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8(28.4.1～H29.3.31)\02　ホームページ掲載用\"/>
    </mc:Choice>
  </mc:AlternateContent>
  <bookViews>
    <workbookView xWindow="0" yWindow="0" windowWidth="20490" windowHeight="7650"/>
  </bookViews>
  <sheets>
    <sheet name="28" sheetId="2" r:id="rId1"/>
  </sheets>
  <definedNames>
    <definedName name="_xlnm._FilterDatabase" localSheetId="0" hidden="1">'28'!$A$75:$BW$75</definedName>
    <definedName name="Export" localSheetId="0">'28'!$A$6:$C$80</definedName>
    <definedName name="Export_1" localSheetId="0">'28'!#REF!</definedName>
    <definedName name="Export_2" localSheetId="0">'28'!#REF!</definedName>
    <definedName name="Export_3" localSheetId="0">'28'!#REF!</definedName>
    <definedName name="Export_4" localSheetId="0">'28'!#REF!</definedName>
    <definedName name="Export_5" localSheetId="0">'28'!$U$6:$W$80</definedName>
    <definedName name="Export_6" localSheetId="0">'28'!$AO$6:$AQ$80</definedName>
    <definedName name="Export_7" localSheetId="0">'28'!$BI$6:$BK$80</definedName>
    <definedName name="_xlnm.Print_Area" localSheetId="0">'28'!$A$1:$BW$79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76" i="2" l="1"/>
  <c r="BW69" i="2"/>
  <c r="BW75" i="2"/>
  <c r="BW74" i="2"/>
  <c r="BW73" i="2"/>
  <c r="BW72" i="2"/>
  <c r="BW71" i="2"/>
  <c r="BW70" i="2"/>
  <c r="BW68" i="2"/>
  <c r="BW67" i="2"/>
  <c r="BW66" i="2"/>
  <c r="BW65" i="2"/>
  <c r="BW64" i="2"/>
  <c r="BW63" i="2"/>
  <c r="BW62" i="2"/>
  <c r="BW61" i="2"/>
  <c r="BW60" i="2"/>
  <c r="BW59" i="2"/>
  <c r="BW58" i="2"/>
  <c r="BW57" i="2"/>
  <c r="BW56" i="2"/>
  <c r="BW55" i="2"/>
  <c r="BW54" i="2"/>
  <c r="BW53" i="2"/>
  <c r="BW52" i="2"/>
  <c r="BW51" i="2"/>
  <c r="BW50" i="2"/>
  <c r="BW49" i="2"/>
  <c r="BW48" i="2"/>
  <c r="BW47" i="2"/>
  <c r="BW46" i="2"/>
  <c r="BW45" i="2"/>
  <c r="BW44" i="2"/>
  <c r="BW43" i="2"/>
  <c r="BW42" i="2"/>
  <c r="BW41" i="2"/>
  <c r="BW40" i="2"/>
  <c r="BW39" i="2"/>
  <c r="BW38" i="2"/>
  <c r="BW37" i="2"/>
  <c r="BW36" i="2"/>
  <c r="BW35" i="2"/>
  <c r="BW34" i="2"/>
  <c r="BW33" i="2"/>
  <c r="BW32" i="2"/>
  <c r="BW31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9" i="2" s="1"/>
  <c r="BW7" i="2"/>
  <c r="BW6" i="2"/>
  <c r="BW77" i="2" l="1"/>
  <c r="BW78" i="2"/>
</calcChain>
</file>

<file path=xl/connections.xml><?xml version="1.0" encoding="utf-8"?>
<connections xmlns="http://schemas.openxmlformats.org/spreadsheetml/2006/main">
  <connection id="1" name="Export111" type="6" refreshedVersion="2" background="1" saveData="1">
    <textPr codePage="869"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Export211" type="6" refreshedVersion="2" background="1" saveData="1">
    <textPr codePage="869"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Export311" type="6" refreshedVersion="2" background="1" saveData="1">
    <textPr codePage="869"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Export41" type="6" refreshedVersion="2" background="1" saveData="1">
    <textPr codePage="869"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<sst xmlns="http://schemas.openxmlformats.org/spreadsheetml/2006/main" count="415" uniqueCount="161">
  <si>
    <t>供給単価（円/m3）</t>
    <rPh sb="0" eb="2">
      <t>キョウキュウ</t>
    </rPh>
    <rPh sb="2" eb="4">
      <t>タンカ</t>
    </rPh>
    <rPh sb="5" eb="6">
      <t>エン</t>
    </rPh>
    <phoneticPr fontId="5"/>
  </si>
  <si>
    <t>給水原価（円/m3） ※長期前受金戻入相当額を控除した場合</t>
    <rPh sb="0" eb="2">
      <t>キュウスイ</t>
    </rPh>
    <rPh sb="2" eb="4">
      <t>ゲンカ</t>
    </rPh>
    <rPh sb="5" eb="6">
      <t>エン</t>
    </rPh>
    <rPh sb="12" eb="14">
      <t>チョウキ</t>
    </rPh>
    <rPh sb="14" eb="16">
      <t>マエウ</t>
    </rPh>
    <rPh sb="16" eb="17">
      <t>キン</t>
    </rPh>
    <rPh sb="17" eb="19">
      <t>レイニュウ</t>
    </rPh>
    <rPh sb="19" eb="21">
      <t>ソウトウ</t>
    </rPh>
    <rPh sb="21" eb="22">
      <t>ガク</t>
    </rPh>
    <rPh sb="23" eb="25">
      <t>コウジョ</t>
    </rPh>
    <rPh sb="27" eb="29">
      <t>バアイ</t>
    </rPh>
    <phoneticPr fontId="5"/>
  </si>
  <si>
    <t>給水原価（円/m3）</t>
    <rPh sb="0" eb="2">
      <t>キュウスイ</t>
    </rPh>
    <rPh sb="2" eb="4">
      <t>ゲンカ</t>
    </rPh>
    <rPh sb="5" eb="6">
      <t>エン</t>
    </rPh>
    <phoneticPr fontId="5"/>
  </si>
  <si>
    <t>年間有収水量（千m3）(分水量含む）</t>
    <rPh sb="12" eb="13">
      <t>ブン</t>
    </rPh>
    <rPh sb="13" eb="15">
      <t>スイリョウ</t>
    </rPh>
    <rPh sb="15" eb="16">
      <t>フク</t>
    </rPh>
    <phoneticPr fontId="5"/>
  </si>
  <si>
    <t>損益勘定所属職員数（人）</t>
  </si>
  <si>
    <t>１１　受託工事費</t>
    <rPh sb="3" eb="5">
      <t>ジュタク</t>
    </rPh>
    <rPh sb="5" eb="7">
      <t>コウジ</t>
    </rPh>
    <phoneticPr fontId="5"/>
  </si>
  <si>
    <t>８　委託料</t>
    <rPh sb="2" eb="4">
      <t>イタク</t>
    </rPh>
    <rPh sb="4" eb="5">
      <t>リョウ</t>
    </rPh>
    <phoneticPr fontId="4"/>
  </si>
  <si>
    <t>７　受水費</t>
    <rPh sb="2" eb="3">
      <t>ウ</t>
    </rPh>
    <rPh sb="3" eb="4">
      <t>ミズ</t>
    </rPh>
    <phoneticPr fontId="5"/>
  </si>
  <si>
    <t>６　減価償却費</t>
  </si>
  <si>
    <t>４　薬品費</t>
  </si>
  <si>
    <t>３　修繕費</t>
  </si>
  <si>
    <t>　（２）間接人件費</t>
  </si>
  <si>
    <t>　（１）直接人件費</t>
  </si>
  <si>
    <t>１　人件費　〔（１）＋（２）〕</t>
  </si>
  <si>
    <t>費用構成</t>
  </si>
  <si>
    <t>（４）他会計長期借入金返還金</t>
    <rPh sb="3" eb="4">
      <t>タ</t>
    </rPh>
    <rPh sb="4" eb="6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phoneticPr fontId="5"/>
  </si>
  <si>
    <t>（９）前年度許可債で今年度収入分　（C)</t>
    <rPh sb="3" eb="6">
      <t>ゼンネンド</t>
    </rPh>
    <rPh sb="6" eb="8">
      <t>キョカ</t>
    </rPh>
    <rPh sb="8" eb="9">
      <t>サイ</t>
    </rPh>
    <rPh sb="10" eb="13">
      <t>コンネンド</t>
    </rPh>
    <rPh sb="13" eb="15">
      <t>シュウニュウ</t>
    </rPh>
    <rPh sb="15" eb="16">
      <t>ブン</t>
    </rPh>
    <phoneticPr fontId="5"/>
  </si>
  <si>
    <t>（８）うち翌年度へ繰り越される支出の財源充当額（B)</t>
    <rPh sb="5" eb="8">
      <t>ヨクネンド</t>
    </rPh>
    <rPh sb="9" eb="10">
      <t>ク</t>
    </rPh>
    <rPh sb="11" eb="12">
      <t>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5"/>
  </si>
  <si>
    <t>（６）その他</t>
    <rPh sb="5" eb="6">
      <t>タ</t>
    </rPh>
    <phoneticPr fontId="5"/>
  </si>
  <si>
    <t>（４）国庫（県）補助金</t>
    <rPh sb="3" eb="5">
      <t>コッコ</t>
    </rPh>
    <rPh sb="6" eb="7">
      <t>ケン</t>
    </rPh>
    <phoneticPr fontId="5"/>
  </si>
  <si>
    <t>（３）他会計借入金</t>
    <rPh sb="6" eb="8">
      <t>カリイレ</t>
    </rPh>
    <phoneticPr fontId="5"/>
  </si>
  <si>
    <t>　　（オ）借換債</t>
    <rPh sb="5" eb="7">
      <t>カリカエ</t>
    </rPh>
    <rPh sb="7" eb="8">
      <t>サイ</t>
    </rPh>
    <phoneticPr fontId="5"/>
  </si>
  <si>
    <t>　　（エ）その他</t>
    <rPh sb="7" eb="8">
      <t>タ</t>
    </rPh>
    <phoneticPr fontId="5"/>
  </si>
  <si>
    <t>　　（イ）公庫債</t>
    <rPh sb="5" eb="7">
      <t>コウコ</t>
    </rPh>
    <phoneticPr fontId="5"/>
  </si>
  <si>
    <t>　　（ア）政府債</t>
  </si>
  <si>
    <t>資本的収支</t>
  </si>
  <si>
    <t>４　当年度純損失[１－２]</t>
    <rPh sb="6" eb="8">
      <t>ソンシツ</t>
    </rPh>
    <phoneticPr fontId="5"/>
  </si>
  <si>
    <t>３　当年度純利益[１－２]</t>
  </si>
  <si>
    <t>　（３）　特別損失</t>
    <rPh sb="5" eb="7">
      <t>トクベツ</t>
    </rPh>
    <rPh sb="7" eb="9">
      <t>ソンシツ</t>
    </rPh>
    <phoneticPr fontId="5"/>
  </si>
  <si>
    <t>　　　（オ）その他営業外費用</t>
  </si>
  <si>
    <t>　　　（エ）繰延勘定償却</t>
  </si>
  <si>
    <t>　　　（ウ）企業債取扱諸費</t>
    <rPh sb="9" eb="11">
      <t>トリアツカイ</t>
    </rPh>
    <rPh sb="11" eb="13">
      <t>ショヒ</t>
    </rPh>
    <phoneticPr fontId="5"/>
  </si>
  <si>
    <t>　　　（イ）その他借入金利息</t>
    <rPh sb="8" eb="9">
      <t>タ</t>
    </rPh>
    <rPh sb="9" eb="11">
      <t>カリイレ</t>
    </rPh>
    <rPh sb="11" eb="12">
      <t>キン</t>
    </rPh>
    <phoneticPr fontId="5"/>
  </si>
  <si>
    <t>　　　（ア）企業債利息</t>
  </si>
  <si>
    <t>　（２）　営業外費用 [(ア)～(オ)]</t>
  </si>
  <si>
    <t>　　　（コ）その他営業費用</t>
    <rPh sb="8" eb="9">
      <t>タ</t>
    </rPh>
    <rPh sb="9" eb="11">
      <t>エイギョウ</t>
    </rPh>
    <rPh sb="11" eb="13">
      <t>ヒヨウ</t>
    </rPh>
    <phoneticPr fontId="5"/>
  </si>
  <si>
    <t>　　　（ケ）資産減耗費</t>
  </si>
  <si>
    <t>　　　（ク）減価償却費</t>
  </si>
  <si>
    <t>　　　（カ）業務費</t>
    <rPh sb="6" eb="8">
      <t>ギョウム</t>
    </rPh>
    <rPh sb="8" eb="9">
      <t>ヒ</t>
    </rPh>
    <phoneticPr fontId="5"/>
  </si>
  <si>
    <t>　　　（オ）受託工事費</t>
    <rPh sb="6" eb="8">
      <t>ジュタク</t>
    </rPh>
    <rPh sb="8" eb="10">
      <t>コウジ</t>
    </rPh>
    <rPh sb="10" eb="11">
      <t>ヒ</t>
    </rPh>
    <phoneticPr fontId="5"/>
  </si>
  <si>
    <t>　　　（エ）給水費</t>
    <rPh sb="6" eb="8">
      <t>キュウスイ</t>
    </rPh>
    <phoneticPr fontId="5"/>
  </si>
  <si>
    <t>　　　（ウ）配水費</t>
  </si>
  <si>
    <t>　　　（イ）浄水費</t>
  </si>
  <si>
    <t>　　　（ア）原水費</t>
  </si>
  <si>
    <t>　（１）　営業費用 [(ア)～(コ)]</t>
  </si>
  <si>
    <t>２　総費用（１）＋（２）＋（３）</t>
  </si>
  <si>
    <t>　（３）　特別利益</t>
    <rPh sb="5" eb="7">
      <t>トクベツ</t>
    </rPh>
    <rPh sb="7" eb="9">
      <t>リエキ</t>
    </rPh>
    <phoneticPr fontId="5"/>
  </si>
  <si>
    <t>　　　（ウ）他会計補助金</t>
  </si>
  <si>
    <t>　　　（イ）国庫（県）補助金</t>
    <rPh sb="6" eb="8">
      <t>コッコ</t>
    </rPh>
    <rPh sb="9" eb="10">
      <t>ケン</t>
    </rPh>
    <phoneticPr fontId="5"/>
  </si>
  <si>
    <t>　　　（ア）受取利息及び配当金</t>
  </si>
  <si>
    <t>　（２）　営業外収益 [(ア)～(エ)]</t>
  </si>
  <si>
    <t>　　　（ウ）その他営業収益</t>
  </si>
  <si>
    <t>　　　（イ）受託工事収益</t>
    <rPh sb="6" eb="8">
      <t>ジュタク</t>
    </rPh>
    <rPh sb="8" eb="10">
      <t>コウジ</t>
    </rPh>
    <phoneticPr fontId="5"/>
  </si>
  <si>
    <t>　　　（ア）給水収益</t>
  </si>
  <si>
    <t>　（１）　営業収益 [(ア)～(ウ)]</t>
  </si>
  <si>
    <t>１　総収益 （１）＋（２）＋（３）</t>
  </si>
  <si>
    <t>損益計算書</t>
  </si>
  <si>
    <t>野沢温泉村</t>
    <rPh sb="0" eb="5">
      <t>ノザワオンセンムラ</t>
    </rPh>
    <phoneticPr fontId="6"/>
  </si>
  <si>
    <t>木島平村</t>
    <rPh sb="0" eb="4">
      <t>キジマダイラムラ</t>
    </rPh>
    <phoneticPr fontId="6"/>
  </si>
  <si>
    <t>山ノ内町</t>
    <rPh sb="0" eb="1">
      <t>ヤマ</t>
    </rPh>
    <rPh sb="2" eb="4">
      <t>ウチマチ</t>
    </rPh>
    <phoneticPr fontId="6"/>
  </si>
  <si>
    <t>飯山市</t>
    <rPh sb="0" eb="3">
      <t>イイヤマシ</t>
    </rPh>
    <phoneticPr fontId="6"/>
  </si>
  <si>
    <t>中野市
（豊田地区）</t>
    <rPh sb="0" eb="2">
      <t>ナカノ</t>
    </rPh>
    <rPh sb="2" eb="3">
      <t>シ</t>
    </rPh>
    <rPh sb="5" eb="7">
      <t>トヨダ</t>
    </rPh>
    <rPh sb="7" eb="9">
      <t>チク</t>
    </rPh>
    <phoneticPr fontId="6"/>
  </si>
  <si>
    <t>中野市</t>
    <rPh sb="0" eb="2">
      <t>ナカノ</t>
    </rPh>
    <rPh sb="2" eb="3">
      <t>シ</t>
    </rPh>
    <phoneticPr fontId="6"/>
  </si>
  <si>
    <t>飯綱町
（三水地区）</t>
    <rPh sb="0" eb="1">
      <t>イイ</t>
    </rPh>
    <rPh sb="1" eb="2">
      <t>ツナ</t>
    </rPh>
    <rPh sb="2" eb="3">
      <t>マチ</t>
    </rPh>
    <rPh sb="5" eb="7">
      <t>サミズ</t>
    </rPh>
    <rPh sb="7" eb="9">
      <t>チク</t>
    </rPh>
    <phoneticPr fontId="6"/>
  </si>
  <si>
    <t>飯綱町
（牟礼地区）</t>
    <rPh sb="0" eb="3">
      <t>イイヅナチョウ</t>
    </rPh>
    <rPh sb="5" eb="7">
      <t>ムレイ</t>
    </rPh>
    <rPh sb="7" eb="9">
      <t>チク</t>
    </rPh>
    <phoneticPr fontId="6"/>
  </si>
  <si>
    <t>信濃町</t>
    <rPh sb="0" eb="3">
      <t>シナノマチ</t>
    </rPh>
    <phoneticPr fontId="6"/>
  </si>
  <si>
    <t>高山村</t>
    <rPh sb="0" eb="3">
      <t>タカヤマムラ</t>
    </rPh>
    <phoneticPr fontId="6"/>
  </si>
  <si>
    <t>小布施町</t>
    <rPh sb="0" eb="4">
      <t>オブセマチ</t>
    </rPh>
    <phoneticPr fontId="6"/>
  </si>
  <si>
    <t>千曲市</t>
    <rPh sb="0" eb="2">
      <t>チクマ</t>
    </rPh>
    <rPh sb="2" eb="3">
      <t>シ</t>
    </rPh>
    <phoneticPr fontId="6"/>
  </si>
  <si>
    <t>須坂市</t>
    <rPh sb="0" eb="3">
      <t>スザカシ</t>
    </rPh>
    <phoneticPr fontId="6"/>
  </si>
  <si>
    <t>長野市</t>
    <rPh sb="0" eb="3">
      <t>ナガノシ</t>
    </rPh>
    <phoneticPr fontId="6"/>
  </si>
  <si>
    <t>事業体名</t>
    <rPh sb="0" eb="2">
      <t>ジギョウ</t>
    </rPh>
    <rPh sb="2" eb="3">
      <t>タイ</t>
    </rPh>
    <rPh sb="3" eb="4">
      <t>メイ</t>
    </rPh>
    <phoneticPr fontId="5"/>
  </si>
  <si>
    <t>長野県</t>
    <rPh sb="0" eb="3">
      <t>ナガノケン</t>
    </rPh>
    <phoneticPr fontId="6"/>
  </si>
  <si>
    <t>白馬村</t>
    <rPh sb="0" eb="3">
      <t>ハクバムラ</t>
    </rPh>
    <phoneticPr fontId="6"/>
  </si>
  <si>
    <t>松川村</t>
    <rPh sb="0" eb="3">
      <t>マツカワムラ</t>
    </rPh>
    <phoneticPr fontId="6"/>
  </si>
  <si>
    <t>池田町</t>
    <rPh sb="0" eb="3">
      <t>イケダマチ</t>
    </rPh>
    <phoneticPr fontId="6"/>
  </si>
  <si>
    <t>大町市</t>
    <rPh sb="0" eb="3">
      <t>オオマチシ</t>
    </rPh>
    <phoneticPr fontId="6"/>
  </si>
  <si>
    <t>山形村</t>
    <rPh sb="0" eb="2">
      <t>ヤマガタ</t>
    </rPh>
    <rPh sb="2" eb="3">
      <t>ムラ</t>
    </rPh>
    <phoneticPr fontId="6"/>
  </si>
  <si>
    <t>塩尻市</t>
    <rPh sb="0" eb="3">
      <t>シオジリシ</t>
    </rPh>
    <phoneticPr fontId="6"/>
  </si>
  <si>
    <t>松本市
（波田地区）</t>
    <rPh sb="0" eb="3">
      <t>マツモトシ</t>
    </rPh>
    <rPh sb="5" eb="7">
      <t>ハタ</t>
    </rPh>
    <rPh sb="7" eb="9">
      <t>チク</t>
    </rPh>
    <phoneticPr fontId="6"/>
  </si>
  <si>
    <t>松本市
（四賀地区）</t>
    <rPh sb="0" eb="3">
      <t>マツモトシ</t>
    </rPh>
    <rPh sb="5" eb="7">
      <t>シガ</t>
    </rPh>
    <rPh sb="7" eb="9">
      <t>チク</t>
    </rPh>
    <phoneticPr fontId="6"/>
  </si>
  <si>
    <t>松本市
（梓川地区）</t>
    <rPh sb="0" eb="3">
      <t>マツモトシ</t>
    </rPh>
    <rPh sb="5" eb="7">
      <t>アズサガワ</t>
    </rPh>
    <rPh sb="7" eb="9">
      <t>チク</t>
    </rPh>
    <phoneticPr fontId="6"/>
  </si>
  <si>
    <t>松本市
（松本地区）</t>
    <rPh sb="0" eb="3">
      <t>マツモトシ</t>
    </rPh>
    <rPh sb="5" eb="7">
      <t>マツモト</t>
    </rPh>
    <rPh sb="7" eb="9">
      <t>チク</t>
    </rPh>
    <phoneticPr fontId="6"/>
  </si>
  <si>
    <t>木曽町</t>
    <rPh sb="0" eb="3">
      <t>キソマチ</t>
    </rPh>
    <phoneticPr fontId="6"/>
  </si>
  <si>
    <t>高森町</t>
    <rPh sb="0" eb="3">
      <t>タカモリマチ</t>
    </rPh>
    <phoneticPr fontId="6"/>
  </si>
  <si>
    <t>松川町</t>
    <rPh sb="0" eb="3">
      <t>マツカワマチ</t>
    </rPh>
    <phoneticPr fontId="6"/>
  </si>
  <si>
    <t>飯田市</t>
    <rPh sb="0" eb="3">
      <t>イイダシ</t>
    </rPh>
    <phoneticPr fontId="6"/>
  </si>
  <si>
    <t>宮田村</t>
    <rPh sb="0" eb="3">
      <t>ミヤダムラ</t>
    </rPh>
    <phoneticPr fontId="6"/>
  </si>
  <si>
    <t>中川村</t>
    <rPh sb="0" eb="3">
      <t>ナカガワムラ</t>
    </rPh>
    <phoneticPr fontId="6"/>
  </si>
  <si>
    <t>南箕輪村</t>
    <rPh sb="0" eb="4">
      <t>ミナミミノワムラ</t>
    </rPh>
    <phoneticPr fontId="6"/>
  </si>
  <si>
    <t>飯島町</t>
    <rPh sb="0" eb="3">
      <t>イイジママチ</t>
    </rPh>
    <phoneticPr fontId="6"/>
  </si>
  <si>
    <t>箕輪町</t>
    <rPh sb="0" eb="3">
      <t>ミノワマチ</t>
    </rPh>
    <phoneticPr fontId="6"/>
  </si>
  <si>
    <t>辰野町</t>
    <rPh sb="0" eb="3">
      <t>タツノマチ</t>
    </rPh>
    <phoneticPr fontId="6"/>
  </si>
  <si>
    <t>駒ヶ根市</t>
    <rPh sb="0" eb="4">
      <t>コマガネシ</t>
    </rPh>
    <phoneticPr fontId="6"/>
  </si>
  <si>
    <t>伊那市</t>
    <rPh sb="0" eb="3">
      <t>イナシ</t>
    </rPh>
    <phoneticPr fontId="6"/>
  </si>
  <si>
    <t>鹿島リゾート㈱</t>
    <rPh sb="0" eb="2">
      <t>カジマ</t>
    </rPh>
    <phoneticPr fontId="6"/>
  </si>
  <si>
    <t>東急不動産
㈱</t>
    <rPh sb="0" eb="2">
      <t>トウキュウ</t>
    </rPh>
    <rPh sb="2" eb="5">
      <t>フドウサン</t>
    </rPh>
    <phoneticPr fontId="6"/>
  </si>
  <si>
    <t>㈱三井の森</t>
    <rPh sb="1" eb="3">
      <t>ミツイ</t>
    </rPh>
    <rPh sb="4" eb="5">
      <t>モリ</t>
    </rPh>
    <phoneticPr fontId="6"/>
  </si>
  <si>
    <t>㈱蓼科
ビレッジ</t>
    <rPh sb="1" eb="3">
      <t>タテシナ</t>
    </rPh>
    <phoneticPr fontId="6"/>
  </si>
  <si>
    <t>東洋観光
事業㈱</t>
    <rPh sb="0" eb="2">
      <t>トウヨウ</t>
    </rPh>
    <rPh sb="2" eb="4">
      <t>カンコウ</t>
    </rPh>
    <rPh sb="5" eb="7">
      <t>ジギョウ</t>
    </rPh>
    <phoneticPr fontId="6"/>
  </si>
  <si>
    <t>原村</t>
    <rPh sb="0" eb="2">
      <t>ハラムラ</t>
    </rPh>
    <phoneticPr fontId="6"/>
  </si>
  <si>
    <t>富士見町</t>
    <rPh sb="0" eb="4">
      <t>フジミマチ</t>
    </rPh>
    <phoneticPr fontId="6"/>
  </si>
  <si>
    <t>下諏訪町</t>
    <rPh sb="0" eb="4">
      <t>シモスワマチ</t>
    </rPh>
    <phoneticPr fontId="6"/>
  </si>
  <si>
    <r>
      <t xml:space="preserve">茅野市
</t>
    </r>
    <r>
      <rPr>
        <sz val="6"/>
        <rFont val="ＭＳ Ｐゴシック"/>
        <family val="3"/>
        <charset val="128"/>
      </rPr>
      <t>（白樺湖地区）</t>
    </r>
    <rPh sb="0" eb="3">
      <t>チノシ</t>
    </rPh>
    <rPh sb="5" eb="8">
      <t>シラカバコ</t>
    </rPh>
    <rPh sb="8" eb="10">
      <t>チク</t>
    </rPh>
    <phoneticPr fontId="6"/>
  </si>
  <si>
    <t>茅野市
（蓼科地区）</t>
    <rPh sb="0" eb="3">
      <t>チノシ</t>
    </rPh>
    <rPh sb="5" eb="7">
      <t>タテシナ</t>
    </rPh>
    <rPh sb="7" eb="9">
      <t>チク</t>
    </rPh>
    <phoneticPr fontId="6"/>
  </si>
  <si>
    <t>茅野市</t>
    <rPh sb="0" eb="3">
      <t>チノシ</t>
    </rPh>
    <phoneticPr fontId="6"/>
  </si>
  <si>
    <t>諏訪市</t>
    <rPh sb="0" eb="3">
      <t>スワシ</t>
    </rPh>
    <phoneticPr fontId="6"/>
  </si>
  <si>
    <t>岡谷市</t>
    <rPh sb="0" eb="3">
      <t>オカヤシ</t>
    </rPh>
    <phoneticPr fontId="6"/>
  </si>
  <si>
    <t>東御市</t>
    <rPh sb="0" eb="1">
      <t>ヒガシ</t>
    </rPh>
    <rPh sb="1" eb="2">
      <t>ゴ</t>
    </rPh>
    <rPh sb="2" eb="3">
      <t>シ</t>
    </rPh>
    <phoneticPr fontId="6"/>
  </si>
  <si>
    <t>上田市
（丸子地区）</t>
    <rPh sb="0" eb="3">
      <t>ウエダシ</t>
    </rPh>
    <rPh sb="5" eb="7">
      <t>マルコ</t>
    </rPh>
    <rPh sb="7" eb="9">
      <t>チク</t>
    </rPh>
    <phoneticPr fontId="6"/>
  </si>
  <si>
    <t>上田市</t>
    <rPh sb="0" eb="3">
      <t>ウエダシ</t>
    </rPh>
    <phoneticPr fontId="6"/>
  </si>
  <si>
    <t>㈱八ヶ岳
高原ロッジ</t>
    <rPh sb="1" eb="4">
      <t>ヤツガタケ</t>
    </rPh>
    <rPh sb="5" eb="7">
      <t>コウゲン</t>
    </rPh>
    <phoneticPr fontId="6"/>
  </si>
  <si>
    <t>佐久水道
企業団</t>
    <rPh sb="0" eb="2">
      <t>サク</t>
    </rPh>
    <rPh sb="2" eb="4">
      <t>スイドウ</t>
    </rPh>
    <rPh sb="5" eb="7">
      <t>キギョウ</t>
    </rPh>
    <rPh sb="7" eb="8">
      <t>ダン</t>
    </rPh>
    <phoneticPr fontId="6"/>
  </si>
  <si>
    <t>立科町</t>
    <rPh sb="0" eb="3">
      <t>タテシナマチ</t>
    </rPh>
    <phoneticPr fontId="6"/>
  </si>
  <si>
    <t>御代田町</t>
    <rPh sb="0" eb="4">
      <t>ミヨタマチ</t>
    </rPh>
    <phoneticPr fontId="5"/>
  </si>
  <si>
    <t>軽井沢町</t>
    <rPh sb="0" eb="4">
      <t>カルイザワマチ</t>
    </rPh>
    <phoneticPr fontId="6"/>
  </si>
  <si>
    <t>小海町</t>
    <rPh sb="0" eb="3">
      <t>コウミマチ</t>
    </rPh>
    <phoneticPr fontId="6"/>
  </si>
  <si>
    <t>小諸市</t>
    <rPh sb="0" eb="3">
      <t>コモロシ</t>
    </rPh>
    <phoneticPr fontId="6"/>
  </si>
  <si>
    <t>事業体番号</t>
    <rPh sb="0" eb="2">
      <t>ジギョウ</t>
    </rPh>
    <rPh sb="2" eb="3">
      <t>タイ</t>
    </rPh>
    <rPh sb="3" eb="5">
      <t>バンゴウ</t>
    </rPh>
    <phoneticPr fontId="5"/>
  </si>
  <si>
    <t>計</t>
    <rPh sb="0" eb="1">
      <t>ケイ</t>
    </rPh>
    <phoneticPr fontId="5"/>
  </si>
  <si>
    <t>北信</t>
    <rPh sb="0" eb="2">
      <t>ホクシン</t>
    </rPh>
    <phoneticPr fontId="5"/>
  </si>
  <si>
    <t>長野</t>
    <rPh sb="0" eb="2">
      <t>ナガノ</t>
    </rPh>
    <phoneticPr fontId="5"/>
  </si>
  <si>
    <t>地方事務所</t>
    <rPh sb="0" eb="2">
      <t>チホウ</t>
    </rPh>
    <rPh sb="2" eb="4">
      <t>ジム</t>
    </rPh>
    <rPh sb="4" eb="5">
      <t>ショ</t>
    </rPh>
    <phoneticPr fontId="5"/>
  </si>
  <si>
    <t>長野</t>
    <rPh sb="0" eb="2">
      <t>ナガノ</t>
    </rPh>
    <phoneticPr fontId="6"/>
  </si>
  <si>
    <t>北安曇</t>
    <rPh sb="0" eb="3">
      <t>キタアズミ</t>
    </rPh>
    <phoneticPr fontId="6"/>
  </si>
  <si>
    <t>松本</t>
    <rPh sb="0" eb="2">
      <t>マツモト</t>
    </rPh>
    <phoneticPr fontId="5"/>
  </si>
  <si>
    <t>木曽</t>
    <rPh sb="0" eb="2">
      <t>キソ</t>
    </rPh>
    <phoneticPr fontId="5"/>
  </si>
  <si>
    <t>下伊那</t>
    <rPh sb="0" eb="3">
      <t>シモイナ</t>
    </rPh>
    <phoneticPr fontId="5"/>
  </si>
  <si>
    <t>上伊那</t>
    <rPh sb="0" eb="3">
      <t>カミイナ</t>
    </rPh>
    <phoneticPr fontId="5"/>
  </si>
  <si>
    <t>諏訪</t>
    <rPh sb="0" eb="2">
      <t>スワ</t>
    </rPh>
    <phoneticPr fontId="5"/>
  </si>
  <si>
    <t>上小</t>
    <rPh sb="0" eb="2">
      <t>ウエコ</t>
    </rPh>
    <phoneticPr fontId="5"/>
  </si>
  <si>
    <t>佐久</t>
    <rPh sb="0" eb="2">
      <t>サク</t>
    </rPh>
    <phoneticPr fontId="5"/>
  </si>
  <si>
    <t>２０．財務状況（上水道）</t>
    <rPh sb="3" eb="5">
      <t>ザイム</t>
    </rPh>
    <rPh sb="5" eb="7">
      <t>ジョウキョウ</t>
    </rPh>
    <rPh sb="8" eb="9">
      <t>ジョウ</t>
    </rPh>
    <rPh sb="9" eb="11">
      <t>スイドウ</t>
    </rPh>
    <phoneticPr fontId="5"/>
  </si>
  <si>
    <t>［金額単位：千円］</t>
    <rPh sb="1" eb="3">
      <t>キンガク</t>
    </rPh>
    <rPh sb="3" eb="5">
      <t>タンイ</t>
    </rPh>
    <rPh sb="6" eb="8">
      <t>センエン</t>
    </rPh>
    <phoneticPr fontId="5"/>
  </si>
  <si>
    <t xml:space="preserve"> （エ）長期前受金戻入</t>
    <phoneticPr fontId="5"/>
  </si>
  <si>
    <t>　　　（オ）雑収益</t>
    <phoneticPr fontId="5"/>
  </si>
  <si>
    <t>　　　（キ）総係費</t>
    <phoneticPr fontId="5"/>
  </si>
  <si>
    <t>１　資本的収入</t>
    <phoneticPr fontId="5"/>
  </si>
  <si>
    <t>（１）企業債[（ア）～（オ）]</t>
    <phoneticPr fontId="5"/>
  </si>
  <si>
    <t>（２）他会計出資金補助金</t>
    <phoneticPr fontId="5"/>
  </si>
  <si>
    <t>（５）工事負担金</t>
    <phoneticPr fontId="5"/>
  </si>
  <si>
    <t>（７）計　[（１）～（６）]　（A)</t>
    <phoneticPr fontId="5"/>
  </si>
  <si>
    <t>（１０）純計　(A)-｛(B)+(C)｝=　(D)</t>
    <phoneticPr fontId="5"/>
  </si>
  <si>
    <t>２　資本的支出</t>
    <phoneticPr fontId="5"/>
  </si>
  <si>
    <t>（１）新設・拡張事業費</t>
    <phoneticPr fontId="5"/>
  </si>
  <si>
    <t>（２）改良事業費</t>
    <phoneticPr fontId="5"/>
  </si>
  <si>
    <t>（３）企業債償還金</t>
    <phoneticPr fontId="5"/>
  </si>
  <si>
    <t>（５）その他</t>
    <phoneticPr fontId="5"/>
  </si>
  <si>
    <t>（６）計　〔（１）～（５）〕　(E)</t>
    <phoneticPr fontId="5"/>
  </si>
  <si>
    <t>３　資本的収入額が資本的支出額に不足する額(E)-(D)=(F)</t>
    <phoneticPr fontId="5"/>
  </si>
  <si>
    <t>２　動力費</t>
    <phoneticPr fontId="5"/>
  </si>
  <si>
    <t>５　支払利息</t>
    <phoneticPr fontId="5"/>
  </si>
  <si>
    <t>職員数（人）</t>
    <phoneticPr fontId="5"/>
  </si>
  <si>
    <t>９　その他</t>
    <phoneticPr fontId="4"/>
  </si>
  <si>
    <t>１０　計　〔１～９〕</t>
    <phoneticPr fontId="4"/>
  </si>
  <si>
    <t>１２　合計　〔１０＋１２〕</t>
    <phoneticPr fontId="4"/>
  </si>
  <si>
    <t>安曇野市</t>
    <rPh sb="0" eb="3">
      <t>アズミノ</t>
    </rPh>
    <rPh sb="3" eb="4">
      <t>シ</t>
    </rPh>
    <phoneticPr fontId="5"/>
  </si>
  <si>
    <t>（１）企業債[（ア）～（エ）]</t>
    <phoneticPr fontId="5"/>
  </si>
  <si>
    <t>　　（ウ）その他</t>
    <rPh sb="7" eb="8">
      <t>タ</t>
    </rPh>
    <phoneticPr fontId="5"/>
  </si>
  <si>
    <t>　　（エ）借換債</t>
    <rPh sb="5" eb="7">
      <t>カリカエ</t>
    </rPh>
    <rPh sb="7" eb="8">
      <t>サイ</t>
    </rPh>
    <phoneticPr fontId="5"/>
  </si>
  <si>
    <t>上田市
（真田地区）</t>
    <rPh sb="0" eb="3">
      <t>ウエダシ</t>
    </rPh>
    <rPh sb="5" eb="7">
      <t>サナダ</t>
    </rPh>
    <rPh sb="7" eb="9">
      <t>チク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</si>
</sst>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,##0\)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5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vertical="center" wrapText="1"/>
    </xf>
    <xf numFmtId="40" fontId="3" fillId="0" borderId="0" xfId="1" applyNumberFormat="1" applyFont="1">
      <alignment vertical="center"/>
    </xf>
    <xf numFmtId="40" fontId="3" fillId="0" borderId="0" xfId="1" applyNumberFormat="1" applyFont="1" applyAlignment="1">
      <alignment vertical="center" wrapText="1"/>
    </xf>
    <xf numFmtId="40" fontId="3" fillId="2" borderId="1" xfId="1" applyNumberFormat="1" applyFont="1" applyFill="1" applyBorder="1">
      <alignment vertical="center"/>
    </xf>
    <xf numFmtId="40" fontId="3" fillId="0" borderId="1" xfId="1" applyNumberFormat="1" applyFont="1" applyFill="1" applyBorder="1">
      <alignment vertical="center"/>
    </xf>
    <xf numFmtId="40" fontId="3" fillId="0" borderId="0" xfId="1" applyNumberFormat="1" applyFont="1" applyFill="1">
      <alignment vertical="center"/>
    </xf>
    <xf numFmtId="40" fontId="3" fillId="0" borderId="5" xfId="1" applyNumberFormat="1" applyFont="1" applyFill="1" applyBorder="1">
      <alignment vertical="center"/>
    </xf>
    <xf numFmtId="38" fontId="3" fillId="3" borderId="1" xfId="1" applyFont="1" applyFill="1" applyBorder="1">
      <alignment vertical="center"/>
    </xf>
    <xf numFmtId="38" fontId="3" fillId="0" borderId="6" xfId="1" applyFont="1" applyFill="1" applyBorder="1">
      <alignment vertical="center"/>
    </xf>
    <xf numFmtId="176" fontId="3" fillId="0" borderId="1" xfId="1" applyNumberFormat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5" xfId="1" applyFont="1" applyFill="1" applyBorder="1">
      <alignment vertical="center"/>
    </xf>
    <xf numFmtId="38" fontId="3" fillId="2" borderId="10" xfId="1" applyFont="1" applyFill="1" applyBorder="1">
      <alignment vertical="center"/>
    </xf>
    <xf numFmtId="38" fontId="3" fillId="0" borderId="10" xfId="1" applyFont="1" applyFill="1" applyBorder="1">
      <alignment vertical="center"/>
    </xf>
    <xf numFmtId="38" fontId="3" fillId="0" borderId="0" xfId="1" applyFont="1" applyFill="1">
      <alignment vertical="center"/>
    </xf>
    <xf numFmtId="38" fontId="3" fillId="2" borderId="11" xfId="1" applyFont="1" applyFill="1" applyBorder="1">
      <alignment vertical="center"/>
    </xf>
    <xf numFmtId="38" fontId="3" fillId="0" borderId="11" xfId="1" applyFont="1" applyFill="1" applyBorder="1">
      <alignment vertical="center"/>
    </xf>
    <xf numFmtId="38" fontId="3" fillId="3" borderId="11" xfId="1" applyFont="1" applyFill="1" applyBorder="1">
      <alignment vertical="center"/>
    </xf>
    <xf numFmtId="38" fontId="3" fillId="4" borderId="11" xfId="1" applyFont="1" applyFill="1" applyBorder="1">
      <alignment vertical="center"/>
    </xf>
    <xf numFmtId="38" fontId="3" fillId="2" borderId="11" xfId="1" applyFont="1" applyFill="1" applyBorder="1" applyAlignment="1">
      <alignment horizontal="left" vertical="center"/>
    </xf>
    <xf numFmtId="38" fontId="3" fillId="2" borderId="6" xfId="1" applyFont="1" applyFill="1" applyBorder="1">
      <alignment vertical="center"/>
    </xf>
    <xf numFmtId="38" fontId="3" fillId="2" borderId="5" xfId="1" applyFont="1" applyFill="1" applyBorder="1">
      <alignment vertical="center"/>
    </xf>
    <xf numFmtId="38" fontId="3" fillId="3" borderId="14" xfId="1" applyFont="1" applyFill="1" applyBorder="1">
      <alignment vertical="center"/>
    </xf>
    <xf numFmtId="38" fontId="3" fillId="3" borderId="17" xfId="1" applyFont="1" applyFill="1" applyBorder="1">
      <alignment vertical="center"/>
    </xf>
    <xf numFmtId="38" fontId="3" fillId="4" borderId="17" xfId="1" applyFont="1" applyFill="1" applyBorder="1">
      <alignment vertical="center"/>
    </xf>
    <xf numFmtId="38" fontId="3" fillId="3" borderId="20" xfId="1" applyFont="1" applyFill="1" applyBorder="1">
      <alignment vertical="center"/>
    </xf>
    <xf numFmtId="38" fontId="3" fillId="2" borderId="22" xfId="1" applyFont="1" applyFill="1" applyBorder="1">
      <alignment vertical="center"/>
    </xf>
    <xf numFmtId="38" fontId="3" fillId="0" borderId="24" xfId="1" applyFont="1" applyFill="1" applyBorder="1">
      <alignment vertical="center"/>
    </xf>
    <xf numFmtId="38" fontId="3" fillId="0" borderId="14" xfId="1" applyFont="1" applyFill="1" applyBorder="1">
      <alignment vertical="center"/>
    </xf>
    <xf numFmtId="38" fontId="3" fillId="3" borderId="14" xfId="1" applyFont="1" applyFill="1" applyBorder="1" applyAlignment="1">
      <alignment horizontal="left" vertical="center"/>
    </xf>
    <xf numFmtId="38" fontId="3" fillId="3" borderId="23" xfId="1" applyFont="1" applyFill="1" applyBorder="1" applyAlignment="1">
      <alignment horizontal="left" vertical="center"/>
    </xf>
    <xf numFmtId="38" fontId="3" fillId="0" borderId="0" xfId="1" applyFont="1" applyAlignment="1">
      <alignment horizontal="center" vertical="center" wrapText="1"/>
    </xf>
    <xf numFmtId="38" fontId="3" fillId="5" borderId="1" xfId="1" applyFont="1" applyFill="1" applyBorder="1" applyAlignment="1">
      <alignment horizontal="center" vertical="center" wrapText="1"/>
    </xf>
    <xf numFmtId="38" fontId="3" fillId="5" borderId="2" xfId="1" applyFont="1" applyFill="1" applyBorder="1" applyAlignment="1">
      <alignment horizontal="center" vertical="center" wrapText="1"/>
    </xf>
    <xf numFmtId="38" fontId="3" fillId="5" borderId="4" xfId="1" applyFont="1" applyFill="1" applyBorder="1" applyAlignment="1">
      <alignment horizontal="center" vertical="center" wrapText="1"/>
    </xf>
    <xf numFmtId="38" fontId="3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38" fontId="3" fillId="0" borderId="0" xfId="1" applyFont="1" applyAlignment="1">
      <alignment horizontal="right" vertical="center"/>
    </xf>
    <xf numFmtId="38" fontId="7" fillId="0" borderId="0" xfId="1" applyFont="1">
      <alignment vertical="center"/>
    </xf>
    <xf numFmtId="38" fontId="8" fillId="0" borderId="0" xfId="1" applyFont="1" applyAlignment="1">
      <alignment vertical="center"/>
    </xf>
    <xf numFmtId="38" fontId="2" fillId="0" borderId="0" xfId="1">
      <alignment vertical="center"/>
    </xf>
    <xf numFmtId="38" fontId="3" fillId="0" borderId="8" xfId="1" applyFont="1" applyBorder="1" applyAlignment="1">
      <alignment vertical="center"/>
    </xf>
    <xf numFmtId="38" fontId="2" fillId="0" borderId="0" xfId="1" applyFill="1">
      <alignment vertical="center"/>
    </xf>
    <xf numFmtId="38" fontId="3" fillId="0" borderId="0" xfId="1" applyFont="1" applyAlignment="1">
      <alignment vertical="center"/>
    </xf>
    <xf numFmtId="38" fontId="3" fillId="4" borderId="14" xfId="1" applyFont="1" applyFill="1" applyBorder="1">
      <alignment vertical="center"/>
    </xf>
    <xf numFmtId="38" fontId="3" fillId="0" borderId="22" xfId="1" applyFont="1" applyFill="1" applyBorder="1">
      <alignment vertical="center"/>
    </xf>
    <xf numFmtId="38" fontId="3" fillId="4" borderId="26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2" xfId="1" applyFont="1" applyFill="1" applyBorder="1">
      <alignment vertical="center"/>
    </xf>
    <xf numFmtId="40" fontId="3" fillId="0" borderId="0" xfId="1" applyNumberFormat="1" applyFont="1" applyAlignment="1">
      <alignment horizontal="center" vertical="center"/>
    </xf>
    <xf numFmtId="38" fontId="3" fillId="5" borderId="1" xfId="1" applyFont="1" applyFill="1" applyBorder="1" applyAlignment="1">
      <alignment horizontal="center" vertical="center" wrapText="1"/>
    </xf>
    <xf numFmtId="40" fontId="3" fillId="2" borderId="1" xfId="1" applyNumberFormat="1" applyFont="1" applyFill="1" applyBorder="1" applyAlignment="1">
      <alignment vertical="center"/>
    </xf>
    <xf numFmtId="38" fontId="3" fillId="2" borderId="11" xfId="1" applyFont="1" applyFill="1" applyBorder="1" applyAlignment="1">
      <alignment horizontal="left" vertical="center"/>
    </xf>
    <xf numFmtId="38" fontId="3" fillId="3" borderId="1" xfId="1" applyFont="1" applyFill="1" applyBorder="1" applyAlignment="1">
      <alignment vertical="center"/>
    </xf>
    <xf numFmtId="38" fontId="3" fillId="2" borderId="10" xfId="1" applyFont="1" applyFill="1" applyBorder="1" applyAlignment="1">
      <alignment horizontal="left" vertical="center"/>
    </xf>
    <xf numFmtId="38" fontId="3" fillId="3" borderId="9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7" xfId="1" applyFont="1" applyFill="1" applyBorder="1" applyAlignment="1">
      <alignment vertical="center"/>
    </xf>
    <xf numFmtId="38" fontId="3" fillId="3" borderId="1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left" vertical="center"/>
    </xf>
    <xf numFmtId="38" fontId="3" fillId="3" borderId="6" xfId="1" applyFont="1" applyFill="1" applyBorder="1" applyAlignment="1">
      <alignment horizontal="center" vertical="center" wrapText="1"/>
    </xf>
    <xf numFmtId="38" fontId="3" fillId="3" borderId="11" xfId="1" applyFont="1" applyFill="1" applyBorder="1" applyAlignment="1">
      <alignment horizontal="center" vertical="center" wrapText="1"/>
    </xf>
    <xf numFmtId="38" fontId="3" fillId="3" borderId="10" xfId="1" applyFont="1" applyFill="1" applyBorder="1" applyAlignment="1">
      <alignment horizontal="center" vertical="center" wrapText="1"/>
    </xf>
    <xf numFmtId="38" fontId="3" fillId="2" borderId="21" xfId="1" applyFont="1" applyFill="1" applyBorder="1" applyAlignment="1">
      <alignment horizontal="center" vertical="center" wrapText="1"/>
    </xf>
    <xf numFmtId="0" fontId="2" fillId="0" borderId="19" xfId="2" applyBorder="1">
      <alignment vertical="center"/>
    </xf>
    <xf numFmtId="38" fontId="3" fillId="3" borderId="18" xfId="1" applyFont="1" applyFill="1" applyBorder="1" applyAlignment="1">
      <alignment horizontal="center" vertical="center" wrapText="1"/>
    </xf>
    <xf numFmtId="38" fontId="3" fillId="3" borderId="16" xfId="1" applyFont="1" applyFill="1" applyBorder="1" applyAlignment="1">
      <alignment horizontal="center" vertical="center" wrapText="1"/>
    </xf>
    <xf numFmtId="38" fontId="3" fillId="3" borderId="15" xfId="1" applyFont="1" applyFill="1" applyBorder="1" applyAlignment="1">
      <alignment horizontal="center" vertical="center" wrapText="1"/>
    </xf>
    <xf numFmtId="38" fontId="3" fillId="3" borderId="13" xfId="1" applyFont="1" applyFill="1" applyBorder="1" applyAlignment="1">
      <alignment horizontal="left" vertical="center"/>
    </xf>
    <xf numFmtId="38" fontId="3" fillId="3" borderId="12" xfId="1" applyFont="1" applyFill="1" applyBorder="1" applyAlignment="1">
      <alignment horizontal="left" vertical="center"/>
    </xf>
    <xf numFmtId="38" fontId="3" fillId="3" borderId="23" xfId="1" applyFont="1" applyFill="1" applyBorder="1" applyAlignment="1">
      <alignment horizontal="left" vertical="center"/>
    </xf>
    <xf numFmtId="38" fontId="3" fillId="3" borderId="14" xfId="1" applyFont="1" applyFill="1" applyBorder="1" applyAlignment="1">
      <alignment horizontal="left" vertical="center"/>
    </xf>
    <xf numFmtId="38" fontId="3" fillId="3" borderId="25" xfId="1" applyFont="1" applyFill="1" applyBorder="1" applyAlignment="1">
      <alignment horizontal="left" vertical="center"/>
    </xf>
    <xf numFmtId="38" fontId="3" fillId="3" borderId="20" xfId="1" applyFont="1" applyFill="1" applyBorder="1" applyAlignment="1">
      <alignment horizontal="left" vertical="center"/>
    </xf>
    <xf numFmtId="38" fontId="3" fillId="5" borderId="4" xfId="1" applyFont="1" applyFill="1" applyBorder="1" applyAlignment="1">
      <alignment horizontal="center" vertical="center" wrapText="1"/>
    </xf>
    <xf numFmtId="38" fontId="3" fillId="5" borderId="3" xfId="1" applyFont="1" applyFill="1" applyBorder="1" applyAlignment="1">
      <alignment horizontal="center" vertical="center" wrapText="1"/>
    </xf>
    <xf numFmtId="38" fontId="3" fillId="5" borderId="2" xfId="1" applyFont="1" applyFill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/>
    </xf>
    <xf numFmtId="38" fontId="3" fillId="5" borderId="1" xfId="1" applyFont="1" applyFill="1" applyBorder="1" applyAlignment="1">
      <alignment horizontal="center" vertical="center" wrapText="1"/>
    </xf>
    <xf numFmtId="38" fontId="3" fillId="5" borderId="1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" xfId="3"/>
    <cellStyle name="標準_20_12_財務状況（用水供給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port" connectionId="3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port_7" connectionId="4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port_6" connectionId="1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Export_5" connectionId="2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3"/>
  <sheetViews>
    <sheetView tabSelected="1" workbookViewId="0"/>
  </sheetViews>
  <sheetFormatPr defaultRowHeight="10.5"/>
  <cols>
    <col min="1" max="2" width="2.375" style="2" customWidth="1"/>
    <col min="3" max="3" width="34.5" style="1" customWidth="1"/>
    <col min="4" max="20" width="8.625" style="1" customWidth="1"/>
    <col min="21" max="22" width="2.375" style="2" customWidth="1"/>
    <col min="23" max="23" width="34.5" style="1" customWidth="1"/>
    <col min="24" max="40" width="8.625" style="1" customWidth="1"/>
    <col min="41" max="42" width="2.375" style="2" customWidth="1"/>
    <col min="43" max="43" width="34.5" style="1" customWidth="1"/>
    <col min="44" max="60" width="8.625" style="1" customWidth="1"/>
    <col min="61" max="62" width="2.375" style="2" customWidth="1"/>
    <col min="63" max="63" width="34.5" style="1" customWidth="1"/>
    <col min="64" max="74" width="8.625" style="1" customWidth="1"/>
    <col min="75" max="16384" width="9" style="1"/>
  </cols>
  <sheetData>
    <row r="1" spans="1:75" ht="17.25" customHeight="1">
      <c r="A1" s="41" t="s">
        <v>132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 t="s">
        <v>132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1" t="s">
        <v>132</v>
      </c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1" t="s">
        <v>132</v>
      </c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</row>
    <row r="2" spans="1:75" s="37" customFormat="1" ht="11.25" customHeight="1">
      <c r="C2" s="39"/>
      <c r="D2" s="38"/>
      <c r="E2" s="38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S2" s="79" t="s">
        <v>133</v>
      </c>
      <c r="T2" s="79"/>
      <c r="W2" s="39"/>
      <c r="X2" s="43"/>
      <c r="Y2" s="42"/>
      <c r="Z2" s="44"/>
      <c r="AA2" s="42"/>
      <c r="AB2" s="42"/>
      <c r="AC2" s="44"/>
      <c r="AD2" s="42"/>
      <c r="AE2" s="42"/>
      <c r="AF2" s="42"/>
      <c r="AG2" s="42"/>
      <c r="AH2" s="42"/>
      <c r="AI2" s="42"/>
      <c r="AJ2" s="42"/>
      <c r="AK2" s="42"/>
      <c r="AL2" s="42"/>
      <c r="AM2" s="43" t="s">
        <v>133</v>
      </c>
      <c r="AQ2" s="39"/>
      <c r="AR2" s="43"/>
      <c r="AS2" s="42"/>
      <c r="AT2" s="42"/>
      <c r="AU2" s="44"/>
      <c r="AV2" s="44"/>
      <c r="AW2" s="42"/>
      <c r="AX2" s="42"/>
      <c r="AY2" s="42"/>
      <c r="AZ2" s="42"/>
      <c r="BA2" s="42"/>
      <c r="BB2" s="42"/>
      <c r="BC2" s="42"/>
      <c r="BD2" s="45"/>
      <c r="BG2" s="45" t="s">
        <v>133</v>
      </c>
      <c r="BH2" s="45"/>
      <c r="BK2" s="39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5" t="s">
        <v>133</v>
      </c>
    </row>
    <row r="3" spans="1:75" s="33" customFormat="1" ht="11.25" customHeight="1">
      <c r="A3" s="60" t="s">
        <v>122</v>
      </c>
      <c r="B3" s="60"/>
      <c r="C3" s="60"/>
      <c r="D3" s="80" t="s">
        <v>131</v>
      </c>
      <c r="E3" s="80"/>
      <c r="F3" s="80"/>
      <c r="G3" s="80"/>
      <c r="H3" s="80"/>
      <c r="I3" s="80"/>
      <c r="J3" s="35" t="s">
        <v>131</v>
      </c>
      <c r="K3" s="76" t="s">
        <v>130</v>
      </c>
      <c r="L3" s="77"/>
      <c r="M3" s="77"/>
      <c r="N3" s="78"/>
      <c r="O3" s="76" t="s">
        <v>129</v>
      </c>
      <c r="P3" s="77"/>
      <c r="Q3" s="77"/>
      <c r="R3" s="77"/>
      <c r="S3" s="77"/>
      <c r="T3" s="78"/>
      <c r="U3" s="60" t="s">
        <v>122</v>
      </c>
      <c r="V3" s="60"/>
      <c r="W3" s="60"/>
      <c r="X3" s="76" t="s">
        <v>129</v>
      </c>
      <c r="Y3" s="77"/>
      <c r="Z3" s="77"/>
      <c r="AA3" s="77"/>
      <c r="AB3" s="77"/>
      <c r="AC3" s="77"/>
      <c r="AD3" s="35" t="s">
        <v>129</v>
      </c>
      <c r="AE3" s="76" t="s">
        <v>128</v>
      </c>
      <c r="AF3" s="77"/>
      <c r="AG3" s="77"/>
      <c r="AH3" s="77"/>
      <c r="AI3" s="77"/>
      <c r="AJ3" s="77"/>
      <c r="AK3" s="77"/>
      <c r="AL3" s="78"/>
      <c r="AM3" s="76" t="s">
        <v>127</v>
      </c>
      <c r="AN3" s="78"/>
      <c r="AO3" s="60" t="s">
        <v>122</v>
      </c>
      <c r="AP3" s="60"/>
      <c r="AQ3" s="60"/>
      <c r="AR3" s="35" t="s">
        <v>127</v>
      </c>
      <c r="AS3" s="35" t="s">
        <v>126</v>
      </c>
      <c r="AT3" s="81" t="s">
        <v>125</v>
      </c>
      <c r="AU3" s="81"/>
      <c r="AV3" s="81"/>
      <c r="AW3" s="81"/>
      <c r="AX3" s="81" t="s">
        <v>125</v>
      </c>
      <c r="AY3" s="81"/>
      <c r="AZ3" s="81"/>
      <c r="BA3" s="76" t="s">
        <v>124</v>
      </c>
      <c r="BB3" s="77"/>
      <c r="BC3" s="77"/>
      <c r="BD3" s="78"/>
      <c r="BE3" s="76" t="s">
        <v>123</v>
      </c>
      <c r="BF3" s="77"/>
      <c r="BG3" s="77"/>
      <c r="BH3" s="78"/>
      <c r="BI3" s="60" t="s">
        <v>122</v>
      </c>
      <c r="BJ3" s="60"/>
      <c r="BK3" s="60"/>
      <c r="BL3" s="76" t="s">
        <v>121</v>
      </c>
      <c r="BM3" s="77"/>
      <c r="BN3" s="77"/>
      <c r="BO3" s="77"/>
      <c r="BP3" s="78"/>
      <c r="BQ3" s="76" t="s">
        <v>120</v>
      </c>
      <c r="BR3" s="77"/>
      <c r="BS3" s="77"/>
      <c r="BT3" s="77"/>
      <c r="BU3" s="77"/>
      <c r="BV3" s="78"/>
      <c r="BW3" s="60" t="s">
        <v>119</v>
      </c>
    </row>
    <row r="4" spans="1:75" s="33" customFormat="1" ht="11.25" customHeight="1">
      <c r="A4" s="60" t="s">
        <v>118</v>
      </c>
      <c r="B4" s="60"/>
      <c r="C4" s="60"/>
      <c r="D4" s="34">
        <v>6</v>
      </c>
      <c r="E4" s="34">
        <v>42</v>
      </c>
      <c r="F4" s="34">
        <v>13</v>
      </c>
      <c r="G4" s="34">
        <v>90</v>
      </c>
      <c r="H4" s="34">
        <v>50</v>
      </c>
      <c r="I4" s="34">
        <v>37</v>
      </c>
      <c r="J4" s="34">
        <v>86</v>
      </c>
      <c r="K4" s="34">
        <v>3</v>
      </c>
      <c r="L4" s="34">
        <v>44</v>
      </c>
      <c r="M4" s="34">
        <v>67</v>
      </c>
      <c r="N4" s="34">
        <v>53</v>
      </c>
      <c r="O4" s="35">
        <v>14</v>
      </c>
      <c r="P4" s="34">
        <v>5</v>
      </c>
      <c r="Q4" s="34">
        <v>45</v>
      </c>
      <c r="R4" s="34">
        <v>55</v>
      </c>
      <c r="S4" s="34">
        <v>65</v>
      </c>
      <c r="T4" s="34">
        <v>17</v>
      </c>
      <c r="U4" s="60" t="s">
        <v>118</v>
      </c>
      <c r="V4" s="60"/>
      <c r="W4" s="60"/>
      <c r="X4" s="34">
        <v>58</v>
      </c>
      <c r="Y4" s="34">
        <v>56</v>
      </c>
      <c r="Z4" s="34">
        <v>71</v>
      </c>
      <c r="AA4" s="34">
        <v>78</v>
      </c>
      <c r="AB4" s="34">
        <v>79</v>
      </c>
      <c r="AC4" s="34">
        <v>80</v>
      </c>
      <c r="AD4" s="36">
        <v>85</v>
      </c>
      <c r="AE4" s="34">
        <v>35</v>
      </c>
      <c r="AF4" s="34">
        <v>29</v>
      </c>
      <c r="AG4" s="34">
        <v>25</v>
      </c>
      <c r="AH4" s="34">
        <v>59</v>
      </c>
      <c r="AI4" s="34">
        <v>66</v>
      </c>
      <c r="AJ4" s="34">
        <v>64</v>
      </c>
      <c r="AK4" s="34">
        <v>88</v>
      </c>
      <c r="AL4" s="34">
        <v>52</v>
      </c>
      <c r="AM4" s="34">
        <v>70</v>
      </c>
      <c r="AN4" s="34">
        <v>83</v>
      </c>
      <c r="AO4" s="60" t="s">
        <v>118</v>
      </c>
      <c r="AP4" s="60"/>
      <c r="AQ4" s="60"/>
      <c r="AR4" s="34">
        <v>76</v>
      </c>
      <c r="AS4" s="34">
        <v>20</v>
      </c>
      <c r="AT4" s="34">
        <v>4</v>
      </c>
      <c r="AU4" s="34">
        <v>41</v>
      </c>
      <c r="AV4" s="34">
        <v>47</v>
      </c>
      <c r="AW4" s="34">
        <v>19</v>
      </c>
      <c r="AX4" s="34">
        <v>46</v>
      </c>
      <c r="AY4" s="34">
        <v>89</v>
      </c>
      <c r="AZ4" s="34">
        <v>32</v>
      </c>
      <c r="BA4" s="35">
        <v>9</v>
      </c>
      <c r="BB4" s="34">
        <v>22</v>
      </c>
      <c r="BC4" s="34">
        <v>74</v>
      </c>
      <c r="BD4" s="34">
        <v>63</v>
      </c>
      <c r="BE4" s="35">
        <v>57</v>
      </c>
      <c r="BF4" s="52">
        <v>1</v>
      </c>
      <c r="BG4" s="52">
        <v>10</v>
      </c>
      <c r="BH4" s="52">
        <v>26</v>
      </c>
      <c r="BI4" s="60" t="s">
        <v>118</v>
      </c>
      <c r="BJ4" s="60"/>
      <c r="BK4" s="60"/>
      <c r="BL4" s="34">
        <v>15</v>
      </c>
      <c r="BM4" s="34">
        <v>87</v>
      </c>
      <c r="BN4" s="34">
        <v>81</v>
      </c>
      <c r="BO4" s="34">
        <v>54</v>
      </c>
      <c r="BP4" s="34">
        <v>75</v>
      </c>
      <c r="BQ4" s="34">
        <v>2</v>
      </c>
      <c r="BR4" s="34">
        <v>69</v>
      </c>
      <c r="BS4" s="34">
        <v>27</v>
      </c>
      <c r="BT4" s="34">
        <v>21</v>
      </c>
      <c r="BU4" s="34">
        <v>40</v>
      </c>
      <c r="BV4" s="34">
        <v>23</v>
      </c>
      <c r="BW4" s="60"/>
    </row>
    <row r="5" spans="1:75" s="33" customFormat="1" ht="30" customHeight="1">
      <c r="A5" s="82" t="s">
        <v>71</v>
      </c>
      <c r="B5" s="83"/>
      <c r="C5" s="84"/>
      <c r="D5" s="34" t="s">
        <v>117</v>
      </c>
      <c r="E5" s="34" t="s">
        <v>116</v>
      </c>
      <c r="F5" s="34" t="s">
        <v>115</v>
      </c>
      <c r="G5" s="34" t="s">
        <v>114</v>
      </c>
      <c r="H5" s="34" t="s">
        <v>113</v>
      </c>
      <c r="I5" s="34" t="s">
        <v>112</v>
      </c>
      <c r="J5" s="34" t="s">
        <v>111</v>
      </c>
      <c r="K5" s="34" t="s">
        <v>110</v>
      </c>
      <c r="L5" s="34" t="s">
        <v>109</v>
      </c>
      <c r="M5" s="34" t="s">
        <v>160</v>
      </c>
      <c r="N5" s="34" t="s">
        <v>108</v>
      </c>
      <c r="O5" s="34" t="s">
        <v>107</v>
      </c>
      <c r="P5" s="34" t="s">
        <v>106</v>
      </c>
      <c r="Q5" s="34" t="s">
        <v>105</v>
      </c>
      <c r="R5" s="34" t="s">
        <v>104</v>
      </c>
      <c r="S5" s="34" t="s">
        <v>103</v>
      </c>
      <c r="T5" s="34" t="s">
        <v>102</v>
      </c>
      <c r="U5" s="82" t="s">
        <v>71</v>
      </c>
      <c r="V5" s="83"/>
      <c r="W5" s="84"/>
      <c r="X5" s="34" t="s">
        <v>101</v>
      </c>
      <c r="Y5" s="34" t="s">
        <v>100</v>
      </c>
      <c r="Z5" s="34" t="s">
        <v>99</v>
      </c>
      <c r="AA5" s="34" t="s">
        <v>98</v>
      </c>
      <c r="AB5" s="34" t="s">
        <v>97</v>
      </c>
      <c r="AC5" s="34" t="s">
        <v>96</v>
      </c>
      <c r="AD5" s="36" t="s">
        <v>95</v>
      </c>
      <c r="AE5" s="34" t="s">
        <v>94</v>
      </c>
      <c r="AF5" s="34" t="s">
        <v>93</v>
      </c>
      <c r="AG5" s="34" t="s">
        <v>92</v>
      </c>
      <c r="AH5" s="34" t="s">
        <v>91</v>
      </c>
      <c r="AI5" s="34" t="s">
        <v>90</v>
      </c>
      <c r="AJ5" s="34" t="s">
        <v>89</v>
      </c>
      <c r="AK5" s="34" t="s">
        <v>88</v>
      </c>
      <c r="AL5" s="34" t="s">
        <v>87</v>
      </c>
      <c r="AM5" s="34" t="s">
        <v>86</v>
      </c>
      <c r="AN5" s="34" t="s">
        <v>85</v>
      </c>
      <c r="AO5" s="82" t="s">
        <v>71</v>
      </c>
      <c r="AP5" s="83"/>
      <c r="AQ5" s="84"/>
      <c r="AR5" s="34" t="s">
        <v>84</v>
      </c>
      <c r="AS5" s="34" t="s">
        <v>83</v>
      </c>
      <c r="AT5" s="34" t="s">
        <v>82</v>
      </c>
      <c r="AU5" s="34" t="s">
        <v>81</v>
      </c>
      <c r="AV5" s="34" t="s">
        <v>80</v>
      </c>
      <c r="AW5" s="34" t="s">
        <v>79</v>
      </c>
      <c r="AX5" s="34" t="s">
        <v>78</v>
      </c>
      <c r="AY5" s="34" t="s">
        <v>156</v>
      </c>
      <c r="AZ5" s="34" t="s">
        <v>77</v>
      </c>
      <c r="BA5" s="35" t="s">
        <v>76</v>
      </c>
      <c r="BB5" s="34" t="s">
        <v>75</v>
      </c>
      <c r="BC5" s="34" t="s">
        <v>74</v>
      </c>
      <c r="BD5" s="34" t="s">
        <v>73</v>
      </c>
      <c r="BE5" s="35" t="s">
        <v>72</v>
      </c>
      <c r="BF5" s="52" t="s">
        <v>70</v>
      </c>
      <c r="BG5" s="52" t="s">
        <v>69</v>
      </c>
      <c r="BH5" s="52" t="s">
        <v>68</v>
      </c>
      <c r="BI5" s="82" t="s">
        <v>71</v>
      </c>
      <c r="BJ5" s="83"/>
      <c r="BK5" s="84"/>
      <c r="BL5" s="34" t="s">
        <v>67</v>
      </c>
      <c r="BM5" s="34" t="s">
        <v>66</v>
      </c>
      <c r="BN5" s="34" t="s">
        <v>65</v>
      </c>
      <c r="BO5" s="34" t="s">
        <v>64</v>
      </c>
      <c r="BP5" s="34" t="s">
        <v>63</v>
      </c>
      <c r="BQ5" s="34" t="s">
        <v>62</v>
      </c>
      <c r="BR5" s="34" t="s">
        <v>61</v>
      </c>
      <c r="BS5" s="34" t="s">
        <v>60</v>
      </c>
      <c r="BT5" s="34" t="s">
        <v>59</v>
      </c>
      <c r="BU5" s="34" t="s">
        <v>58</v>
      </c>
      <c r="BV5" s="34" t="s">
        <v>57</v>
      </c>
      <c r="BW5" s="60"/>
    </row>
    <row r="6" spans="1:75" s="16" customFormat="1" ht="11.25" customHeight="1">
      <c r="A6" s="62" t="s">
        <v>56</v>
      </c>
      <c r="B6" s="74" t="s">
        <v>55</v>
      </c>
      <c r="C6" s="75"/>
      <c r="D6" s="10">
        <v>957902</v>
      </c>
      <c r="E6" s="10">
        <v>91505</v>
      </c>
      <c r="F6" s="10">
        <v>652159</v>
      </c>
      <c r="G6" s="10">
        <v>184824</v>
      </c>
      <c r="H6" s="10">
        <v>296340</v>
      </c>
      <c r="I6" s="10">
        <v>3163951</v>
      </c>
      <c r="J6" s="10">
        <v>43455</v>
      </c>
      <c r="K6" s="10">
        <v>2014685</v>
      </c>
      <c r="L6" s="10">
        <v>445217</v>
      </c>
      <c r="M6" s="10">
        <v>217113</v>
      </c>
      <c r="N6" s="10">
        <v>681860</v>
      </c>
      <c r="O6" s="10">
        <v>837366</v>
      </c>
      <c r="P6" s="10">
        <v>894939</v>
      </c>
      <c r="Q6" s="10">
        <v>1223422</v>
      </c>
      <c r="R6" s="10">
        <v>63371</v>
      </c>
      <c r="S6" s="10">
        <v>25045</v>
      </c>
      <c r="T6" s="10">
        <v>245280</v>
      </c>
      <c r="U6" s="62" t="s">
        <v>56</v>
      </c>
      <c r="V6" s="74" t="s">
        <v>55</v>
      </c>
      <c r="W6" s="75"/>
      <c r="X6" s="10">
        <v>622092</v>
      </c>
      <c r="Y6" s="10">
        <v>177485</v>
      </c>
      <c r="Z6" s="10">
        <v>56658</v>
      </c>
      <c r="AA6" s="10">
        <v>81212</v>
      </c>
      <c r="AB6" s="10">
        <v>3194824</v>
      </c>
      <c r="AC6" s="10">
        <v>72485</v>
      </c>
      <c r="AD6" s="10">
        <v>39718</v>
      </c>
      <c r="AE6" s="10">
        <v>1609357</v>
      </c>
      <c r="AF6" s="10">
        <v>729203</v>
      </c>
      <c r="AG6" s="10">
        <v>407296</v>
      </c>
      <c r="AH6" s="10">
        <v>484720</v>
      </c>
      <c r="AI6" s="10">
        <v>217021</v>
      </c>
      <c r="AJ6" s="10">
        <v>272250</v>
      </c>
      <c r="AK6" s="10">
        <v>124420</v>
      </c>
      <c r="AL6" s="10">
        <v>144695</v>
      </c>
      <c r="AM6" s="10">
        <v>2083733</v>
      </c>
      <c r="AN6" s="10">
        <v>282353</v>
      </c>
      <c r="AO6" s="62" t="s">
        <v>56</v>
      </c>
      <c r="AP6" s="74" t="s">
        <v>55</v>
      </c>
      <c r="AQ6" s="75"/>
      <c r="AR6" s="10">
        <v>224578</v>
      </c>
      <c r="AS6" s="10">
        <v>180556</v>
      </c>
      <c r="AT6" s="10">
        <v>5226418</v>
      </c>
      <c r="AU6" s="10"/>
      <c r="AV6" s="10"/>
      <c r="AW6" s="10"/>
      <c r="AX6" s="10">
        <v>1578220</v>
      </c>
      <c r="AY6" s="10">
        <v>2206388</v>
      </c>
      <c r="AZ6" s="10">
        <v>206030</v>
      </c>
      <c r="BA6" s="10">
        <v>533875</v>
      </c>
      <c r="BB6" s="10">
        <v>236296</v>
      </c>
      <c r="BC6" s="10">
        <v>188540</v>
      </c>
      <c r="BD6" s="10">
        <v>301880</v>
      </c>
      <c r="BE6" s="10">
        <v>3883726</v>
      </c>
      <c r="BF6" s="10">
        <v>6333614</v>
      </c>
      <c r="BG6" s="10">
        <v>1236305</v>
      </c>
      <c r="BH6" s="10">
        <v>171468</v>
      </c>
      <c r="BI6" s="62" t="s">
        <v>56</v>
      </c>
      <c r="BJ6" s="74" t="s">
        <v>55</v>
      </c>
      <c r="BK6" s="75"/>
      <c r="BL6" s="10">
        <v>212216</v>
      </c>
      <c r="BM6" s="10">
        <v>89162</v>
      </c>
      <c r="BN6" s="10">
        <v>170553</v>
      </c>
      <c r="BO6" s="10">
        <v>190707</v>
      </c>
      <c r="BP6" s="10">
        <v>123691</v>
      </c>
      <c r="BQ6" s="10">
        <v>886416</v>
      </c>
      <c r="BR6" s="10">
        <v>96457</v>
      </c>
      <c r="BS6" s="10">
        <v>493079</v>
      </c>
      <c r="BT6" s="10">
        <v>312017</v>
      </c>
      <c r="BU6" s="10">
        <v>109099</v>
      </c>
      <c r="BV6" s="10">
        <v>87282</v>
      </c>
      <c r="BW6" s="22">
        <f t="shared" ref="BW6:BW37" si="0">SUM(D6:BV6)</f>
        <v>47916529</v>
      </c>
    </row>
    <row r="7" spans="1:75" s="16" customFormat="1" ht="11.25" customHeight="1">
      <c r="A7" s="63"/>
      <c r="B7" s="72" t="s">
        <v>54</v>
      </c>
      <c r="C7" s="73"/>
      <c r="D7" s="18">
        <v>882767</v>
      </c>
      <c r="E7" s="18">
        <v>84300</v>
      </c>
      <c r="F7" s="18">
        <v>580651</v>
      </c>
      <c r="G7" s="18">
        <v>160111</v>
      </c>
      <c r="H7" s="18">
        <v>239741</v>
      </c>
      <c r="I7" s="18">
        <v>2814386</v>
      </c>
      <c r="J7" s="18">
        <v>43455</v>
      </c>
      <c r="K7" s="18">
        <v>1656222</v>
      </c>
      <c r="L7" s="18">
        <v>365994</v>
      </c>
      <c r="M7" s="18">
        <v>178479</v>
      </c>
      <c r="N7" s="18">
        <v>619775</v>
      </c>
      <c r="O7" s="18">
        <v>754697</v>
      </c>
      <c r="P7" s="18">
        <v>825481</v>
      </c>
      <c r="Q7" s="18">
        <v>1053016</v>
      </c>
      <c r="R7" s="18">
        <v>59446</v>
      </c>
      <c r="S7" s="18">
        <v>21299</v>
      </c>
      <c r="T7" s="18">
        <v>233655</v>
      </c>
      <c r="U7" s="63"/>
      <c r="V7" s="72" t="s">
        <v>54</v>
      </c>
      <c r="W7" s="73"/>
      <c r="X7" s="18">
        <v>477594</v>
      </c>
      <c r="Y7" s="18">
        <v>135316</v>
      </c>
      <c r="Z7" s="18">
        <v>56658</v>
      </c>
      <c r="AA7" s="18">
        <v>81212</v>
      </c>
      <c r="AB7" s="18">
        <v>3186013</v>
      </c>
      <c r="AC7" s="18">
        <v>72485</v>
      </c>
      <c r="AD7" s="18">
        <v>39718</v>
      </c>
      <c r="AE7" s="18">
        <v>1327225</v>
      </c>
      <c r="AF7" s="18">
        <v>645792</v>
      </c>
      <c r="AG7" s="18">
        <v>323275</v>
      </c>
      <c r="AH7" s="18">
        <v>395833</v>
      </c>
      <c r="AI7" s="18">
        <v>195193</v>
      </c>
      <c r="AJ7" s="18">
        <v>232615</v>
      </c>
      <c r="AK7" s="18">
        <v>85037</v>
      </c>
      <c r="AL7" s="18">
        <v>135303</v>
      </c>
      <c r="AM7" s="18">
        <v>1599644</v>
      </c>
      <c r="AN7" s="18">
        <v>240975</v>
      </c>
      <c r="AO7" s="63"/>
      <c r="AP7" s="72" t="s">
        <v>54</v>
      </c>
      <c r="AQ7" s="73"/>
      <c r="AR7" s="18">
        <v>192463</v>
      </c>
      <c r="AS7" s="18">
        <v>149210</v>
      </c>
      <c r="AT7" s="18">
        <v>4477453</v>
      </c>
      <c r="AU7" s="18"/>
      <c r="AV7" s="18"/>
      <c r="AW7" s="18"/>
      <c r="AX7" s="18">
        <v>1408755</v>
      </c>
      <c r="AY7" s="18">
        <v>1903057</v>
      </c>
      <c r="AZ7" s="18">
        <v>193353</v>
      </c>
      <c r="BA7" s="18">
        <v>436780</v>
      </c>
      <c r="BB7" s="18">
        <v>207316</v>
      </c>
      <c r="BC7" s="18">
        <v>158830</v>
      </c>
      <c r="BD7" s="18">
        <v>268965</v>
      </c>
      <c r="BE7" s="18">
        <v>3368246</v>
      </c>
      <c r="BF7" s="18">
        <v>5693977</v>
      </c>
      <c r="BG7" s="18">
        <v>1080891</v>
      </c>
      <c r="BH7" s="18">
        <v>121224</v>
      </c>
      <c r="BI7" s="63"/>
      <c r="BJ7" s="72" t="s">
        <v>54</v>
      </c>
      <c r="BK7" s="73"/>
      <c r="BL7" s="18">
        <v>200195</v>
      </c>
      <c r="BM7" s="18">
        <v>80146</v>
      </c>
      <c r="BN7" s="18">
        <v>169450</v>
      </c>
      <c r="BO7" s="18">
        <v>146423</v>
      </c>
      <c r="BP7" s="18">
        <v>94657</v>
      </c>
      <c r="BQ7" s="18">
        <v>794995</v>
      </c>
      <c r="BR7" s="18">
        <v>71750</v>
      </c>
      <c r="BS7" s="18">
        <v>407649</v>
      </c>
      <c r="BT7" s="18">
        <v>269137</v>
      </c>
      <c r="BU7" s="18">
        <v>88324</v>
      </c>
      <c r="BV7" s="18">
        <v>79626</v>
      </c>
      <c r="BW7" s="17">
        <f t="shared" si="0"/>
        <v>41866235</v>
      </c>
    </row>
    <row r="8" spans="1:75" ht="11.25" customHeight="1">
      <c r="A8" s="63"/>
      <c r="B8" s="72" t="s">
        <v>53</v>
      </c>
      <c r="C8" s="73"/>
      <c r="D8" s="20">
        <v>833135</v>
      </c>
      <c r="E8" s="20">
        <v>80505</v>
      </c>
      <c r="F8" s="20">
        <v>566121</v>
      </c>
      <c r="G8" s="20">
        <v>154937</v>
      </c>
      <c r="H8" s="20">
        <v>233152</v>
      </c>
      <c r="I8" s="20">
        <v>2673337</v>
      </c>
      <c r="J8" s="20">
        <v>43455</v>
      </c>
      <c r="K8" s="20">
        <v>1637067</v>
      </c>
      <c r="L8" s="20">
        <v>361807</v>
      </c>
      <c r="M8" s="20">
        <v>176437</v>
      </c>
      <c r="N8" s="20">
        <v>611089</v>
      </c>
      <c r="O8" s="46">
        <v>748998</v>
      </c>
      <c r="P8" s="20">
        <v>823181</v>
      </c>
      <c r="Q8" s="20">
        <v>1035052</v>
      </c>
      <c r="R8" s="20">
        <v>58988</v>
      </c>
      <c r="S8" s="20">
        <v>21186</v>
      </c>
      <c r="T8" s="20">
        <v>218886</v>
      </c>
      <c r="U8" s="63"/>
      <c r="V8" s="72" t="s">
        <v>53</v>
      </c>
      <c r="W8" s="73"/>
      <c r="X8" s="20">
        <v>470443</v>
      </c>
      <c r="Y8" s="20">
        <v>125661</v>
      </c>
      <c r="Z8" s="20">
        <v>56658</v>
      </c>
      <c r="AA8" s="20">
        <v>81212</v>
      </c>
      <c r="AB8" s="20">
        <v>65138</v>
      </c>
      <c r="AC8" s="20">
        <v>72485</v>
      </c>
      <c r="AD8" s="20">
        <v>39718</v>
      </c>
      <c r="AE8" s="20">
        <v>1304392</v>
      </c>
      <c r="AF8" s="20">
        <v>641160</v>
      </c>
      <c r="AG8" s="20">
        <v>321494</v>
      </c>
      <c r="AH8" s="20">
        <v>380963</v>
      </c>
      <c r="AI8" s="20">
        <v>190606</v>
      </c>
      <c r="AJ8" s="20">
        <v>228425</v>
      </c>
      <c r="AK8" s="20">
        <v>79472</v>
      </c>
      <c r="AL8" s="20">
        <v>133922</v>
      </c>
      <c r="AM8" s="20">
        <v>1482753</v>
      </c>
      <c r="AN8" s="20">
        <v>234369</v>
      </c>
      <c r="AO8" s="63"/>
      <c r="AP8" s="72" t="s">
        <v>53</v>
      </c>
      <c r="AQ8" s="73"/>
      <c r="AR8" s="20">
        <v>190038</v>
      </c>
      <c r="AS8" s="46">
        <v>147757</v>
      </c>
      <c r="AT8" s="20">
        <v>4197753</v>
      </c>
      <c r="AU8" s="46"/>
      <c r="AV8" s="46"/>
      <c r="AW8" s="46"/>
      <c r="AX8" s="20">
        <v>1293847</v>
      </c>
      <c r="AY8" s="46">
        <v>1750694</v>
      </c>
      <c r="AZ8" s="46">
        <v>188154</v>
      </c>
      <c r="BA8" s="46">
        <v>417602</v>
      </c>
      <c r="BB8" s="46">
        <v>203518</v>
      </c>
      <c r="BC8" s="46">
        <v>158298</v>
      </c>
      <c r="BD8" s="46">
        <v>256305</v>
      </c>
      <c r="BE8" s="46">
        <v>3299851</v>
      </c>
      <c r="BF8" s="46">
        <v>5657526</v>
      </c>
      <c r="BG8" s="20">
        <v>1013352</v>
      </c>
      <c r="BH8" s="46">
        <v>118470</v>
      </c>
      <c r="BI8" s="63"/>
      <c r="BJ8" s="72" t="s">
        <v>53</v>
      </c>
      <c r="BK8" s="73"/>
      <c r="BL8" s="46">
        <v>195019</v>
      </c>
      <c r="BM8" s="46">
        <v>67986</v>
      </c>
      <c r="BN8" s="46">
        <v>162759</v>
      </c>
      <c r="BO8" s="20">
        <v>130486</v>
      </c>
      <c r="BP8" s="20">
        <v>73721</v>
      </c>
      <c r="BQ8" s="20">
        <v>766977</v>
      </c>
      <c r="BR8" s="46">
        <v>69523</v>
      </c>
      <c r="BS8" s="46">
        <v>393036</v>
      </c>
      <c r="BT8" s="46">
        <v>265672</v>
      </c>
      <c r="BU8" s="46">
        <v>84201</v>
      </c>
      <c r="BV8" s="46">
        <v>78939</v>
      </c>
      <c r="BW8" s="19">
        <f t="shared" si="0"/>
        <v>37367688</v>
      </c>
    </row>
    <row r="9" spans="1:75" ht="11.25" customHeight="1">
      <c r="A9" s="63"/>
      <c r="B9" s="72" t="s">
        <v>52</v>
      </c>
      <c r="C9" s="73"/>
      <c r="D9" s="20">
        <v>6856</v>
      </c>
      <c r="E9" s="20">
        <v>1451</v>
      </c>
      <c r="F9" s="20">
        <v>7314</v>
      </c>
      <c r="G9" s="20">
        <v>0</v>
      </c>
      <c r="H9" s="20">
        <v>2433</v>
      </c>
      <c r="I9" s="20">
        <v>16663</v>
      </c>
      <c r="J9" s="20">
        <v>0</v>
      </c>
      <c r="K9" s="20">
        <v>211</v>
      </c>
      <c r="L9" s="20">
        <v>0</v>
      </c>
      <c r="M9" s="20">
        <v>0</v>
      </c>
      <c r="N9" s="20">
        <v>4388</v>
      </c>
      <c r="O9" s="46">
        <v>0</v>
      </c>
      <c r="P9" s="20">
        <v>1335</v>
      </c>
      <c r="Q9" s="20">
        <v>13268</v>
      </c>
      <c r="R9" s="20">
        <v>450</v>
      </c>
      <c r="S9" s="20">
        <v>101</v>
      </c>
      <c r="T9" s="20">
        <v>961</v>
      </c>
      <c r="U9" s="63"/>
      <c r="V9" s="72" t="s">
        <v>52</v>
      </c>
      <c r="W9" s="73"/>
      <c r="X9" s="20">
        <v>0</v>
      </c>
      <c r="Y9" s="20">
        <v>0</v>
      </c>
      <c r="Z9" s="20">
        <v>0</v>
      </c>
      <c r="AA9" s="20">
        <v>0</v>
      </c>
      <c r="AB9" s="20">
        <v>320</v>
      </c>
      <c r="AC9" s="20">
        <v>0</v>
      </c>
      <c r="AD9" s="20">
        <v>0</v>
      </c>
      <c r="AE9" s="20">
        <v>0</v>
      </c>
      <c r="AF9" s="20">
        <v>0</v>
      </c>
      <c r="AG9" s="20">
        <v>1365</v>
      </c>
      <c r="AH9" s="20">
        <v>2675</v>
      </c>
      <c r="AI9" s="20">
        <v>2159</v>
      </c>
      <c r="AJ9" s="20">
        <v>3016</v>
      </c>
      <c r="AK9" s="20">
        <v>0</v>
      </c>
      <c r="AL9" s="20">
        <v>0</v>
      </c>
      <c r="AM9" s="20">
        <v>700</v>
      </c>
      <c r="AN9" s="20">
        <v>0</v>
      </c>
      <c r="AO9" s="63"/>
      <c r="AP9" s="72" t="s">
        <v>52</v>
      </c>
      <c r="AQ9" s="73"/>
      <c r="AR9" s="20">
        <v>239</v>
      </c>
      <c r="AS9" s="46">
        <v>0</v>
      </c>
      <c r="AT9" s="20">
        <v>25145</v>
      </c>
      <c r="AU9" s="46"/>
      <c r="AV9" s="46"/>
      <c r="AW9" s="46"/>
      <c r="AX9" s="20">
        <v>1618</v>
      </c>
      <c r="AY9" s="46">
        <v>3680</v>
      </c>
      <c r="AZ9" s="46">
        <v>0</v>
      </c>
      <c r="BA9" s="46">
        <v>11</v>
      </c>
      <c r="BB9" s="46">
        <v>1940</v>
      </c>
      <c r="BC9" s="46">
        <v>0</v>
      </c>
      <c r="BD9" s="46">
        <v>443</v>
      </c>
      <c r="BE9" s="46">
        <v>0</v>
      </c>
      <c r="BF9" s="46">
        <v>0</v>
      </c>
      <c r="BG9" s="20">
        <v>1038</v>
      </c>
      <c r="BH9" s="46">
        <v>1734</v>
      </c>
      <c r="BI9" s="63"/>
      <c r="BJ9" s="72" t="s">
        <v>52</v>
      </c>
      <c r="BK9" s="73"/>
      <c r="BL9" s="46">
        <v>2410</v>
      </c>
      <c r="BM9" s="46">
        <v>0</v>
      </c>
      <c r="BN9" s="46">
        <v>501</v>
      </c>
      <c r="BO9" s="20">
        <v>0</v>
      </c>
      <c r="BP9" s="20">
        <v>0</v>
      </c>
      <c r="BQ9" s="20">
        <v>3454</v>
      </c>
      <c r="BR9" s="46">
        <v>0</v>
      </c>
      <c r="BS9" s="46">
        <v>5446</v>
      </c>
      <c r="BT9" s="46">
        <v>1633</v>
      </c>
      <c r="BU9" s="46">
        <v>0</v>
      </c>
      <c r="BV9" s="46">
        <v>0</v>
      </c>
      <c r="BW9" s="19">
        <f t="shared" si="0"/>
        <v>114958</v>
      </c>
    </row>
    <row r="10" spans="1:75" ht="11.25" customHeight="1">
      <c r="A10" s="63"/>
      <c r="B10" s="72" t="s">
        <v>51</v>
      </c>
      <c r="C10" s="73"/>
      <c r="D10" s="20">
        <v>42776</v>
      </c>
      <c r="E10" s="20">
        <v>2344</v>
      </c>
      <c r="F10" s="20">
        <v>7216</v>
      </c>
      <c r="G10" s="20">
        <v>5174</v>
      </c>
      <c r="H10" s="20">
        <v>4156</v>
      </c>
      <c r="I10" s="20">
        <v>124386</v>
      </c>
      <c r="J10" s="20">
        <v>0</v>
      </c>
      <c r="K10" s="20">
        <v>18944</v>
      </c>
      <c r="L10" s="20">
        <v>4187</v>
      </c>
      <c r="M10" s="20">
        <v>2042</v>
      </c>
      <c r="N10" s="20">
        <v>4298</v>
      </c>
      <c r="O10" s="46">
        <v>5699</v>
      </c>
      <c r="P10" s="20">
        <v>965</v>
      </c>
      <c r="Q10" s="20">
        <v>4696</v>
      </c>
      <c r="R10" s="20">
        <v>8</v>
      </c>
      <c r="S10" s="20">
        <v>12</v>
      </c>
      <c r="T10" s="20">
        <v>13808</v>
      </c>
      <c r="U10" s="63"/>
      <c r="V10" s="72" t="s">
        <v>51</v>
      </c>
      <c r="W10" s="73"/>
      <c r="X10" s="20">
        <v>7151</v>
      </c>
      <c r="Y10" s="20">
        <v>9655</v>
      </c>
      <c r="Z10" s="20">
        <v>0</v>
      </c>
      <c r="AA10" s="20">
        <v>0</v>
      </c>
      <c r="AB10" s="20">
        <v>3120555</v>
      </c>
      <c r="AC10" s="20">
        <v>0</v>
      </c>
      <c r="AD10" s="20">
        <v>0</v>
      </c>
      <c r="AE10" s="20">
        <v>22833</v>
      </c>
      <c r="AF10" s="20">
        <v>4632</v>
      </c>
      <c r="AG10" s="20">
        <v>416</v>
      </c>
      <c r="AH10" s="20">
        <v>12195</v>
      </c>
      <c r="AI10" s="20">
        <v>2428</v>
      </c>
      <c r="AJ10" s="20">
        <v>1174</v>
      </c>
      <c r="AK10" s="20">
        <v>5565</v>
      </c>
      <c r="AL10" s="20">
        <v>1381</v>
      </c>
      <c r="AM10" s="20">
        <v>116191</v>
      </c>
      <c r="AN10" s="20">
        <v>6606</v>
      </c>
      <c r="AO10" s="63"/>
      <c r="AP10" s="72" t="s">
        <v>51</v>
      </c>
      <c r="AQ10" s="73"/>
      <c r="AR10" s="20">
        <v>2186</v>
      </c>
      <c r="AS10" s="46">
        <v>1453</v>
      </c>
      <c r="AT10" s="20">
        <v>254555</v>
      </c>
      <c r="AU10" s="46"/>
      <c r="AV10" s="46"/>
      <c r="AW10" s="46"/>
      <c r="AX10" s="20">
        <v>113290</v>
      </c>
      <c r="AY10" s="46">
        <v>148683</v>
      </c>
      <c r="AZ10" s="46">
        <v>5199</v>
      </c>
      <c r="BA10" s="46">
        <v>19167</v>
      </c>
      <c r="BB10" s="46">
        <v>1858</v>
      </c>
      <c r="BC10" s="46">
        <v>532</v>
      </c>
      <c r="BD10" s="46">
        <v>12217</v>
      </c>
      <c r="BE10" s="46">
        <v>68395</v>
      </c>
      <c r="BF10" s="46">
        <v>36451</v>
      </c>
      <c r="BG10" s="20">
        <v>66501</v>
      </c>
      <c r="BH10" s="46">
        <v>1020</v>
      </c>
      <c r="BI10" s="63"/>
      <c r="BJ10" s="72" t="s">
        <v>51</v>
      </c>
      <c r="BK10" s="73"/>
      <c r="BL10" s="46">
        <v>2766</v>
      </c>
      <c r="BM10" s="46">
        <v>12160</v>
      </c>
      <c r="BN10" s="46">
        <v>6190</v>
      </c>
      <c r="BO10" s="20">
        <v>15937</v>
      </c>
      <c r="BP10" s="20">
        <v>20936</v>
      </c>
      <c r="BQ10" s="20">
        <v>24564</v>
      </c>
      <c r="BR10" s="46">
        <v>2227</v>
      </c>
      <c r="BS10" s="46">
        <v>9167</v>
      </c>
      <c r="BT10" s="46">
        <v>1832</v>
      </c>
      <c r="BU10" s="46">
        <v>4123</v>
      </c>
      <c r="BV10" s="46">
        <v>687</v>
      </c>
      <c r="BW10" s="19">
        <f t="shared" si="0"/>
        <v>4383589</v>
      </c>
    </row>
    <row r="11" spans="1:75" s="16" customFormat="1" ht="11.25" customHeight="1">
      <c r="A11" s="63"/>
      <c r="B11" s="72" t="s">
        <v>50</v>
      </c>
      <c r="C11" s="73"/>
      <c r="D11" s="18">
        <v>74627</v>
      </c>
      <c r="E11" s="18">
        <v>7205</v>
      </c>
      <c r="F11" s="18">
        <v>71508</v>
      </c>
      <c r="G11" s="18">
        <v>24713</v>
      </c>
      <c r="H11" s="18">
        <v>55149</v>
      </c>
      <c r="I11" s="18">
        <v>349565</v>
      </c>
      <c r="J11" s="18">
        <v>0</v>
      </c>
      <c r="K11" s="18">
        <v>344937</v>
      </c>
      <c r="L11" s="18">
        <v>76233</v>
      </c>
      <c r="M11" s="18">
        <v>37176</v>
      </c>
      <c r="N11" s="18">
        <v>62085</v>
      </c>
      <c r="O11" s="18">
        <v>81936</v>
      </c>
      <c r="P11" s="18">
        <v>69400</v>
      </c>
      <c r="Q11" s="18">
        <v>169580</v>
      </c>
      <c r="R11" s="18">
        <v>3925</v>
      </c>
      <c r="S11" s="18">
        <v>3746</v>
      </c>
      <c r="T11" s="18">
        <v>11625</v>
      </c>
      <c r="U11" s="63"/>
      <c r="V11" s="72" t="s">
        <v>50</v>
      </c>
      <c r="W11" s="73"/>
      <c r="X11" s="18">
        <v>144498</v>
      </c>
      <c r="Y11" s="18">
        <v>42169</v>
      </c>
      <c r="Z11" s="18">
        <v>0</v>
      </c>
      <c r="AA11" s="18">
        <v>0</v>
      </c>
      <c r="AB11" s="18">
        <v>8811</v>
      </c>
      <c r="AC11" s="18">
        <v>0</v>
      </c>
      <c r="AD11" s="18">
        <v>0</v>
      </c>
      <c r="AE11" s="18">
        <v>264964</v>
      </c>
      <c r="AF11" s="18">
        <v>81881</v>
      </c>
      <c r="AG11" s="18">
        <v>84021</v>
      </c>
      <c r="AH11" s="18">
        <v>88887</v>
      </c>
      <c r="AI11" s="18">
        <v>21828</v>
      </c>
      <c r="AJ11" s="18">
        <v>39635</v>
      </c>
      <c r="AK11" s="18">
        <v>39383</v>
      </c>
      <c r="AL11" s="18">
        <v>9392</v>
      </c>
      <c r="AM11" s="18">
        <v>483041</v>
      </c>
      <c r="AN11" s="18">
        <v>41378</v>
      </c>
      <c r="AO11" s="63"/>
      <c r="AP11" s="72" t="s">
        <v>50</v>
      </c>
      <c r="AQ11" s="73"/>
      <c r="AR11" s="18">
        <v>32115</v>
      </c>
      <c r="AS11" s="18">
        <v>31346</v>
      </c>
      <c r="AT11" s="18">
        <v>746411</v>
      </c>
      <c r="AU11" s="18"/>
      <c r="AV11" s="18"/>
      <c r="AW11" s="18"/>
      <c r="AX11" s="18">
        <v>169465</v>
      </c>
      <c r="AY11" s="18">
        <v>303331</v>
      </c>
      <c r="AZ11" s="18">
        <v>12677</v>
      </c>
      <c r="BA11" s="18">
        <v>97095</v>
      </c>
      <c r="BB11" s="18">
        <v>28980</v>
      </c>
      <c r="BC11" s="18">
        <v>29710</v>
      </c>
      <c r="BD11" s="18">
        <v>32915</v>
      </c>
      <c r="BE11" s="18">
        <v>501288</v>
      </c>
      <c r="BF11" s="18">
        <v>583437</v>
      </c>
      <c r="BG11" s="18">
        <v>155414</v>
      </c>
      <c r="BH11" s="18">
        <v>50244</v>
      </c>
      <c r="BI11" s="63"/>
      <c r="BJ11" s="72" t="s">
        <v>50</v>
      </c>
      <c r="BK11" s="73"/>
      <c r="BL11" s="18">
        <v>12021</v>
      </c>
      <c r="BM11" s="18">
        <v>9016</v>
      </c>
      <c r="BN11" s="18">
        <v>1103</v>
      </c>
      <c r="BO11" s="18">
        <v>44284</v>
      </c>
      <c r="BP11" s="18">
        <v>29034</v>
      </c>
      <c r="BQ11" s="18">
        <v>91421</v>
      </c>
      <c r="BR11" s="18">
        <v>24707</v>
      </c>
      <c r="BS11" s="18">
        <v>85430</v>
      </c>
      <c r="BT11" s="18">
        <v>42880</v>
      </c>
      <c r="BU11" s="18">
        <v>20719</v>
      </c>
      <c r="BV11" s="18">
        <v>7656</v>
      </c>
      <c r="BW11" s="17">
        <f t="shared" si="0"/>
        <v>5935997</v>
      </c>
    </row>
    <row r="12" spans="1:75" ht="11.25" customHeight="1">
      <c r="A12" s="63"/>
      <c r="B12" s="72" t="s">
        <v>49</v>
      </c>
      <c r="C12" s="73"/>
      <c r="D12" s="20">
        <v>2949</v>
      </c>
      <c r="E12" s="20">
        <v>3</v>
      </c>
      <c r="F12" s="20">
        <v>2459</v>
      </c>
      <c r="G12" s="20">
        <v>1005</v>
      </c>
      <c r="H12" s="20">
        <v>1552</v>
      </c>
      <c r="I12" s="20">
        <v>23811</v>
      </c>
      <c r="J12" s="20">
        <v>0</v>
      </c>
      <c r="K12" s="20">
        <v>1767</v>
      </c>
      <c r="L12" s="20">
        <v>390</v>
      </c>
      <c r="M12" s="20">
        <v>190</v>
      </c>
      <c r="N12" s="20">
        <v>360</v>
      </c>
      <c r="O12" s="46">
        <v>1180</v>
      </c>
      <c r="P12" s="20">
        <v>1666</v>
      </c>
      <c r="Q12" s="20">
        <v>24678</v>
      </c>
      <c r="R12" s="20">
        <v>2729</v>
      </c>
      <c r="S12" s="20">
        <v>2380</v>
      </c>
      <c r="T12" s="20">
        <v>417</v>
      </c>
      <c r="U12" s="63"/>
      <c r="V12" s="72" t="s">
        <v>49</v>
      </c>
      <c r="W12" s="73"/>
      <c r="X12" s="20">
        <v>6352</v>
      </c>
      <c r="Y12" s="20">
        <v>3633</v>
      </c>
      <c r="Z12" s="20">
        <v>0</v>
      </c>
      <c r="AA12" s="20">
        <v>0</v>
      </c>
      <c r="AB12" s="20">
        <v>5827</v>
      </c>
      <c r="AC12" s="20">
        <v>0</v>
      </c>
      <c r="AD12" s="20">
        <v>0</v>
      </c>
      <c r="AE12" s="20">
        <v>74</v>
      </c>
      <c r="AF12" s="20">
        <v>301</v>
      </c>
      <c r="AG12" s="20">
        <v>760</v>
      </c>
      <c r="AH12" s="20">
        <v>240</v>
      </c>
      <c r="AI12" s="20">
        <v>142</v>
      </c>
      <c r="AJ12" s="20">
        <v>923</v>
      </c>
      <c r="AK12" s="20">
        <v>29</v>
      </c>
      <c r="AL12" s="20">
        <v>249</v>
      </c>
      <c r="AM12" s="20">
        <v>5412</v>
      </c>
      <c r="AN12" s="20">
        <v>233</v>
      </c>
      <c r="AO12" s="63"/>
      <c r="AP12" s="72" t="s">
        <v>49</v>
      </c>
      <c r="AQ12" s="73"/>
      <c r="AR12" s="20">
        <v>1273</v>
      </c>
      <c r="AS12" s="46">
        <v>6</v>
      </c>
      <c r="AT12" s="20">
        <v>4516</v>
      </c>
      <c r="AU12" s="46"/>
      <c r="AV12" s="46"/>
      <c r="AW12" s="46"/>
      <c r="AX12" s="20">
        <v>4752</v>
      </c>
      <c r="AY12" s="46">
        <v>9366</v>
      </c>
      <c r="AZ12" s="46">
        <v>225</v>
      </c>
      <c r="BA12" s="46">
        <v>3290</v>
      </c>
      <c r="BB12" s="46">
        <v>1475</v>
      </c>
      <c r="BC12" s="46">
        <v>506</v>
      </c>
      <c r="BD12" s="46">
        <v>0</v>
      </c>
      <c r="BE12" s="46">
        <v>325</v>
      </c>
      <c r="BF12" s="46">
        <v>14503</v>
      </c>
      <c r="BG12" s="20">
        <v>4576</v>
      </c>
      <c r="BH12" s="46">
        <v>39</v>
      </c>
      <c r="BI12" s="63"/>
      <c r="BJ12" s="72" t="s">
        <v>49</v>
      </c>
      <c r="BK12" s="73"/>
      <c r="BL12" s="46">
        <v>553</v>
      </c>
      <c r="BM12" s="46">
        <v>442</v>
      </c>
      <c r="BN12" s="46">
        <v>418</v>
      </c>
      <c r="BO12" s="20">
        <v>499</v>
      </c>
      <c r="BP12" s="20">
        <v>328</v>
      </c>
      <c r="BQ12" s="20">
        <v>627</v>
      </c>
      <c r="BR12" s="46">
        <v>57</v>
      </c>
      <c r="BS12" s="46">
        <v>93</v>
      </c>
      <c r="BT12" s="46">
        <v>161</v>
      </c>
      <c r="BU12" s="46">
        <v>113</v>
      </c>
      <c r="BV12" s="46">
        <v>19</v>
      </c>
      <c r="BW12" s="19">
        <f t="shared" si="0"/>
        <v>139873</v>
      </c>
    </row>
    <row r="13" spans="1:75" ht="11.25" customHeight="1">
      <c r="A13" s="63"/>
      <c r="B13" s="72" t="s">
        <v>48</v>
      </c>
      <c r="C13" s="73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46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63"/>
      <c r="V13" s="72" t="s">
        <v>48</v>
      </c>
      <c r="W13" s="73"/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63"/>
      <c r="AP13" s="72" t="s">
        <v>48</v>
      </c>
      <c r="AQ13" s="73"/>
      <c r="AR13" s="20">
        <v>0</v>
      </c>
      <c r="AS13" s="46">
        <v>0</v>
      </c>
      <c r="AT13" s="20">
        <v>0</v>
      </c>
      <c r="AU13" s="46"/>
      <c r="AV13" s="46"/>
      <c r="AW13" s="46"/>
      <c r="AX13" s="20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20">
        <v>0</v>
      </c>
      <c r="BH13" s="46">
        <v>0</v>
      </c>
      <c r="BI13" s="63"/>
      <c r="BJ13" s="72" t="s">
        <v>48</v>
      </c>
      <c r="BK13" s="73"/>
      <c r="BL13" s="46">
        <v>0</v>
      </c>
      <c r="BM13" s="46">
        <v>0</v>
      </c>
      <c r="BN13" s="46">
        <v>0</v>
      </c>
      <c r="BO13" s="20">
        <v>0</v>
      </c>
      <c r="BP13" s="20">
        <v>0</v>
      </c>
      <c r="BQ13" s="20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19">
        <f t="shared" si="0"/>
        <v>0</v>
      </c>
    </row>
    <row r="14" spans="1:75" ht="11.25" customHeight="1">
      <c r="A14" s="63"/>
      <c r="B14" s="72" t="s">
        <v>47</v>
      </c>
      <c r="C14" s="73"/>
      <c r="D14" s="20">
        <v>0</v>
      </c>
      <c r="E14" s="20">
        <v>7196</v>
      </c>
      <c r="F14" s="20">
        <v>0</v>
      </c>
      <c r="G14" s="20">
        <v>0</v>
      </c>
      <c r="H14" s="20">
        <v>10172</v>
      </c>
      <c r="I14" s="20">
        <v>9387</v>
      </c>
      <c r="J14" s="20">
        <v>0</v>
      </c>
      <c r="K14" s="20">
        <v>13345</v>
      </c>
      <c r="L14" s="20">
        <v>2949</v>
      </c>
      <c r="M14" s="20">
        <v>1438</v>
      </c>
      <c r="N14" s="20">
        <v>1689</v>
      </c>
      <c r="O14" s="46">
        <v>0</v>
      </c>
      <c r="P14" s="20">
        <v>0</v>
      </c>
      <c r="Q14" s="20">
        <v>7878</v>
      </c>
      <c r="R14" s="20">
        <v>159</v>
      </c>
      <c r="S14" s="20">
        <v>207</v>
      </c>
      <c r="T14" s="20">
        <v>0</v>
      </c>
      <c r="U14" s="63"/>
      <c r="V14" s="72" t="s">
        <v>47</v>
      </c>
      <c r="W14" s="73"/>
      <c r="X14" s="20">
        <v>2669</v>
      </c>
      <c r="Y14" s="20">
        <v>1450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17526</v>
      </c>
      <c r="AF14" s="20">
        <v>12696</v>
      </c>
      <c r="AG14" s="20">
        <v>10926</v>
      </c>
      <c r="AH14" s="20">
        <v>2133</v>
      </c>
      <c r="AI14" s="20">
        <v>0</v>
      </c>
      <c r="AJ14" s="20">
        <v>0</v>
      </c>
      <c r="AK14" s="20">
        <v>0</v>
      </c>
      <c r="AL14" s="20">
        <v>0</v>
      </c>
      <c r="AM14" s="20">
        <v>233005</v>
      </c>
      <c r="AN14" s="20">
        <v>12889</v>
      </c>
      <c r="AO14" s="63"/>
      <c r="AP14" s="72" t="s">
        <v>47</v>
      </c>
      <c r="AQ14" s="73"/>
      <c r="AR14" s="20">
        <v>0</v>
      </c>
      <c r="AS14" s="46">
        <v>0</v>
      </c>
      <c r="AT14" s="20">
        <v>57346</v>
      </c>
      <c r="AU14" s="46"/>
      <c r="AV14" s="46"/>
      <c r="AW14" s="46"/>
      <c r="AX14" s="20">
        <v>13404</v>
      </c>
      <c r="AY14" s="46">
        <v>0</v>
      </c>
      <c r="AZ14" s="46">
        <v>0</v>
      </c>
      <c r="BA14" s="46">
        <v>1194</v>
      </c>
      <c r="BB14" s="46">
        <v>0</v>
      </c>
      <c r="BC14" s="46">
        <v>0</v>
      </c>
      <c r="BD14" s="46">
        <v>1100</v>
      </c>
      <c r="BE14" s="46">
        <v>27180</v>
      </c>
      <c r="BF14" s="46">
        <v>8532</v>
      </c>
      <c r="BG14" s="20">
        <v>5637</v>
      </c>
      <c r="BH14" s="46">
        <v>2760</v>
      </c>
      <c r="BI14" s="63"/>
      <c r="BJ14" s="72" t="s">
        <v>47</v>
      </c>
      <c r="BK14" s="73"/>
      <c r="BL14" s="46">
        <v>0</v>
      </c>
      <c r="BM14" s="46">
        <v>1684</v>
      </c>
      <c r="BN14" s="46">
        <v>0</v>
      </c>
      <c r="BO14" s="20">
        <v>0</v>
      </c>
      <c r="BP14" s="20">
        <v>11458</v>
      </c>
      <c r="BQ14" s="20">
        <v>907</v>
      </c>
      <c r="BR14" s="46">
        <v>4227</v>
      </c>
      <c r="BS14" s="46">
        <v>0</v>
      </c>
      <c r="BT14" s="46">
        <v>6670</v>
      </c>
      <c r="BU14" s="46">
        <v>2301</v>
      </c>
      <c r="BV14" s="46">
        <v>7604</v>
      </c>
      <c r="BW14" s="19">
        <f t="shared" si="0"/>
        <v>499718</v>
      </c>
    </row>
    <row r="15" spans="1:75" ht="11.25" customHeight="1">
      <c r="A15" s="63"/>
      <c r="B15" s="32"/>
      <c r="C15" s="31" t="s">
        <v>134</v>
      </c>
      <c r="D15" s="20">
        <v>68592</v>
      </c>
      <c r="E15" s="20">
        <v>6</v>
      </c>
      <c r="F15" s="20">
        <v>67453</v>
      </c>
      <c r="G15" s="20">
        <v>19685</v>
      </c>
      <c r="H15" s="20">
        <v>41500</v>
      </c>
      <c r="I15" s="20">
        <v>288636</v>
      </c>
      <c r="J15" s="20">
        <v>0</v>
      </c>
      <c r="K15" s="20">
        <v>238232</v>
      </c>
      <c r="L15" s="20">
        <v>52652</v>
      </c>
      <c r="M15" s="20">
        <v>25676</v>
      </c>
      <c r="N15" s="20">
        <v>59563</v>
      </c>
      <c r="O15" s="46">
        <v>80207</v>
      </c>
      <c r="P15" s="20">
        <v>62122</v>
      </c>
      <c r="Q15" s="20">
        <v>136357</v>
      </c>
      <c r="R15" s="20">
        <v>977</v>
      </c>
      <c r="S15" s="20">
        <v>787</v>
      </c>
      <c r="T15" s="20">
        <v>7535</v>
      </c>
      <c r="U15" s="63"/>
      <c r="V15" s="32"/>
      <c r="W15" s="31" t="s">
        <v>134</v>
      </c>
      <c r="X15" s="20">
        <v>134666</v>
      </c>
      <c r="Y15" s="20">
        <v>36931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245654</v>
      </c>
      <c r="AF15" s="20">
        <v>68483</v>
      </c>
      <c r="AG15" s="20">
        <v>72091</v>
      </c>
      <c r="AH15" s="20">
        <v>75474</v>
      </c>
      <c r="AI15" s="20">
        <v>18903</v>
      </c>
      <c r="AJ15" s="20">
        <v>37970</v>
      </c>
      <c r="AK15" s="20">
        <v>35613</v>
      </c>
      <c r="AL15" s="20">
        <v>9015</v>
      </c>
      <c r="AM15" s="20">
        <v>215988</v>
      </c>
      <c r="AN15" s="20">
        <v>28222</v>
      </c>
      <c r="AO15" s="63"/>
      <c r="AP15" s="32"/>
      <c r="AQ15" s="31" t="s">
        <v>134</v>
      </c>
      <c r="AR15" s="20">
        <v>30576</v>
      </c>
      <c r="AS15" s="46">
        <v>29610</v>
      </c>
      <c r="AT15" s="20">
        <v>676488</v>
      </c>
      <c r="AU15" s="46"/>
      <c r="AV15" s="46"/>
      <c r="AW15" s="46"/>
      <c r="AX15" s="20">
        <v>150631</v>
      </c>
      <c r="AY15" s="46">
        <v>292972</v>
      </c>
      <c r="AZ15" s="46">
        <v>9996</v>
      </c>
      <c r="BA15" s="46">
        <v>60191</v>
      </c>
      <c r="BB15" s="46">
        <v>27468</v>
      </c>
      <c r="BC15" s="46">
        <v>18179</v>
      </c>
      <c r="BD15" s="46">
        <v>31571</v>
      </c>
      <c r="BE15" s="46">
        <v>466265</v>
      </c>
      <c r="BF15" s="46">
        <v>446743</v>
      </c>
      <c r="BG15" s="20">
        <v>125568</v>
      </c>
      <c r="BH15" s="46">
        <v>46431</v>
      </c>
      <c r="BI15" s="63"/>
      <c r="BJ15" s="32"/>
      <c r="BK15" s="31" t="s">
        <v>134</v>
      </c>
      <c r="BL15" s="46">
        <v>11468</v>
      </c>
      <c r="BM15" s="46">
        <v>6854</v>
      </c>
      <c r="BN15" s="46">
        <v>530</v>
      </c>
      <c r="BO15" s="20">
        <v>41440</v>
      </c>
      <c r="BP15" s="20">
        <v>17082</v>
      </c>
      <c r="BQ15" s="20">
        <v>89212</v>
      </c>
      <c r="BR15" s="46">
        <v>20362</v>
      </c>
      <c r="BS15" s="46">
        <v>76945</v>
      </c>
      <c r="BT15" s="46">
        <v>32913</v>
      </c>
      <c r="BU15" s="46">
        <v>14063</v>
      </c>
      <c r="BV15" s="46">
        <v>33</v>
      </c>
      <c r="BW15" s="19">
        <f t="shared" si="0"/>
        <v>4852581</v>
      </c>
    </row>
    <row r="16" spans="1:75" ht="11.25" customHeight="1">
      <c r="A16" s="63"/>
      <c r="B16" s="72" t="s">
        <v>135</v>
      </c>
      <c r="C16" s="73"/>
      <c r="D16" s="20">
        <v>3086</v>
      </c>
      <c r="E16" s="20">
        <v>0</v>
      </c>
      <c r="F16" s="20">
        <v>1596</v>
      </c>
      <c r="G16" s="20">
        <v>4023</v>
      </c>
      <c r="H16" s="20">
        <v>1925</v>
      </c>
      <c r="I16" s="20">
        <v>27731</v>
      </c>
      <c r="J16" s="20">
        <v>0</v>
      </c>
      <c r="K16" s="20">
        <v>91593</v>
      </c>
      <c r="L16" s="20">
        <v>20242</v>
      </c>
      <c r="M16" s="20">
        <v>9872</v>
      </c>
      <c r="N16" s="20">
        <v>473</v>
      </c>
      <c r="O16" s="46">
        <v>549</v>
      </c>
      <c r="P16" s="20">
        <v>5612</v>
      </c>
      <c r="Q16" s="20">
        <v>667</v>
      </c>
      <c r="R16" s="20">
        <v>60</v>
      </c>
      <c r="S16" s="20">
        <v>372</v>
      </c>
      <c r="T16" s="20">
        <v>3673</v>
      </c>
      <c r="U16" s="63"/>
      <c r="V16" s="72" t="s">
        <v>135</v>
      </c>
      <c r="W16" s="73"/>
      <c r="X16" s="20">
        <v>811</v>
      </c>
      <c r="Y16" s="20">
        <v>155</v>
      </c>
      <c r="Z16" s="20">
        <v>0</v>
      </c>
      <c r="AA16" s="20">
        <v>0</v>
      </c>
      <c r="AB16" s="20">
        <v>2984</v>
      </c>
      <c r="AC16" s="20">
        <v>0</v>
      </c>
      <c r="AD16" s="20">
        <v>0</v>
      </c>
      <c r="AE16" s="20">
        <v>1710</v>
      </c>
      <c r="AF16" s="20">
        <v>401</v>
      </c>
      <c r="AG16" s="20">
        <v>244</v>
      </c>
      <c r="AH16" s="20">
        <v>11040</v>
      </c>
      <c r="AI16" s="20">
        <v>2783</v>
      </c>
      <c r="AJ16" s="20">
        <v>742</v>
      </c>
      <c r="AK16" s="20">
        <v>3741</v>
      </c>
      <c r="AL16" s="20">
        <v>128</v>
      </c>
      <c r="AM16" s="20">
        <v>28636</v>
      </c>
      <c r="AN16" s="20">
        <v>34</v>
      </c>
      <c r="AO16" s="63"/>
      <c r="AP16" s="72" t="s">
        <v>135</v>
      </c>
      <c r="AQ16" s="73"/>
      <c r="AR16" s="20">
        <v>266</v>
      </c>
      <c r="AS16" s="46">
        <v>1730</v>
      </c>
      <c r="AT16" s="20">
        <v>8061</v>
      </c>
      <c r="AU16" s="46"/>
      <c r="AV16" s="46"/>
      <c r="AW16" s="46"/>
      <c r="AX16" s="20">
        <v>678</v>
      </c>
      <c r="AY16" s="46">
        <v>993</v>
      </c>
      <c r="AZ16" s="46">
        <v>2456</v>
      </c>
      <c r="BA16" s="46">
        <v>32420</v>
      </c>
      <c r="BB16" s="46">
        <v>37</v>
      </c>
      <c r="BC16" s="46">
        <v>11025</v>
      </c>
      <c r="BD16" s="46">
        <v>244</v>
      </c>
      <c r="BE16" s="46">
        <v>7518</v>
      </c>
      <c r="BF16" s="46">
        <v>113659</v>
      </c>
      <c r="BG16" s="20">
        <v>19633</v>
      </c>
      <c r="BH16" s="46">
        <v>1014</v>
      </c>
      <c r="BI16" s="63"/>
      <c r="BJ16" s="72" t="s">
        <v>135</v>
      </c>
      <c r="BK16" s="73"/>
      <c r="BL16" s="46">
        <v>0</v>
      </c>
      <c r="BM16" s="46">
        <v>36</v>
      </c>
      <c r="BN16" s="46">
        <v>155</v>
      </c>
      <c r="BO16" s="20">
        <v>2345</v>
      </c>
      <c r="BP16" s="20">
        <v>166</v>
      </c>
      <c r="BQ16" s="20">
        <v>675</v>
      </c>
      <c r="BR16" s="46">
        <v>61</v>
      </c>
      <c r="BS16" s="46">
        <v>8392</v>
      </c>
      <c r="BT16" s="46">
        <v>3136</v>
      </c>
      <c r="BU16" s="46">
        <v>4242</v>
      </c>
      <c r="BV16" s="46">
        <v>0</v>
      </c>
      <c r="BW16" s="19">
        <f t="shared" si="0"/>
        <v>443825</v>
      </c>
    </row>
    <row r="17" spans="1:75" s="16" customFormat="1" ht="11.25" customHeight="1">
      <c r="A17" s="63"/>
      <c r="B17" s="72" t="s">
        <v>46</v>
      </c>
      <c r="C17" s="73"/>
      <c r="D17" s="18">
        <v>508</v>
      </c>
      <c r="E17" s="18">
        <v>0</v>
      </c>
      <c r="F17" s="18">
        <v>0</v>
      </c>
      <c r="G17" s="18">
        <v>0</v>
      </c>
      <c r="H17" s="18">
        <v>1450</v>
      </c>
      <c r="I17" s="18">
        <v>0</v>
      </c>
      <c r="J17" s="18">
        <v>0</v>
      </c>
      <c r="K17" s="18">
        <v>13526</v>
      </c>
      <c r="L17" s="18">
        <v>2990</v>
      </c>
      <c r="M17" s="18">
        <v>1458</v>
      </c>
      <c r="N17" s="18">
        <v>0</v>
      </c>
      <c r="O17" s="18">
        <v>733</v>
      </c>
      <c r="P17" s="18">
        <v>58</v>
      </c>
      <c r="Q17" s="18">
        <v>826</v>
      </c>
      <c r="R17" s="18">
        <v>0</v>
      </c>
      <c r="S17" s="18">
        <v>0</v>
      </c>
      <c r="T17" s="18">
        <v>0</v>
      </c>
      <c r="U17" s="63"/>
      <c r="V17" s="72" t="s">
        <v>46</v>
      </c>
      <c r="W17" s="73"/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17168</v>
      </c>
      <c r="AF17" s="18">
        <v>1530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1048</v>
      </c>
      <c r="AN17" s="18">
        <v>0</v>
      </c>
      <c r="AO17" s="63"/>
      <c r="AP17" s="72" t="s">
        <v>46</v>
      </c>
      <c r="AQ17" s="73"/>
      <c r="AR17" s="18">
        <v>0</v>
      </c>
      <c r="AS17" s="18">
        <v>0</v>
      </c>
      <c r="AT17" s="18">
        <v>2554</v>
      </c>
      <c r="AU17" s="18"/>
      <c r="AV17" s="18"/>
      <c r="AW17" s="18"/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14192</v>
      </c>
      <c r="BF17" s="18">
        <v>56200</v>
      </c>
      <c r="BG17" s="18">
        <v>0</v>
      </c>
      <c r="BH17" s="18">
        <v>0</v>
      </c>
      <c r="BI17" s="63"/>
      <c r="BJ17" s="72" t="s">
        <v>46</v>
      </c>
      <c r="BK17" s="73"/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56</v>
      </c>
      <c r="BV17" s="18">
        <v>0</v>
      </c>
      <c r="BW17" s="17">
        <f t="shared" si="0"/>
        <v>114297</v>
      </c>
    </row>
    <row r="18" spans="1:75" s="16" customFormat="1" ht="11.25" customHeight="1">
      <c r="A18" s="63"/>
      <c r="B18" s="72" t="s">
        <v>45</v>
      </c>
      <c r="C18" s="73"/>
      <c r="D18" s="18">
        <v>844171</v>
      </c>
      <c r="E18" s="18">
        <v>89961</v>
      </c>
      <c r="F18" s="18">
        <v>483218</v>
      </c>
      <c r="G18" s="18">
        <v>164206</v>
      </c>
      <c r="H18" s="18">
        <v>252468</v>
      </c>
      <c r="I18" s="18">
        <v>2294442</v>
      </c>
      <c r="J18" s="18">
        <v>12710</v>
      </c>
      <c r="K18" s="18">
        <v>1668667</v>
      </c>
      <c r="L18" s="18">
        <v>368461</v>
      </c>
      <c r="M18" s="18">
        <v>179681</v>
      </c>
      <c r="N18" s="18">
        <v>565805</v>
      </c>
      <c r="O18" s="18">
        <v>674521</v>
      </c>
      <c r="P18" s="18">
        <v>750493</v>
      </c>
      <c r="Q18" s="18">
        <v>903606</v>
      </c>
      <c r="R18" s="18">
        <v>50208</v>
      </c>
      <c r="S18" s="18">
        <v>44051</v>
      </c>
      <c r="T18" s="18">
        <v>244596</v>
      </c>
      <c r="U18" s="63"/>
      <c r="V18" s="72" t="s">
        <v>45</v>
      </c>
      <c r="W18" s="73"/>
      <c r="X18" s="18">
        <v>502513</v>
      </c>
      <c r="Y18" s="18">
        <v>156600</v>
      </c>
      <c r="Z18" s="18">
        <v>20490</v>
      </c>
      <c r="AA18" s="18">
        <v>79690</v>
      </c>
      <c r="AB18" s="18">
        <v>3055601</v>
      </c>
      <c r="AC18" s="18">
        <v>71000</v>
      </c>
      <c r="AD18" s="18">
        <v>33804</v>
      </c>
      <c r="AE18" s="18">
        <v>1453168</v>
      </c>
      <c r="AF18" s="18">
        <v>662899</v>
      </c>
      <c r="AG18" s="18">
        <v>364213</v>
      </c>
      <c r="AH18" s="18">
        <v>476089</v>
      </c>
      <c r="AI18" s="18">
        <v>202519</v>
      </c>
      <c r="AJ18" s="18">
        <v>254996</v>
      </c>
      <c r="AK18" s="18">
        <v>94865</v>
      </c>
      <c r="AL18" s="18">
        <v>129100</v>
      </c>
      <c r="AM18" s="18">
        <v>1873328</v>
      </c>
      <c r="AN18" s="18">
        <v>261697</v>
      </c>
      <c r="AO18" s="63"/>
      <c r="AP18" s="72" t="s">
        <v>45</v>
      </c>
      <c r="AQ18" s="73"/>
      <c r="AR18" s="18">
        <v>132669</v>
      </c>
      <c r="AS18" s="18">
        <v>165811</v>
      </c>
      <c r="AT18" s="18">
        <v>4661796</v>
      </c>
      <c r="AU18" s="18"/>
      <c r="AV18" s="18"/>
      <c r="AW18" s="18"/>
      <c r="AX18" s="18">
        <v>1425057</v>
      </c>
      <c r="AY18" s="18">
        <v>1862712</v>
      </c>
      <c r="AZ18" s="18">
        <v>167143</v>
      </c>
      <c r="BA18" s="18">
        <v>424973</v>
      </c>
      <c r="BB18" s="18">
        <v>153644</v>
      </c>
      <c r="BC18" s="18">
        <v>154270</v>
      </c>
      <c r="BD18" s="18">
        <v>252670</v>
      </c>
      <c r="BE18" s="18">
        <v>3305237</v>
      </c>
      <c r="BF18" s="18">
        <v>4964095</v>
      </c>
      <c r="BG18" s="18">
        <v>961473</v>
      </c>
      <c r="BH18" s="18">
        <v>158325</v>
      </c>
      <c r="BI18" s="63"/>
      <c r="BJ18" s="72" t="s">
        <v>45</v>
      </c>
      <c r="BK18" s="73"/>
      <c r="BL18" s="18">
        <v>140522</v>
      </c>
      <c r="BM18" s="18">
        <v>82921</v>
      </c>
      <c r="BN18" s="18">
        <v>175917</v>
      </c>
      <c r="BO18" s="18">
        <v>171319</v>
      </c>
      <c r="BP18" s="18">
        <v>124597</v>
      </c>
      <c r="BQ18" s="18">
        <v>715357</v>
      </c>
      <c r="BR18" s="18">
        <v>88361</v>
      </c>
      <c r="BS18" s="18">
        <v>376253</v>
      </c>
      <c r="BT18" s="18">
        <v>265726</v>
      </c>
      <c r="BU18" s="18">
        <v>85593</v>
      </c>
      <c r="BV18" s="18">
        <v>86383</v>
      </c>
      <c r="BW18" s="17">
        <f t="shared" si="0"/>
        <v>40386661</v>
      </c>
    </row>
    <row r="19" spans="1:75" ht="11.25" customHeight="1">
      <c r="A19" s="63"/>
      <c r="B19" s="72" t="s">
        <v>44</v>
      </c>
      <c r="C19" s="73"/>
      <c r="D19" s="20">
        <v>737394</v>
      </c>
      <c r="E19" s="20">
        <v>85102</v>
      </c>
      <c r="F19" s="20">
        <v>442019</v>
      </c>
      <c r="G19" s="20">
        <v>156442</v>
      </c>
      <c r="H19" s="20">
        <v>231691</v>
      </c>
      <c r="I19" s="20">
        <v>2176027</v>
      </c>
      <c r="J19" s="20">
        <v>12710</v>
      </c>
      <c r="K19" s="20">
        <v>1535967</v>
      </c>
      <c r="L19" s="20">
        <v>339132</v>
      </c>
      <c r="M19" s="20">
        <v>165379</v>
      </c>
      <c r="N19" s="20">
        <v>481703</v>
      </c>
      <c r="O19" s="46">
        <v>630501</v>
      </c>
      <c r="P19" s="20">
        <v>714019</v>
      </c>
      <c r="Q19" s="20">
        <v>885997</v>
      </c>
      <c r="R19" s="20">
        <v>48364</v>
      </c>
      <c r="S19" s="20">
        <v>42582</v>
      </c>
      <c r="T19" s="20">
        <v>219011</v>
      </c>
      <c r="U19" s="63"/>
      <c r="V19" s="72" t="s">
        <v>44</v>
      </c>
      <c r="W19" s="73"/>
      <c r="X19" s="20">
        <v>475241</v>
      </c>
      <c r="Y19" s="20">
        <v>154166</v>
      </c>
      <c r="Z19" s="20">
        <v>20490</v>
      </c>
      <c r="AA19" s="20">
        <v>79690</v>
      </c>
      <c r="AB19" s="20">
        <v>3055336</v>
      </c>
      <c r="AC19" s="20">
        <v>71000</v>
      </c>
      <c r="AD19" s="20">
        <v>33804</v>
      </c>
      <c r="AE19" s="20">
        <v>1322444</v>
      </c>
      <c r="AF19" s="20">
        <v>606059</v>
      </c>
      <c r="AG19" s="20">
        <v>319180</v>
      </c>
      <c r="AH19" s="20">
        <v>438918</v>
      </c>
      <c r="AI19" s="20">
        <v>166793</v>
      </c>
      <c r="AJ19" s="20">
        <v>249572</v>
      </c>
      <c r="AK19" s="20">
        <v>94014</v>
      </c>
      <c r="AL19" s="20">
        <v>112339</v>
      </c>
      <c r="AM19" s="20">
        <v>1704581</v>
      </c>
      <c r="AN19" s="20">
        <v>233654</v>
      </c>
      <c r="AO19" s="63"/>
      <c r="AP19" s="72" t="s">
        <v>44</v>
      </c>
      <c r="AQ19" s="73"/>
      <c r="AR19" s="20">
        <v>132111</v>
      </c>
      <c r="AS19" s="46">
        <v>140865</v>
      </c>
      <c r="AT19" s="20">
        <v>4438090</v>
      </c>
      <c r="AU19" s="46"/>
      <c r="AV19" s="46"/>
      <c r="AW19" s="46"/>
      <c r="AX19" s="20">
        <v>1316801</v>
      </c>
      <c r="AY19" s="46">
        <v>1685581</v>
      </c>
      <c r="AZ19" s="46">
        <v>156153</v>
      </c>
      <c r="BA19" s="46">
        <v>380386</v>
      </c>
      <c r="BB19" s="46">
        <v>134616</v>
      </c>
      <c r="BC19" s="46">
        <v>131876</v>
      </c>
      <c r="BD19" s="46">
        <v>235466</v>
      </c>
      <c r="BE19" s="46">
        <v>2900258</v>
      </c>
      <c r="BF19" s="46">
        <v>4425656</v>
      </c>
      <c r="BG19" s="20">
        <v>874386</v>
      </c>
      <c r="BH19" s="46">
        <v>147853</v>
      </c>
      <c r="BI19" s="63"/>
      <c r="BJ19" s="72" t="s">
        <v>44</v>
      </c>
      <c r="BK19" s="73"/>
      <c r="BL19" s="46">
        <v>121072</v>
      </c>
      <c r="BM19" s="46">
        <v>76866</v>
      </c>
      <c r="BN19" s="46">
        <v>163175</v>
      </c>
      <c r="BO19" s="20">
        <v>154552</v>
      </c>
      <c r="BP19" s="20">
        <v>113138</v>
      </c>
      <c r="BQ19" s="20">
        <v>665769</v>
      </c>
      <c r="BR19" s="46">
        <v>79682</v>
      </c>
      <c r="BS19" s="46">
        <v>346099</v>
      </c>
      <c r="BT19" s="46">
        <v>211101</v>
      </c>
      <c r="BU19" s="46">
        <v>77811</v>
      </c>
      <c r="BV19" s="46">
        <v>74191</v>
      </c>
      <c r="BW19" s="19">
        <f t="shared" si="0"/>
        <v>37224875</v>
      </c>
    </row>
    <row r="20" spans="1:75" ht="11.25" customHeight="1">
      <c r="A20" s="63"/>
      <c r="B20" s="72" t="s">
        <v>43</v>
      </c>
      <c r="C20" s="73"/>
      <c r="D20" s="20">
        <v>249437</v>
      </c>
      <c r="E20" s="20">
        <v>4642</v>
      </c>
      <c r="F20" s="20">
        <v>88362</v>
      </c>
      <c r="G20" s="20">
        <v>27872</v>
      </c>
      <c r="H20" s="20">
        <v>8340</v>
      </c>
      <c r="I20" s="20">
        <v>300698</v>
      </c>
      <c r="J20" s="20">
        <v>0</v>
      </c>
      <c r="K20" s="20">
        <v>215845</v>
      </c>
      <c r="L20" s="20">
        <v>47704</v>
      </c>
      <c r="M20" s="20">
        <v>23263</v>
      </c>
      <c r="N20" s="20">
        <v>63288</v>
      </c>
      <c r="O20" s="46">
        <v>64072</v>
      </c>
      <c r="P20" s="20">
        <v>133380</v>
      </c>
      <c r="Q20" s="20">
        <v>91036</v>
      </c>
      <c r="R20" s="20">
        <v>8226</v>
      </c>
      <c r="S20" s="20">
        <v>6643</v>
      </c>
      <c r="T20" s="20">
        <v>43045</v>
      </c>
      <c r="U20" s="63"/>
      <c r="V20" s="72" t="s">
        <v>43</v>
      </c>
      <c r="W20" s="73"/>
      <c r="X20" s="20">
        <v>32015</v>
      </c>
      <c r="Y20" s="20">
        <v>15697</v>
      </c>
      <c r="Z20" s="20">
        <v>9576</v>
      </c>
      <c r="AA20" s="20">
        <v>25424</v>
      </c>
      <c r="AB20" s="20">
        <v>91179</v>
      </c>
      <c r="AC20" s="20">
        <v>5000</v>
      </c>
      <c r="AD20" s="20">
        <v>1636</v>
      </c>
      <c r="AE20" s="20">
        <v>466348</v>
      </c>
      <c r="AF20" s="20">
        <v>165831</v>
      </c>
      <c r="AG20" s="20">
        <v>29654</v>
      </c>
      <c r="AH20" s="20">
        <v>165405</v>
      </c>
      <c r="AI20" s="20">
        <v>2599</v>
      </c>
      <c r="AJ20" s="20">
        <v>97373</v>
      </c>
      <c r="AK20" s="20">
        <v>7641</v>
      </c>
      <c r="AL20" s="20">
        <v>32900</v>
      </c>
      <c r="AM20" s="20">
        <v>8864</v>
      </c>
      <c r="AN20" s="20">
        <v>26222</v>
      </c>
      <c r="AO20" s="63"/>
      <c r="AP20" s="72" t="s">
        <v>43</v>
      </c>
      <c r="AQ20" s="73"/>
      <c r="AR20" s="20">
        <v>19753</v>
      </c>
      <c r="AS20" s="46">
        <v>7458</v>
      </c>
      <c r="AT20" s="20">
        <v>72145</v>
      </c>
      <c r="AU20" s="46"/>
      <c r="AV20" s="46"/>
      <c r="AW20" s="46"/>
      <c r="AX20" s="20">
        <v>366175</v>
      </c>
      <c r="AY20" s="46">
        <v>177798</v>
      </c>
      <c r="AZ20" s="46">
        <v>32465</v>
      </c>
      <c r="BA20" s="46">
        <v>15262</v>
      </c>
      <c r="BB20" s="46">
        <v>14227</v>
      </c>
      <c r="BC20" s="46">
        <v>11496</v>
      </c>
      <c r="BD20" s="46">
        <v>0</v>
      </c>
      <c r="BE20" s="46">
        <v>336798</v>
      </c>
      <c r="BF20" s="46">
        <v>173501</v>
      </c>
      <c r="BG20" s="20">
        <v>57940</v>
      </c>
      <c r="BH20" s="46">
        <v>31097</v>
      </c>
      <c r="BI20" s="63"/>
      <c r="BJ20" s="72" t="s">
        <v>43</v>
      </c>
      <c r="BK20" s="73"/>
      <c r="BL20" s="46">
        <v>46974</v>
      </c>
      <c r="BM20" s="46">
        <v>13585</v>
      </c>
      <c r="BN20" s="46">
        <v>22199</v>
      </c>
      <c r="BO20" s="20">
        <v>16672</v>
      </c>
      <c r="BP20" s="20">
        <v>13366</v>
      </c>
      <c r="BQ20" s="20">
        <v>112409</v>
      </c>
      <c r="BR20" s="46">
        <v>7969</v>
      </c>
      <c r="BS20" s="46">
        <v>28882</v>
      </c>
      <c r="BT20" s="46">
        <v>33119</v>
      </c>
      <c r="BU20" s="46">
        <v>20071</v>
      </c>
      <c r="BV20" s="46">
        <v>7213</v>
      </c>
      <c r="BW20" s="19">
        <f t="shared" si="0"/>
        <v>4197791</v>
      </c>
    </row>
    <row r="21" spans="1:75" ht="11.25" customHeight="1">
      <c r="A21" s="63"/>
      <c r="B21" s="72" t="s">
        <v>42</v>
      </c>
      <c r="C21" s="73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46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63"/>
      <c r="V21" s="72" t="s">
        <v>42</v>
      </c>
      <c r="W21" s="73"/>
      <c r="X21" s="20">
        <v>0</v>
      </c>
      <c r="Y21" s="20">
        <v>0</v>
      </c>
      <c r="Z21" s="20">
        <v>0</v>
      </c>
      <c r="AA21" s="20">
        <v>985</v>
      </c>
      <c r="AB21" s="20">
        <v>1939</v>
      </c>
      <c r="AC21" s="20">
        <v>5000</v>
      </c>
      <c r="AD21" s="20">
        <v>1636</v>
      </c>
      <c r="AE21" s="20">
        <v>0</v>
      </c>
      <c r="AF21" s="20">
        <v>7762</v>
      </c>
      <c r="AG21" s="20">
        <v>0</v>
      </c>
      <c r="AH21" s="20">
        <v>0</v>
      </c>
      <c r="AI21" s="20">
        <v>8413</v>
      </c>
      <c r="AJ21" s="20">
        <v>0</v>
      </c>
      <c r="AK21" s="20">
        <v>0</v>
      </c>
      <c r="AL21" s="20">
        <v>0</v>
      </c>
      <c r="AM21" s="20">
        <v>329972</v>
      </c>
      <c r="AN21" s="20">
        <v>0</v>
      </c>
      <c r="AO21" s="63"/>
      <c r="AP21" s="72" t="s">
        <v>42</v>
      </c>
      <c r="AQ21" s="73"/>
      <c r="AR21" s="20">
        <v>0</v>
      </c>
      <c r="AS21" s="46">
        <v>0</v>
      </c>
      <c r="AT21" s="20">
        <v>1396226</v>
      </c>
      <c r="AU21" s="46"/>
      <c r="AV21" s="46"/>
      <c r="AW21" s="46"/>
      <c r="AX21" s="20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39145</v>
      </c>
      <c r="BE21" s="46">
        <v>0</v>
      </c>
      <c r="BF21" s="46">
        <v>633319</v>
      </c>
      <c r="BG21" s="20">
        <v>99956</v>
      </c>
      <c r="BH21" s="46">
        <v>0</v>
      </c>
      <c r="BI21" s="63"/>
      <c r="BJ21" s="72" t="s">
        <v>42</v>
      </c>
      <c r="BK21" s="73"/>
      <c r="BL21" s="46">
        <v>0</v>
      </c>
      <c r="BM21" s="46">
        <v>0</v>
      </c>
      <c r="BN21" s="46">
        <v>0</v>
      </c>
      <c r="BO21" s="20">
        <v>0</v>
      </c>
      <c r="BP21" s="20">
        <v>0</v>
      </c>
      <c r="BQ21" s="20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19">
        <f t="shared" si="0"/>
        <v>2524353</v>
      </c>
    </row>
    <row r="22" spans="1:75" ht="11.25" customHeight="1">
      <c r="A22" s="63"/>
      <c r="B22" s="72" t="s">
        <v>41</v>
      </c>
      <c r="C22" s="73"/>
      <c r="D22" s="20">
        <v>88150</v>
      </c>
      <c r="E22" s="20">
        <v>9570</v>
      </c>
      <c r="F22" s="20">
        <v>72610</v>
      </c>
      <c r="G22" s="20">
        <v>25813</v>
      </c>
      <c r="H22" s="20">
        <v>22595</v>
      </c>
      <c r="I22" s="20">
        <v>333653</v>
      </c>
      <c r="J22" s="20">
        <v>0</v>
      </c>
      <c r="K22" s="20">
        <v>157994</v>
      </c>
      <c r="L22" s="20">
        <v>34918</v>
      </c>
      <c r="M22" s="20">
        <v>17028</v>
      </c>
      <c r="N22" s="20">
        <v>71115</v>
      </c>
      <c r="O22" s="46">
        <v>149500</v>
      </c>
      <c r="P22" s="20">
        <v>136379</v>
      </c>
      <c r="Q22" s="20">
        <v>210449</v>
      </c>
      <c r="R22" s="20">
        <v>7805</v>
      </c>
      <c r="S22" s="20">
        <v>6513</v>
      </c>
      <c r="T22" s="20">
        <v>23053</v>
      </c>
      <c r="U22" s="63"/>
      <c r="V22" s="72" t="s">
        <v>41</v>
      </c>
      <c r="W22" s="73"/>
      <c r="X22" s="20">
        <v>35288</v>
      </c>
      <c r="Y22" s="20">
        <v>15562</v>
      </c>
      <c r="Z22" s="20">
        <v>0</v>
      </c>
      <c r="AA22" s="20">
        <v>31448</v>
      </c>
      <c r="AB22" s="20">
        <v>0</v>
      </c>
      <c r="AC22" s="20">
        <v>5000</v>
      </c>
      <c r="AD22" s="20">
        <v>6546</v>
      </c>
      <c r="AE22" s="20">
        <v>146088</v>
      </c>
      <c r="AF22" s="20">
        <v>91874</v>
      </c>
      <c r="AG22" s="20">
        <v>45829</v>
      </c>
      <c r="AH22" s="20">
        <v>12063</v>
      </c>
      <c r="AI22" s="20">
        <v>14272</v>
      </c>
      <c r="AJ22" s="20">
        <v>10969</v>
      </c>
      <c r="AK22" s="20">
        <v>21462</v>
      </c>
      <c r="AL22" s="20">
        <v>12446</v>
      </c>
      <c r="AM22" s="20">
        <v>170454</v>
      </c>
      <c r="AN22" s="20">
        <v>29889</v>
      </c>
      <c r="AO22" s="63"/>
      <c r="AP22" s="72" t="s">
        <v>41</v>
      </c>
      <c r="AQ22" s="73"/>
      <c r="AR22" s="20">
        <v>22284</v>
      </c>
      <c r="AS22" s="46">
        <v>19887</v>
      </c>
      <c r="AT22" s="20">
        <v>202488</v>
      </c>
      <c r="AU22" s="46"/>
      <c r="AV22" s="46"/>
      <c r="AW22" s="46"/>
      <c r="AX22" s="20">
        <v>163907</v>
      </c>
      <c r="AY22" s="46">
        <v>239556</v>
      </c>
      <c r="AZ22" s="46">
        <v>11667</v>
      </c>
      <c r="BA22" s="46">
        <v>32057</v>
      </c>
      <c r="BB22" s="46">
        <v>10247</v>
      </c>
      <c r="BC22" s="46">
        <v>7280</v>
      </c>
      <c r="BD22" s="46">
        <v>36831</v>
      </c>
      <c r="BE22" s="46">
        <v>477296</v>
      </c>
      <c r="BF22" s="46">
        <v>670567</v>
      </c>
      <c r="BG22" s="20">
        <v>102477</v>
      </c>
      <c r="BH22" s="46">
        <v>14366</v>
      </c>
      <c r="BI22" s="63"/>
      <c r="BJ22" s="72" t="s">
        <v>41</v>
      </c>
      <c r="BK22" s="73"/>
      <c r="BL22" s="46">
        <v>0</v>
      </c>
      <c r="BM22" s="46">
        <v>0</v>
      </c>
      <c r="BN22" s="46">
        <v>49398</v>
      </c>
      <c r="BO22" s="20">
        <v>6819</v>
      </c>
      <c r="BP22" s="20">
        <v>2486</v>
      </c>
      <c r="BQ22" s="20">
        <v>84434</v>
      </c>
      <c r="BR22" s="46">
        <v>3883</v>
      </c>
      <c r="BS22" s="46">
        <v>51336</v>
      </c>
      <c r="BT22" s="46">
        <v>26970</v>
      </c>
      <c r="BU22" s="46">
        <v>0</v>
      </c>
      <c r="BV22" s="46">
        <v>11309</v>
      </c>
      <c r="BW22" s="19">
        <f t="shared" si="0"/>
        <v>4263880</v>
      </c>
    </row>
    <row r="23" spans="1:75" ht="11.25" customHeight="1">
      <c r="A23" s="63"/>
      <c r="B23" s="72" t="s">
        <v>40</v>
      </c>
      <c r="C23" s="73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12710</v>
      </c>
      <c r="K23" s="20">
        <v>0</v>
      </c>
      <c r="L23" s="20">
        <v>0</v>
      </c>
      <c r="M23" s="20">
        <v>0</v>
      </c>
      <c r="N23" s="20">
        <v>0</v>
      </c>
      <c r="O23" s="46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63"/>
      <c r="V23" s="72" t="s">
        <v>40</v>
      </c>
      <c r="W23" s="73"/>
      <c r="X23" s="20">
        <v>0</v>
      </c>
      <c r="Y23" s="20">
        <v>0</v>
      </c>
      <c r="Z23" s="20">
        <v>0</v>
      </c>
      <c r="AA23" s="20">
        <v>9522</v>
      </c>
      <c r="AB23" s="20">
        <v>15560</v>
      </c>
      <c r="AC23" s="20">
        <v>5000</v>
      </c>
      <c r="AD23" s="20">
        <v>6546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236331</v>
      </c>
      <c r="AN23" s="20">
        <v>0</v>
      </c>
      <c r="AO23" s="63"/>
      <c r="AP23" s="72" t="s">
        <v>40</v>
      </c>
      <c r="AQ23" s="73"/>
      <c r="AR23" s="20">
        <v>0</v>
      </c>
      <c r="AS23" s="46">
        <v>0</v>
      </c>
      <c r="AT23" s="20">
        <v>399794</v>
      </c>
      <c r="AU23" s="46"/>
      <c r="AV23" s="46"/>
      <c r="AW23" s="46"/>
      <c r="AX23" s="20">
        <v>0</v>
      </c>
      <c r="AY23" s="46">
        <v>0</v>
      </c>
      <c r="AZ23" s="46">
        <v>0</v>
      </c>
      <c r="BA23" s="46">
        <v>13410</v>
      </c>
      <c r="BB23" s="46">
        <v>0</v>
      </c>
      <c r="BC23" s="46">
        <v>0</v>
      </c>
      <c r="BD23" s="46">
        <v>3405</v>
      </c>
      <c r="BE23" s="46">
        <v>0</v>
      </c>
      <c r="BF23" s="46">
        <v>89740</v>
      </c>
      <c r="BG23" s="20">
        <v>0</v>
      </c>
      <c r="BH23" s="46">
        <v>0</v>
      </c>
      <c r="BI23" s="63"/>
      <c r="BJ23" s="72" t="s">
        <v>40</v>
      </c>
      <c r="BK23" s="73"/>
      <c r="BL23" s="46">
        <v>0</v>
      </c>
      <c r="BM23" s="46">
        <v>0</v>
      </c>
      <c r="BN23" s="46">
        <v>0</v>
      </c>
      <c r="BO23" s="20">
        <v>0</v>
      </c>
      <c r="BP23" s="20">
        <v>0</v>
      </c>
      <c r="BQ23" s="20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19">
        <f t="shared" si="0"/>
        <v>792018</v>
      </c>
    </row>
    <row r="24" spans="1:75" ht="11.25" customHeight="1">
      <c r="A24" s="63"/>
      <c r="B24" s="72" t="s">
        <v>39</v>
      </c>
      <c r="C24" s="73"/>
      <c r="D24" s="20">
        <v>6856</v>
      </c>
      <c r="E24" s="20">
        <v>332</v>
      </c>
      <c r="F24" s="20">
        <v>8922</v>
      </c>
      <c r="G24" s="20">
        <v>0</v>
      </c>
      <c r="H24" s="20">
        <v>2028</v>
      </c>
      <c r="I24" s="20">
        <v>24660</v>
      </c>
      <c r="J24" s="20">
        <v>0</v>
      </c>
      <c r="K24" s="20">
        <v>837</v>
      </c>
      <c r="L24" s="20">
        <v>0</v>
      </c>
      <c r="M24" s="20">
        <v>0</v>
      </c>
      <c r="N24" s="20">
        <v>4202</v>
      </c>
      <c r="O24" s="46">
        <v>0</v>
      </c>
      <c r="P24" s="20">
        <v>6116</v>
      </c>
      <c r="Q24" s="20">
        <v>664</v>
      </c>
      <c r="R24" s="20">
        <v>69</v>
      </c>
      <c r="S24" s="20">
        <v>30</v>
      </c>
      <c r="T24" s="20">
        <v>6075</v>
      </c>
      <c r="U24" s="63"/>
      <c r="V24" s="72" t="s">
        <v>39</v>
      </c>
      <c r="W24" s="73"/>
      <c r="X24" s="20">
        <v>0</v>
      </c>
      <c r="Y24" s="20">
        <v>0</v>
      </c>
      <c r="Z24" s="20">
        <v>0</v>
      </c>
      <c r="AA24" s="20">
        <v>0</v>
      </c>
      <c r="AB24" s="20">
        <v>122</v>
      </c>
      <c r="AC24" s="20">
        <v>20000</v>
      </c>
      <c r="AD24" s="20">
        <v>0</v>
      </c>
      <c r="AE24" s="20">
        <v>0</v>
      </c>
      <c r="AF24" s="20">
        <v>0</v>
      </c>
      <c r="AG24" s="20">
        <v>1397</v>
      </c>
      <c r="AH24" s="20">
        <v>2376</v>
      </c>
      <c r="AI24" s="20">
        <v>1904</v>
      </c>
      <c r="AJ24" s="20">
        <v>2730</v>
      </c>
      <c r="AK24" s="20">
        <v>0</v>
      </c>
      <c r="AL24" s="20">
        <v>0</v>
      </c>
      <c r="AM24" s="20">
        <v>700</v>
      </c>
      <c r="AN24" s="20">
        <v>0</v>
      </c>
      <c r="AO24" s="63"/>
      <c r="AP24" s="72" t="s">
        <v>39</v>
      </c>
      <c r="AQ24" s="73"/>
      <c r="AR24" s="20">
        <v>0</v>
      </c>
      <c r="AS24" s="46">
        <v>0</v>
      </c>
      <c r="AT24" s="20">
        <v>18292</v>
      </c>
      <c r="AU24" s="46"/>
      <c r="AV24" s="46"/>
      <c r="AW24" s="46"/>
      <c r="AX24" s="20">
        <v>1448</v>
      </c>
      <c r="AY24" s="46">
        <v>3379</v>
      </c>
      <c r="AZ24" s="46">
        <v>0</v>
      </c>
      <c r="BA24" s="46">
        <v>0</v>
      </c>
      <c r="BB24" s="46">
        <v>1651</v>
      </c>
      <c r="BC24" s="46">
        <v>0</v>
      </c>
      <c r="BD24" s="46">
        <v>109</v>
      </c>
      <c r="BE24" s="46">
        <v>0</v>
      </c>
      <c r="BF24" s="46">
        <v>0</v>
      </c>
      <c r="BG24" s="20">
        <v>2226</v>
      </c>
      <c r="BH24" s="46">
        <v>640</v>
      </c>
      <c r="BI24" s="63"/>
      <c r="BJ24" s="72" t="s">
        <v>39</v>
      </c>
      <c r="BK24" s="73"/>
      <c r="BL24" s="46">
        <v>2410</v>
      </c>
      <c r="BM24" s="46">
        <v>0</v>
      </c>
      <c r="BN24" s="46">
        <v>241</v>
      </c>
      <c r="BO24" s="20">
        <v>0</v>
      </c>
      <c r="BP24" s="20">
        <v>0</v>
      </c>
      <c r="BQ24" s="20">
        <v>2516</v>
      </c>
      <c r="BR24" s="46">
        <v>228</v>
      </c>
      <c r="BS24" s="46">
        <v>4360</v>
      </c>
      <c r="BT24" s="46">
        <v>1245</v>
      </c>
      <c r="BU24" s="46">
        <v>0</v>
      </c>
      <c r="BV24" s="46">
        <v>0</v>
      </c>
      <c r="BW24" s="19">
        <f t="shared" si="0"/>
        <v>128765</v>
      </c>
    </row>
    <row r="25" spans="1:75" ht="11.25" customHeight="1">
      <c r="A25" s="63"/>
      <c r="B25" s="72" t="s">
        <v>38</v>
      </c>
      <c r="C25" s="73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108662</v>
      </c>
      <c r="J25" s="20">
        <v>0</v>
      </c>
      <c r="K25" s="20">
        <v>104380</v>
      </c>
      <c r="L25" s="20">
        <v>23069</v>
      </c>
      <c r="M25" s="20">
        <v>11250</v>
      </c>
      <c r="N25" s="20">
        <v>0</v>
      </c>
      <c r="O25" s="46">
        <v>0</v>
      </c>
      <c r="P25" s="20">
        <v>34954</v>
      </c>
      <c r="Q25" s="20">
        <v>64472</v>
      </c>
      <c r="R25" s="20">
        <v>5531</v>
      </c>
      <c r="S25" s="20">
        <v>4781</v>
      </c>
      <c r="T25" s="20">
        <v>0</v>
      </c>
      <c r="U25" s="63"/>
      <c r="V25" s="72" t="s">
        <v>38</v>
      </c>
      <c r="W25" s="73"/>
      <c r="X25" s="20">
        <v>0</v>
      </c>
      <c r="Y25" s="20">
        <v>0</v>
      </c>
      <c r="Z25" s="20">
        <v>4025</v>
      </c>
      <c r="AA25" s="20">
        <v>3200</v>
      </c>
      <c r="AB25" s="20">
        <v>5148</v>
      </c>
      <c r="AC25" s="20">
        <v>1000</v>
      </c>
      <c r="AD25" s="20">
        <v>8940</v>
      </c>
      <c r="AE25" s="20">
        <v>48004</v>
      </c>
      <c r="AF25" s="20">
        <v>22542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63"/>
      <c r="AP25" s="72" t="s">
        <v>38</v>
      </c>
      <c r="AQ25" s="73"/>
      <c r="AR25" s="20">
        <v>0</v>
      </c>
      <c r="AS25" s="46">
        <v>0</v>
      </c>
      <c r="AT25" s="20">
        <v>291444</v>
      </c>
      <c r="AU25" s="46"/>
      <c r="AV25" s="46"/>
      <c r="AW25" s="46"/>
      <c r="AX25" s="20">
        <v>153353</v>
      </c>
      <c r="AY25" s="46">
        <v>0</v>
      </c>
      <c r="AZ25" s="46">
        <v>0</v>
      </c>
      <c r="BA25" s="46">
        <v>35995</v>
      </c>
      <c r="BB25" s="46">
        <v>3160</v>
      </c>
      <c r="BC25" s="46">
        <v>4147</v>
      </c>
      <c r="BD25" s="46">
        <v>0</v>
      </c>
      <c r="BE25" s="46">
        <v>0</v>
      </c>
      <c r="BF25" s="46">
        <v>163264</v>
      </c>
      <c r="BG25" s="20">
        <v>0</v>
      </c>
      <c r="BH25" s="46">
        <v>0</v>
      </c>
      <c r="BI25" s="63"/>
      <c r="BJ25" s="72" t="s">
        <v>38</v>
      </c>
      <c r="BK25" s="73"/>
      <c r="BL25" s="46">
        <v>0</v>
      </c>
      <c r="BM25" s="46">
        <v>0</v>
      </c>
      <c r="BN25" s="46">
        <v>0</v>
      </c>
      <c r="BO25" s="20">
        <v>0</v>
      </c>
      <c r="BP25" s="20">
        <v>0</v>
      </c>
      <c r="BQ25" s="20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19">
        <f t="shared" si="0"/>
        <v>1101321</v>
      </c>
    </row>
    <row r="26" spans="1:75" ht="11.25" customHeight="1">
      <c r="A26" s="63"/>
      <c r="B26" s="72" t="s">
        <v>136</v>
      </c>
      <c r="C26" s="73"/>
      <c r="D26" s="20">
        <v>116290</v>
      </c>
      <c r="E26" s="20">
        <v>17737</v>
      </c>
      <c r="F26" s="20">
        <v>63478</v>
      </c>
      <c r="G26" s="20">
        <v>37473</v>
      </c>
      <c r="H26" s="20">
        <v>32145</v>
      </c>
      <c r="I26" s="20">
        <v>280399</v>
      </c>
      <c r="J26" s="20">
        <v>0</v>
      </c>
      <c r="K26" s="20">
        <v>276769</v>
      </c>
      <c r="L26" s="20">
        <v>61169</v>
      </c>
      <c r="M26" s="20">
        <v>29829</v>
      </c>
      <c r="N26" s="20">
        <v>42548</v>
      </c>
      <c r="O26" s="46">
        <v>65048</v>
      </c>
      <c r="P26" s="20">
        <v>99006</v>
      </c>
      <c r="Q26" s="20">
        <v>91344</v>
      </c>
      <c r="R26" s="20">
        <v>9730</v>
      </c>
      <c r="S26" s="20">
        <v>14209</v>
      </c>
      <c r="T26" s="20">
        <v>25836</v>
      </c>
      <c r="U26" s="63"/>
      <c r="V26" s="72" t="s">
        <v>136</v>
      </c>
      <c r="W26" s="73"/>
      <c r="X26" s="20">
        <v>68347</v>
      </c>
      <c r="Y26" s="20">
        <v>41035</v>
      </c>
      <c r="Z26" s="20">
        <v>0</v>
      </c>
      <c r="AA26" s="20">
        <v>7674</v>
      </c>
      <c r="AB26" s="20">
        <v>164102</v>
      </c>
      <c r="AC26" s="20">
        <v>30000</v>
      </c>
      <c r="AD26" s="20">
        <v>0</v>
      </c>
      <c r="AE26" s="20">
        <v>36888</v>
      </c>
      <c r="AF26" s="20">
        <v>28561</v>
      </c>
      <c r="AG26" s="20">
        <v>49943</v>
      </c>
      <c r="AH26" s="20">
        <v>41391</v>
      </c>
      <c r="AI26" s="20">
        <v>26378</v>
      </c>
      <c r="AJ26" s="20">
        <v>57475</v>
      </c>
      <c r="AK26" s="20">
        <v>14932</v>
      </c>
      <c r="AL26" s="20">
        <v>21525</v>
      </c>
      <c r="AM26" s="20">
        <v>170953</v>
      </c>
      <c r="AN26" s="20">
        <v>30735</v>
      </c>
      <c r="AO26" s="63"/>
      <c r="AP26" s="72" t="s">
        <v>136</v>
      </c>
      <c r="AQ26" s="73"/>
      <c r="AR26" s="20">
        <v>25453</v>
      </c>
      <c r="AS26" s="46">
        <v>10795</v>
      </c>
      <c r="AT26" s="20">
        <v>184025</v>
      </c>
      <c r="AU26" s="46"/>
      <c r="AV26" s="46"/>
      <c r="AW26" s="46"/>
      <c r="AX26" s="20">
        <v>49105</v>
      </c>
      <c r="AY26" s="46">
        <v>150835</v>
      </c>
      <c r="AZ26" s="46">
        <v>29353</v>
      </c>
      <c r="BA26" s="46">
        <v>36341</v>
      </c>
      <c r="BB26" s="46">
        <v>24111</v>
      </c>
      <c r="BC26" s="46">
        <v>22535</v>
      </c>
      <c r="BD26" s="46">
        <v>39966</v>
      </c>
      <c r="BE26" s="46">
        <v>371987</v>
      </c>
      <c r="BF26" s="46">
        <v>188617</v>
      </c>
      <c r="BG26" s="20">
        <v>100652</v>
      </c>
      <c r="BH26" s="46">
        <v>31581</v>
      </c>
      <c r="BI26" s="63"/>
      <c r="BJ26" s="72" t="s">
        <v>136</v>
      </c>
      <c r="BK26" s="73"/>
      <c r="BL26" s="46">
        <v>15128</v>
      </c>
      <c r="BM26" s="46">
        <v>27342</v>
      </c>
      <c r="BN26" s="46">
        <v>18581</v>
      </c>
      <c r="BO26" s="20">
        <v>32154</v>
      </c>
      <c r="BP26" s="20">
        <v>28258</v>
      </c>
      <c r="BQ26" s="20">
        <v>87727</v>
      </c>
      <c r="BR26" s="46">
        <v>1271</v>
      </c>
      <c r="BS26" s="46">
        <v>29903</v>
      </c>
      <c r="BT26" s="46">
        <v>19399</v>
      </c>
      <c r="BU26" s="46">
        <v>20256</v>
      </c>
      <c r="BV26" s="46">
        <v>14557</v>
      </c>
      <c r="BW26" s="19">
        <f t="shared" si="0"/>
        <v>3612881</v>
      </c>
    </row>
    <row r="27" spans="1:75" ht="11.25" customHeight="1">
      <c r="A27" s="63"/>
      <c r="B27" s="72" t="s">
        <v>37</v>
      </c>
      <c r="C27" s="73"/>
      <c r="D27" s="20">
        <v>274688</v>
      </c>
      <c r="E27" s="20">
        <v>52821</v>
      </c>
      <c r="F27" s="20">
        <v>206815</v>
      </c>
      <c r="G27" s="20">
        <v>64985</v>
      </c>
      <c r="H27" s="20">
        <v>163518</v>
      </c>
      <c r="I27" s="20">
        <v>1073048</v>
      </c>
      <c r="J27" s="20">
        <v>0</v>
      </c>
      <c r="K27" s="20">
        <v>773475</v>
      </c>
      <c r="L27" s="20">
        <v>170945</v>
      </c>
      <c r="M27" s="20">
        <v>83362</v>
      </c>
      <c r="N27" s="20">
        <v>297062</v>
      </c>
      <c r="O27" s="46">
        <v>341245</v>
      </c>
      <c r="P27" s="20">
        <v>284052</v>
      </c>
      <c r="Q27" s="20">
        <v>417738</v>
      </c>
      <c r="R27" s="20">
        <v>16990</v>
      </c>
      <c r="S27" s="20">
        <v>10393</v>
      </c>
      <c r="T27" s="20">
        <v>117736</v>
      </c>
      <c r="U27" s="63"/>
      <c r="V27" s="72" t="s">
        <v>37</v>
      </c>
      <c r="W27" s="73"/>
      <c r="X27" s="20">
        <v>335444</v>
      </c>
      <c r="Y27" s="20">
        <v>76397</v>
      </c>
      <c r="Z27" s="20">
        <v>3618</v>
      </c>
      <c r="AA27" s="20">
        <v>1437</v>
      </c>
      <c r="AB27" s="20">
        <v>8340</v>
      </c>
      <c r="AC27" s="20">
        <v>0</v>
      </c>
      <c r="AD27" s="20">
        <v>8500</v>
      </c>
      <c r="AE27" s="20">
        <v>608718</v>
      </c>
      <c r="AF27" s="20">
        <v>280409</v>
      </c>
      <c r="AG27" s="20">
        <v>179667</v>
      </c>
      <c r="AH27" s="20">
        <v>217615</v>
      </c>
      <c r="AI27" s="20">
        <v>111410</v>
      </c>
      <c r="AJ27" s="20">
        <v>80879</v>
      </c>
      <c r="AK27" s="20">
        <v>49955</v>
      </c>
      <c r="AL27" s="20">
        <v>44591</v>
      </c>
      <c r="AM27" s="20">
        <v>757157</v>
      </c>
      <c r="AN27" s="20">
        <v>142778</v>
      </c>
      <c r="AO27" s="63"/>
      <c r="AP27" s="72" t="s">
        <v>37</v>
      </c>
      <c r="AQ27" s="73"/>
      <c r="AR27" s="20">
        <v>61200</v>
      </c>
      <c r="AS27" s="46">
        <v>102589</v>
      </c>
      <c r="AT27" s="20">
        <v>1834959</v>
      </c>
      <c r="AU27" s="46"/>
      <c r="AV27" s="46"/>
      <c r="AW27" s="46"/>
      <c r="AX27" s="20">
        <v>572570</v>
      </c>
      <c r="AY27" s="46">
        <v>1081308</v>
      </c>
      <c r="AZ27" s="46">
        <v>73175</v>
      </c>
      <c r="BA27" s="46">
        <v>244205</v>
      </c>
      <c r="BB27" s="46">
        <v>81217</v>
      </c>
      <c r="BC27" s="46">
        <v>83001</v>
      </c>
      <c r="BD27" s="46">
        <v>113647</v>
      </c>
      <c r="BE27" s="46">
        <v>1615922</v>
      </c>
      <c r="BF27" s="46">
        <v>2373570</v>
      </c>
      <c r="BG27" s="20">
        <v>486119</v>
      </c>
      <c r="BH27" s="46">
        <v>63911</v>
      </c>
      <c r="BI27" s="63"/>
      <c r="BJ27" s="72" t="s">
        <v>37</v>
      </c>
      <c r="BK27" s="73"/>
      <c r="BL27" s="46">
        <v>56282</v>
      </c>
      <c r="BM27" s="46">
        <v>35547</v>
      </c>
      <c r="BN27" s="46">
        <v>72402</v>
      </c>
      <c r="BO27" s="20">
        <v>95775</v>
      </c>
      <c r="BP27" s="20">
        <v>68478</v>
      </c>
      <c r="BQ27" s="20">
        <v>334199</v>
      </c>
      <c r="BR27" s="46">
        <v>63702</v>
      </c>
      <c r="BS27" s="46">
        <v>230514</v>
      </c>
      <c r="BT27" s="46">
        <v>126611</v>
      </c>
      <c r="BU27" s="46">
        <v>37437</v>
      </c>
      <c r="BV27" s="46">
        <v>40475</v>
      </c>
      <c r="BW27" s="19">
        <f t="shared" si="0"/>
        <v>17204603</v>
      </c>
    </row>
    <row r="28" spans="1:75" ht="11.25" customHeight="1">
      <c r="A28" s="63"/>
      <c r="B28" s="72" t="s">
        <v>36</v>
      </c>
      <c r="C28" s="73"/>
      <c r="D28" s="20">
        <v>1850</v>
      </c>
      <c r="E28" s="20">
        <v>0</v>
      </c>
      <c r="F28" s="20">
        <v>1832</v>
      </c>
      <c r="G28" s="20">
        <v>299</v>
      </c>
      <c r="H28" s="20">
        <v>3065</v>
      </c>
      <c r="I28" s="20">
        <v>52140</v>
      </c>
      <c r="J28" s="20">
        <v>0</v>
      </c>
      <c r="K28" s="20">
        <v>6004</v>
      </c>
      <c r="L28" s="20">
        <v>1327</v>
      </c>
      <c r="M28" s="20">
        <v>647</v>
      </c>
      <c r="N28" s="20">
        <v>3400</v>
      </c>
      <c r="O28" s="46">
        <v>10636</v>
      </c>
      <c r="P28" s="20">
        <v>20132</v>
      </c>
      <c r="Q28" s="20">
        <v>10225</v>
      </c>
      <c r="R28" s="20">
        <v>13</v>
      </c>
      <c r="S28" s="20">
        <v>13</v>
      </c>
      <c r="T28" s="20">
        <v>3236</v>
      </c>
      <c r="U28" s="63"/>
      <c r="V28" s="72" t="s">
        <v>36</v>
      </c>
      <c r="W28" s="73"/>
      <c r="X28" s="20">
        <v>3621</v>
      </c>
      <c r="Y28" s="20">
        <v>1384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14433</v>
      </c>
      <c r="AF28" s="20">
        <v>9080</v>
      </c>
      <c r="AG28" s="20">
        <v>12675</v>
      </c>
      <c r="AH28" s="20">
        <v>48</v>
      </c>
      <c r="AI28" s="20">
        <v>1393</v>
      </c>
      <c r="AJ28" s="20">
        <v>146</v>
      </c>
      <c r="AK28" s="20">
        <v>24</v>
      </c>
      <c r="AL28" s="20">
        <v>877</v>
      </c>
      <c r="AM28" s="20">
        <v>30150</v>
      </c>
      <c r="AN28" s="20">
        <v>4028</v>
      </c>
      <c r="AO28" s="63"/>
      <c r="AP28" s="72" t="s">
        <v>36</v>
      </c>
      <c r="AQ28" s="73"/>
      <c r="AR28" s="20">
        <v>2998</v>
      </c>
      <c r="AS28" s="46">
        <v>136</v>
      </c>
      <c r="AT28" s="20">
        <v>38717</v>
      </c>
      <c r="AU28" s="46"/>
      <c r="AV28" s="46"/>
      <c r="AW28" s="46"/>
      <c r="AX28" s="20">
        <v>10243</v>
      </c>
      <c r="AY28" s="46">
        <v>32697</v>
      </c>
      <c r="AZ28" s="46">
        <v>1903</v>
      </c>
      <c r="BA28" s="46">
        <v>2233</v>
      </c>
      <c r="BB28" s="46">
        <v>0</v>
      </c>
      <c r="BC28" s="46">
        <v>3417</v>
      </c>
      <c r="BD28" s="46">
        <v>2294</v>
      </c>
      <c r="BE28" s="46">
        <v>98255</v>
      </c>
      <c r="BF28" s="46">
        <v>133078</v>
      </c>
      <c r="BG28" s="20">
        <v>25016</v>
      </c>
      <c r="BH28" s="46">
        <v>6258</v>
      </c>
      <c r="BI28" s="63"/>
      <c r="BJ28" s="72" t="s">
        <v>36</v>
      </c>
      <c r="BK28" s="73"/>
      <c r="BL28" s="46">
        <v>256</v>
      </c>
      <c r="BM28" s="46">
        <v>392</v>
      </c>
      <c r="BN28" s="46">
        <v>177</v>
      </c>
      <c r="BO28" s="20">
        <v>3132</v>
      </c>
      <c r="BP28" s="20">
        <v>537</v>
      </c>
      <c r="BQ28" s="20">
        <v>43978</v>
      </c>
      <c r="BR28" s="46">
        <v>2582</v>
      </c>
      <c r="BS28" s="46">
        <v>12</v>
      </c>
      <c r="BT28" s="46">
        <v>3631</v>
      </c>
      <c r="BU28" s="46">
        <v>47</v>
      </c>
      <c r="BV28" s="46">
        <v>637</v>
      </c>
      <c r="BW28" s="19">
        <f t="shared" si="0"/>
        <v>605304</v>
      </c>
    </row>
    <row r="29" spans="1:75" s="16" customFormat="1" ht="11.25" customHeight="1">
      <c r="A29" s="63"/>
      <c r="B29" s="72" t="s">
        <v>35</v>
      </c>
      <c r="C29" s="73"/>
      <c r="D29" s="18">
        <v>123</v>
      </c>
      <c r="E29" s="18">
        <v>0</v>
      </c>
      <c r="F29" s="18">
        <v>0</v>
      </c>
      <c r="G29" s="18">
        <v>0</v>
      </c>
      <c r="H29" s="18">
        <v>0</v>
      </c>
      <c r="I29" s="18">
        <v>2767</v>
      </c>
      <c r="J29" s="18">
        <v>0</v>
      </c>
      <c r="K29" s="18">
        <v>663</v>
      </c>
      <c r="L29" s="18">
        <v>0</v>
      </c>
      <c r="M29" s="18">
        <v>0</v>
      </c>
      <c r="N29" s="18">
        <v>88</v>
      </c>
      <c r="O29" s="18">
        <v>0</v>
      </c>
      <c r="P29" s="18">
        <v>0</v>
      </c>
      <c r="Q29" s="18">
        <v>69</v>
      </c>
      <c r="R29" s="18">
        <v>0</v>
      </c>
      <c r="S29" s="18">
        <v>0</v>
      </c>
      <c r="T29" s="18">
        <v>30</v>
      </c>
      <c r="U29" s="63"/>
      <c r="V29" s="72" t="s">
        <v>35</v>
      </c>
      <c r="W29" s="73"/>
      <c r="X29" s="18">
        <v>526</v>
      </c>
      <c r="Y29" s="18">
        <v>4091</v>
      </c>
      <c r="Z29" s="18">
        <v>3271</v>
      </c>
      <c r="AA29" s="18">
        <v>0</v>
      </c>
      <c r="AB29" s="18">
        <v>2768946</v>
      </c>
      <c r="AC29" s="18">
        <v>0</v>
      </c>
      <c r="AD29" s="18">
        <v>0</v>
      </c>
      <c r="AE29" s="18">
        <v>1965</v>
      </c>
      <c r="AF29" s="18">
        <v>0</v>
      </c>
      <c r="AG29" s="18">
        <v>15</v>
      </c>
      <c r="AH29" s="18">
        <v>20</v>
      </c>
      <c r="AI29" s="18">
        <v>424</v>
      </c>
      <c r="AJ29" s="18">
        <v>0</v>
      </c>
      <c r="AK29" s="18">
        <v>0</v>
      </c>
      <c r="AL29" s="18">
        <v>0</v>
      </c>
      <c r="AM29" s="18">
        <v>0</v>
      </c>
      <c r="AN29" s="18">
        <v>2</v>
      </c>
      <c r="AO29" s="63"/>
      <c r="AP29" s="72" t="s">
        <v>35</v>
      </c>
      <c r="AQ29" s="73"/>
      <c r="AR29" s="18">
        <v>423</v>
      </c>
      <c r="AS29" s="18">
        <v>0</v>
      </c>
      <c r="AT29" s="18">
        <v>0</v>
      </c>
      <c r="AU29" s="18"/>
      <c r="AV29" s="18"/>
      <c r="AW29" s="18"/>
      <c r="AX29" s="18">
        <v>0</v>
      </c>
      <c r="AY29" s="18">
        <v>8</v>
      </c>
      <c r="AZ29" s="18">
        <v>7590</v>
      </c>
      <c r="BA29" s="18">
        <v>883</v>
      </c>
      <c r="BB29" s="18">
        <v>3</v>
      </c>
      <c r="BC29" s="18">
        <v>0</v>
      </c>
      <c r="BD29" s="18">
        <v>69</v>
      </c>
      <c r="BE29" s="18">
        <v>0</v>
      </c>
      <c r="BF29" s="18">
        <v>0</v>
      </c>
      <c r="BG29" s="18">
        <v>0</v>
      </c>
      <c r="BH29" s="18">
        <v>0</v>
      </c>
      <c r="BI29" s="63"/>
      <c r="BJ29" s="72" t="s">
        <v>35</v>
      </c>
      <c r="BK29" s="73"/>
      <c r="BL29" s="18">
        <v>22</v>
      </c>
      <c r="BM29" s="18">
        <v>0</v>
      </c>
      <c r="BN29" s="18">
        <v>177</v>
      </c>
      <c r="BO29" s="18">
        <v>0</v>
      </c>
      <c r="BP29" s="18">
        <v>13</v>
      </c>
      <c r="BQ29" s="18">
        <v>506</v>
      </c>
      <c r="BR29" s="18">
        <v>47</v>
      </c>
      <c r="BS29" s="18">
        <v>1092</v>
      </c>
      <c r="BT29" s="18">
        <v>126</v>
      </c>
      <c r="BU29" s="18">
        <v>0</v>
      </c>
      <c r="BV29" s="18">
        <v>0</v>
      </c>
      <c r="BW29" s="17">
        <f t="shared" si="0"/>
        <v>2793959</v>
      </c>
    </row>
    <row r="30" spans="1:75" ht="11.25" customHeight="1">
      <c r="A30" s="63"/>
      <c r="B30" s="72" t="s">
        <v>34</v>
      </c>
      <c r="C30" s="73"/>
      <c r="D30" s="20">
        <v>61908</v>
      </c>
      <c r="E30" s="20">
        <v>4603</v>
      </c>
      <c r="F30" s="20">
        <v>41105</v>
      </c>
      <c r="G30" s="20">
        <v>7764</v>
      </c>
      <c r="H30" s="20">
        <v>20659</v>
      </c>
      <c r="I30" s="20">
        <v>117111</v>
      </c>
      <c r="J30" s="20">
        <v>0</v>
      </c>
      <c r="K30" s="20">
        <v>132700</v>
      </c>
      <c r="L30" s="20">
        <v>29329</v>
      </c>
      <c r="M30" s="20">
        <v>14302</v>
      </c>
      <c r="N30" s="20">
        <v>82032</v>
      </c>
      <c r="O30" s="46">
        <v>42105</v>
      </c>
      <c r="P30" s="20">
        <v>35775</v>
      </c>
      <c r="Q30" s="20">
        <v>17609</v>
      </c>
      <c r="R30" s="20">
        <v>1844</v>
      </c>
      <c r="S30" s="20">
        <v>1469</v>
      </c>
      <c r="T30" s="20">
        <v>25585</v>
      </c>
      <c r="U30" s="63"/>
      <c r="V30" s="72" t="s">
        <v>34</v>
      </c>
      <c r="W30" s="73"/>
      <c r="X30" s="20">
        <v>27272</v>
      </c>
      <c r="Y30" s="20">
        <v>2434</v>
      </c>
      <c r="Z30" s="20">
        <v>0</v>
      </c>
      <c r="AA30" s="20">
        <v>0</v>
      </c>
      <c r="AB30" s="20">
        <v>265</v>
      </c>
      <c r="AC30" s="20">
        <v>0</v>
      </c>
      <c r="AD30" s="20">
        <v>0</v>
      </c>
      <c r="AE30" s="20">
        <v>128542</v>
      </c>
      <c r="AF30" s="20">
        <v>44591</v>
      </c>
      <c r="AG30" s="20">
        <v>45033</v>
      </c>
      <c r="AH30" s="20">
        <v>36167</v>
      </c>
      <c r="AI30" s="20">
        <v>35726</v>
      </c>
      <c r="AJ30" s="20">
        <v>5424</v>
      </c>
      <c r="AK30" s="20">
        <v>851</v>
      </c>
      <c r="AL30" s="20">
        <v>16761</v>
      </c>
      <c r="AM30" s="20">
        <v>168532</v>
      </c>
      <c r="AN30" s="20">
        <v>28012</v>
      </c>
      <c r="AO30" s="63"/>
      <c r="AP30" s="72" t="s">
        <v>34</v>
      </c>
      <c r="AQ30" s="73"/>
      <c r="AR30" s="20">
        <v>484</v>
      </c>
      <c r="AS30" s="46">
        <v>24946</v>
      </c>
      <c r="AT30" s="20">
        <v>220273</v>
      </c>
      <c r="AU30" s="46"/>
      <c r="AV30" s="46"/>
      <c r="AW30" s="46"/>
      <c r="AX30" s="20">
        <v>108166</v>
      </c>
      <c r="AY30" s="46">
        <v>177131</v>
      </c>
      <c r="AZ30" s="46">
        <v>10990</v>
      </c>
      <c r="BA30" s="46">
        <v>43377</v>
      </c>
      <c r="BB30" s="46">
        <v>19028</v>
      </c>
      <c r="BC30" s="46">
        <v>22394</v>
      </c>
      <c r="BD30" s="46">
        <v>16344</v>
      </c>
      <c r="BE30" s="46">
        <v>404979</v>
      </c>
      <c r="BF30" s="46">
        <v>483876</v>
      </c>
      <c r="BG30" s="20">
        <v>87087</v>
      </c>
      <c r="BH30" s="46">
        <v>10449</v>
      </c>
      <c r="BI30" s="63"/>
      <c r="BJ30" s="72" t="s">
        <v>34</v>
      </c>
      <c r="BK30" s="73"/>
      <c r="BL30" s="46">
        <v>18768</v>
      </c>
      <c r="BM30" s="46">
        <v>3860</v>
      </c>
      <c r="BN30" s="46">
        <v>12742</v>
      </c>
      <c r="BO30" s="20">
        <v>16250</v>
      </c>
      <c r="BP30" s="20">
        <v>11459</v>
      </c>
      <c r="BQ30" s="20">
        <v>49537</v>
      </c>
      <c r="BR30" s="46">
        <v>8674</v>
      </c>
      <c r="BS30" s="46">
        <v>30154</v>
      </c>
      <c r="BT30" s="46">
        <v>48899</v>
      </c>
      <c r="BU30" s="46">
        <v>7782</v>
      </c>
      <c r="BV30" s="46">
        <v>12192</v>
      </c>
      <c r="BW30" s="19">
        <f t="shared" si="0"/>
        <v>3025351</v>
      </c>
    </row>
    <row r="31" spans="1:75" ht="11.25" customHeight="1">
      <c r="A31" s="63"/>
      <c r="B31" s="72" t="s">
        <v>33</v>
      </c>
      <c r="C31" s="73"/>
      <c r="D31" s="20">
        <v>59317</v>
      </c>
      <c r="E31" s="20">
        <v>3829</v>
      </c>
      <c r="F31" s="20">
        <v>40850</v>
      </c>
      <c r="G31" s="20">
        <v>7666</v>
      </c>
      <c r="H31" s="20">
        <v>20095</v>
      </c>
      <c r="I31" s="20">
        <v>113345</v>
      </c>
      <c r="J31" s="20">
        <v>0</v>
      </c>
      <c r="K31" s="20">
        <v>130562</v>
      </c>
      <c r="L31" s="20">
        <v>28856</v>
      </c>
      <c r="M31" s="20">
        <v>14072</v>
      </c>
      <c r="N31" s="20">
        <v>82032</v>
      </c>
      <c r="O31" s="46">
        <v>41850</v>
      </c>
      <c r="P31" s="20">
        <v>35591</v>
      </c>
      <c r="Q31" s="20">
        <v>12622</v>
      </c>
      <c r="R31" s="20">
        <v>851</v>
      </c>
      <c r="S31" s="20">
        <v>1295</v>
      </c>
      <c r="T31" s="20">
        <v>24982</v>
      </c>
      <c r="U31" s="63"/>
      <c r="V31" s="72" t="s">
        <v>33</v>
      </c>
      <c r="W31" s="73"/>
      <c r="X31" s="20">
        <v>26943</v>
      </c>
      <c r="Y31" s="20">
        <v>2434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125411</v>
      </c>
      <c r="AF31" s="20">
        <v>44550</v>
      </c>
      <c r="AG31" s="20">
        <v>32122</v>
      </c>
      <c r="AH31" s="20">
        <v>36102</v>
      </c>
      <c r="AI31" s="20">
        <v>35553</v>
      </c>
      <c r="AJ31" s="20">
        <v>5424</v>
      </c>
      <c r="AK31" s="20">
        <v>851</v>
      </c>
      <c r="AL31" s="20">
        <v>9223</v>
      </c>
      <c r="AM31" s="20">
        <v>158285</v>
      </c>
      <c r="AN31" s="20">
        <v>26602</v>
      </c>
      <c r="AO31" s="63"/>
      <c r="AP31" s="72" t="s">
        <v>33</v>
      </c>
      <c r="AQ31" s="73"/>
      <c r="AR31" s="20">
        <v>484</v>
      </c>
      <c r="AS31" s="46">
        <v>24946</v>
      </c>
      <c r="AT31" s="20">
        <v>206098</v>
      </c>
      <c r="AU31" s="46"/>
      <c r="AV31" s="46"/>
      <c r="AW31" s="46"/>
      <c r="AX31" s="20">
        <v>98533</v>
      </c>
      <c r="AY31" s="46">
        <v>173762</v>
      </c>
      <c r="AZ31" s="46">
        <v>10857</v>
      </c>
      <c r="BA31" s="46">
        <v>43377</v>
      </c>
      <c r="BB31" s="46">
        <v>19028</v>
      </c>
      <c r="BC31" s="46">
        <v>22324</v>
      </c>
      <c r="BD31" s="46">
        <v>16344</v>
      </c>
      <c r="BE31" s="46">
        <v>403105</v>
      </c>
      <c r="BF31" s="46">
        <v>471082</v>
      </c>
      <c r="BG31" s="20">
        <v>86566</v>
      </c>
      <c r="BH31" s="46">
        <v>10449</v>
      </c>
      <c r="BI31" s="63"/>
      <c r="BJ31" s="72" t="s">
        <v>33</v>
      </c>
      <c r="BK31" s="73"/>
      <c r="BL31" s="46">
        <v>18757</v>
      </c>
      <c r="BM31" s="46">
        <v>3746</v>
      </c>
      <c r="BN31" s="46">
        <v>12742</v>
      </c>
      <c r="BO31" s="20">
        <v>16246</v>
      </c>
      <c r="BP31" s="20">
        <v>11459</v>
      </c>
      <c r="BQ31" s="20">
        <v>49517</v>
      </c>
      <c r="BR31" s="46">
        <v>8674</v>
      </c>
      <c r="BS31" s="46">
        <v>30065</v>
      </c>
      <c r="BT31" s="46">
        <v>43667</v>
      </c>
      <c r="BU31" s="46">
        <v>3506</v>
      </c>
      <c r="BV31" s="46">
        <v>12192</v>
      </c>
      <c r="BW31" s="19">
        <f t="shared" si="0"/>
        <v>2918841</v>
      </c>
    </row>
    <row r="32" spans="1:75" ht="11.25" customHeight="1">
      <c r="A32" s="63"/>
      <c r="B32" s="72" t="s">
        <v>32</v>
      </c>
      <c r="C32" s="73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46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63"/>
      <c r="V32" s="72" t="s">
        <v>32</v>
      </c>
      <c r="W32" s="73"/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63"/>
      <c r="AP32" s="72" t="s">
        <v>32</v>
      </c>
      <c r="AQ32" s="73"/>
      <c r="AR32" s="20">
        <v>0</v>
      </c>
      <c r="AS32" s="46">
        <v>0</v>
      </c>
      <c r="AT32" s="20">
        <v>0</v>
      </c>
      <c r="AU32" s="46"/>
      <c r="AV32" s="46"/>
      <c r="AW32" s="46"/>
      <c r="AX32" s="20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20">
        <v>0</v>
      </c>
      <c r="BH32" s="46">
        <v>0</v>
      </c>
      <c r="BI32" s="63"/>
      <c r="BJ32" s="72" t="s">
        <v>32</v>
      </c>
      <c r="BK32" s="73"/>
      <c r="BL32" s="46">
        <v>0</v>
      </c>
      <c r="BM32" s="46">
        <v>0</v>
      </c>
      <c r="BN32" s="46">
        <v>0</v>
      </c>
      <c r="BO32" s="20">
        <v>0</v>
      </c>
      <c r="BP32" s="20">
        <v>0</v>
      </c>
      <c r="BQ32" s="20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19">
        <f t="shared" si="0"/>
        <v>0</v>
      </c>
    </row>
    <row r="33" spans="1:75" ht="11.25" customHeight="1">
      <c r="A33" s="63"/>
      <c r="B33" s="72" t="s">
        <v>31</v>
      </c>
      <c r="C33" s="7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46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63"/>
      <c r="V33" s="72" t="s">
        <v>31</v>
      </c>
      <c r="W33" s="73"/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63"/>
      <c r="AP33" s="72" t="s">
        <v>31</v>
      </c>
      <c r="AQ33" s="73"/>
      <c r="AR33" s="20">
        <v>0</v>
      </c>
      <c r="AS33" s="46">
        <v>0</v>
      </c>
      <c r="AT33" s="20">
        <v>0</v>
      </c>
      <c r="AU33" s="46"/>
      <c r="AV33" s="46"/>
      <c r="AW33" s="46"/>
      <c r="AX33" s="20">
        <v>0</v>
      </c>
      <c r="AY33" s="46">
        <v>15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20">
        <v>0</v>
      </c>
      <c r="BH33" s="46">
        <v>0</v>
      </c>
      <c r="BI33" s="63"/>
      <c r="BJ33" s="72" t="s">
        <v>31</v>
      </c>
      <c r="BK33" s="73"/>
      <c r="BL33" s="46">
        <v>0</v>
      </c>
      <c r="BM33" s="46">
        <v>0</v>
      </c>
      <c r="BN33" s="46">
        <v>0</v>
      </c>
      <c r="BO33" s="20">
        <v>0</v>
      </c>
      <c r="BP33" s="20">
        <v>0</v>
      </c>
      <c r="BQ33" s="20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19">
        <f t="shared" si="0"/>
        <v>15</v>
      </c>
    </row>
    <row r="34" spans="1:75" ht="11.25" customHeight="1">
      <c r="A34" s="63"/>
      <c r="B34" s="72" t="s">
        <v>30</v>
      </c>
      <c r="C34" s="7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46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63"/>
      <c r="V34" s="72" t="s">
        <v>30</v>
      </c>
      <c r="W34" s="73"/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63"/>
      <c r="AP34" s="72" t="s">
        <v>30</v>
      </c>
      <c r="AQ34" s="73"/>
      <c r="AR34" s="20">
        <v>0</v>
      </c>
      <c r="AS34" s="46">
        <v>0</v>
      </c>
      <c r="AT34" s="20">
        <v>0</v>
      </c>
      <c r="AU34" s="46"/>
      <c r="AV34" s="46"/>
      <c r="AW34" s="46"/>
      <c r="AX34" s="20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20">
        <v>0</v>
      </c>
      <c r="BH34" s="46">
        <v>0</v>
      </c>
      <c r="BI34" s="63"/>
      <c r="BJ34" s="72" t="s">
        <v>30</v>
      </c>
      <c r="BK34" s="73"/>
      <c r="BL34" s="46">
        <v>0</v>
      </c>
      <c r="BM34" s="46">
        <v>0</v>
      </c>
      <c r="BN34" s="46">
        <v>0</v>
      </c>
      <c r="BO34" s="20">
        <v>0</v>
      </c>
      <c r="BP34" s="20">
        <v>0</v>
      </c>
      <c r="BQ34" s="20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19">
        <f t="shared" si="0"/>
        <v>0</v>
      </c>
    </row>
    <row r="35" spans="1:75" ht="11.25" customHeight="1">
      <c r="A35" s="63"/>
      <c r="B35" s="72" t="s">
        <v>29</v>
      </c>
      <c r="C35" s="73"/>
      <c r="D35" s="20">
        <v>2591</v>
      </c>
      <c r="E35" s="20">
        <v>774</v>
      </c>
      <c r="F35" s="20">
        <v>255</v>
      </c>
      <c r="G35" s="20">
        <v>98</v>
      </c>
      <c r="H35" s="20">
        <v>564</v>
      </c>
      <c r="I35" s="20">
        <v>3766</v>
      </c>
      <c r="J35" s="20">
        <v>0</v>
      </c>
      <c r="K35" s="20">
        <v>2138</v>
      </c>
      <c r="L35" s="20">
        <v>473</v>
      </c>
      <c r="M35" s="20">
        <v>230</v>
      </c>
      <c r="N35" s="20">
        <v>0</v>
      </c>
      <c r="O35" s="46">
        <v>255</v>
      </c>
      <c r="P35" s="20">
        <v>184</v>
      </c>
      <c r="Q35" s="20">
        <v>4987</v>
      </c>
      <c r="R35" s="20">
        <v>993</v>
      </c>
      <c r="S35" s="20">
        <v>174</v>
      </c>
      <c r="T35" s="20">
        <v>603</v>
      </c>
      <c r="U35" s="63"/>
      <c r="V35" s="72" t="s">
        <v>29</v>
      </c>
      <c r="W35" s="73"/>
      <c r="X35" s="20">
        <v>329</v>
      </c>
      <c r="Y35" s="20">
        <v>0</v>
      </c>
      <c r="Z35" s="20">
        <v>0</v>
      </c>
      <c r="AA35" s="20">
        <v>0</v>
      </c>
      <c r="AB35" s="20">
        <v>265</v>
      </c>
      <c r="AC35" s="20">
        <v>0</v>
      </c>
      <c r="AD35" s="20">
        <v>0</v>
      </c>
      <c r="AE35" s="20">
        <v>3131</v>
      </c>
      <c r="AF35" s="20">
        <v>41</v>
      </c>
      <c r="AG35" s="20">
        <v>12911</v>
      </c>
      <c r="AH35" s="20">
        <v>65</v>
      </c>
      <c r="AI35" s="20">
        <v>173</v>
      </c>
      <c r="AJ35" s="20">
        <v>0</v>
      </c>
      <c r="AK35" s="20">
        <v>0</v>
      </c>
      <c r="AL35" s="20">
        <v>7538</v>
      </c>
      <c r="AM35" s="20">
        <v>10247</v>
      </c>
      <c r="AN35" s="20">
        <v>1410</v>
      </c>
      <c r="AO35" s="63"/>
      <c r="AP35" s="72" t="s">
        <v>29</v>
      </c>
      <c r="AQ35" s="73"/>
      <c r="AR35" s="20">
        <v>0</v>
      </c>
      <c r="AS35" s="46">
        <v>0</v>
      </c>
      <c r="AT35" s="20">
        <v>14175</v>
      </c>
      <c r="AU35" s="46"/>
      <c r="AV35" s="46"/>
      <c r="AW35" s="46"/>
      <c r="AX35" s="20">
        <v>9633</v>
      </c>
      <c r="AY35" s="46">
        <v>3354</v>
      </c>
      <c r="AZ35" s="46">
        <v>133</v>
      </c>
      <c r="BA35" s="46">
        <v>0</v>
      </c>
      <c r="BB35" s="46">
        <v>0</v>
      </c>
      <c r="BC35" s="46">
        <v>70</v>
      </c>
      <c r="BD35" s="46">
        <v>0</v>
      </c>
      <c r="BE35" s="46">
        <v>1874</v>
      </c>
      <c r="BF35" s="46">
        <v>12794</v>
      </c>
      <c r="BG35" s="20">
        <v>521</v>
      </c>
      <c r="BH35" s="46">
        <v>0</v>
      </c>
      <c r="BI35" s="63"/>
      <c r="BJ35" s="72" t="s">
        <v>29</v>
      </c>
      <c r="BK35" s="73"/>
      <c r="BL35" s="46">
        <v>11</v>
      </c>
      <c r="BM35" s="46">
        <v>114</v>
      </c>
      <c r="BN35" s="46">
        <v>0</v>
      </c>
      <c r="BO35" s="20">
        <v>4</v>
      </c>
      <c r="BP35" s="20">
        <v>0</v>
      </c>
      <c r="BQ35" s="20">
        <v>20</v>
      </c>
      <c r="BR35" s="46">
        <v>0</v>
      </c>
      <c r="BS35" s="46">
        <v>89</v>
      </c>
      <c r="BT35" s="46">
        <v>5232</v>
      </c>
      <c r="BU35" s="46">
        <v>4276</v>
      </c>
      <c r="BV35" s="46">
        <v>0</v>
      </c>
      <c r="BW35" s="19">
        <f t="shared" si="0"/>
        <v>106495</v>
      </c>
    </row>
    <row r="36" spans="1:75" s="16" customFormat="1" ht="11.25" customHeight="1">
      <c r="A36" s="63"/>
      <c r="B36" s="72" t="s">
        <v>28</v>
      </c>
      <c r="C36" s="73"/>
      <c r="D36" s="30">
        <v>44869</v>
      </c>
      <c r="E36" s="30">
        <v>256</v>
      </c>
      <c r="F36" s="30">
        <v>94</v>
      </c>
      <c r="G36" s="30">
        <v>0</v>
      </c>
      <c r="H36" s="30">
        <v>118</v>
      </c>
      <c r="I36" s="30">
        <v>1304</v>
      </c>
      <c r="J36" s="18">
        <v>0</v>
      </c>
      <c r="K36" s="18">
        <v>0</v>
      </c>
      <c r="L36" s="30">
        <v>0</v>
      </c>
      <c r="M36" s="30">
        <v>0</v>
      </c>
      <c r="N36" s="30">
        <v>2070</v>
      </c>
      <c r="O36" s="30">
        <v>1915</v>
      </c>
      <c r="P36" s="30">
        <v>699</v>
      </c>
      <c r="Q36" s="30">
        <v>0</v>
      </c>
      <c r="R36" s="30">
        <v>0</v>
      </c>
      <c r="S36" s="30">
        <v>0</v>
      </c>
      <c r="T36" s="30">
        <v>0</v>
      </c>
      <c r="U36" s="63"/>
      <c r="V36" s="72" t="s">
        <v>28</v>
      </c>
      <c r="W36" s="73"/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18">
        <v>0</v>
      </c>
      <c r="AE36" s="18">
        <v>2182</v>
      </c>
      <c r="AF36" s="30">
        <v>12249</v>
      </c>
      <c r="AG36" s="30">
        <v>0</v>
      </c>
      <c r="AH36" s="30">
        <v>1004</v>
      </c>
      <c r="AI36" s="30">
        <v>0</v>
      </c>
      <c r="AJ36" s="30">
        <v>0</v>
      </c>
      <c r="AK36" s="30">
        <v>0</v>
      </c>
      <c r="AL36" s="30">
        <v>0</v>
      </c>
      <c r="AM36" s="30">
        <v>215</v>
      </c>
      <c r="AN36" s="30">
        <v>31</v>
      </c>
      <c r="AO36" s="63"/>
      <c r="AP36" s="72" t="s">
        <v>28</v>
      </c>
      <c r="AQ36" s="73"/>
      <c r="AR36" s="30">
        <v>74</v>
      </c>
      <c r="AS36" s="30">
        <v>0</v>
      </c>
      <c r="AT36" s="30">
        <v>3433</v>
      </c>
      <c r="AU36" s="30"/>
      <c r="AV36" s="30"/>
      <c r="AW36" s="30"/>
      <c r="AX36" s="18">
        <v>90</v>
      </c>
      <c r="AY36" s="30">
        <v>0</v>
      </c>
      <c r="AZ36" s="30">
        <v>0</v>
      </c>
      <c r="BA36" s="30">
        <v>1210</v>
      </c>
      <c r="BB36" s="30">
        <v>0</v>
      </c>
      <c r="BC36" s="30">
        <v>0</v>
      </c>
      <c r="BD36" s="30">
        <v>860</v>
      </c>
      <c r="BE36" s="30">
        <v>0</v>
      </c>
      <c r="BF36" s="30">
        <v>54563</v>
      </c>
      <c r="BG36" s="30">
        <v>0</v>
      </c>
      <c r="BH36" s="30">
        <v>23</v>
      </c>
      <c r="BI36" s="63"/>
      <c r="BJ36" s="72" t="s">
        <v>28</v>
      </c>
      <c r="BK36" s="73"/>
      <c r="BL36" s="30">
        <v>682</v>
      </c>
      <c r="BM36" s="30">
        <v>2195</v>
      </c>
      <c r="BN36" s="30">
        <v>0</v>
      </c>
      <c r="BO36" s="18">
        <v>517</v>
      </c>
      <c r="BP36" s="18">
        <v>0</v>
      </c>
      <c r="BQ36" s="30">
        <v>51</v>
      </c>
      <c r="BR36" s="30">
        <v>5</v>
      </c>
      <c r="BS36" s="30">
        <v>0</v>
      </c>
      <c r="BT36" s="30">
        <v>5726</v>
      </c>
      <c r="BU36" s="30">
        <v>0</v>
      </c>
      <c r="BV36" s="30">
        <v>0</v>
      </c>
      <c r="BW36" s="17">
        <f t="shared" si="0"/>
        <v>136435</v>
      </c>
    </row>
    <row r="37" spans="1:75" s="16" customFormat="1" ht="11.25" customHeight="1">
      <c r="A37" s="63"/>
      <c r="B37" s="72" t="s">
        <v>27</v>
      </c>
      <c r="C37" s="73"/>
      <c r="D37" s="30">
        <v>113731</v>
      </c>
      <c r="E37" s="30">
        <v>1544</v>
      </c>
      <c r="F37" s="30">
        <v>168941</v>
      </c>
      <c r="G37" s="30">
        <v>20618</v>
      </c>
      <c r="H37" s="30">
        <v>43872</v>
      </c>
      <c r="I37" s="30">
        <v>869509</v>
      </c>
      <c r="J37" s="18">
        <v>30745</v>
      </c>
      <c r="K37" s="18">
        <v>346018</v>
      </c>
      <c r="L37" s="18">
        <v>76756</v>
      </c>
      <c r="M37" s="30">
        <v>37432</v>
      </c>
      <c r="N37" s="30">
        <v>116055</v>
      </c>
      <c r="O37" s="30">
        <v>162845</v>
      </c>
      <c r="P37" s="30">
        <v>144446</v>
      </c>
      <c r="Q37" s="30">
        <v>319816</v>
      </c>
      <c r="R37" s="30">
        <v>13163</v>
      </c>
      <c r="S37" s="30">
        <v>0</v>
      </c>
      <c r="T37" s="30">
        <v>684</v>
      </c>
      <c r="U37" s="63"/>
      <c r="V37" s="72" t="s">
        <v>27</v>
      </c>
      <c r="W37" s="73"/>
      <c r="X37" s="30">
        <v>119579</v>
      </c>
      <c r="Y37" s="30">
        <v>20885</v>
      </c>
      <c r="Z37" s="30">
        <v>36168</v>
      </c>
      <c r="AA37" s="30">
        <v>1522</v>
      </c>
      <c r="AB37" s="30">
        <v>139223</v>
      </c>
      <c r="AC37" s="30">
        <v>1485</v>
      </c>
      <c r="AD37" s="18">
        <v>5914</v>
      </c>
      <c r="AE37" s="18">
        <v>156189</v>
      </c>
      <c r="AF37" s="18">
        <v>66304</v>
      </c>
      <c r="AG37" s="30">
        <v>43083</v>
      </c>
      <c r="AH37" s="30">
        <v>8631</v>
      </c>
      <c r="AI37" s="30">
        <v>14502</v>
      </c>
      <c r="AJ37" s="30">
        <v>17254</v>
      </c>
      <c r="AK37" s="30">
        <v>29555</v>
      </c>
      <c r="AL37" s="30">
        <v>15595</v>
      </c>
      <c r="AM37" s="30">
        <v>210405</v>
      </c>
      <c r="AN37" s="30">
        <v>20656</v>
      </c>
      <c r="AO37" s="63"/>
      <c r="AP37" s="72" t="s">
        <v>27</v>
      </c>
      <c r="AQ37" s="73"/>
      <c r="AR37" s="30">
        <v>91909</v>
      </c>
      <c r="AS37" s="30">
        <v>14745</v>
      </c>
      <c r="AT37" s="18">
        <v>564622</v>
      </c>
      <c r="AU37" s="30"/>
      <c r="AV37" s="30"/>
      <c r="AW37" s="30"/>
      <c r="AX37" s="18">
        <v>153163</v>
      </c>
      <c r="AY37" s="30">
        <v>343676</v>
      </c>
      <c r="AZ37" s="30">
        <v>38887</v>
      </c>
      <c r="BA37" s="30">
        <v>108902</v>
      </c>
      <c r="BB37" s="30">
        <v>82652</v>
      </c>
      <c r="BC37" s="30">
        <v>34270</v>
      </c>
      <c r="BD37" s="30">
        <v>49210</v>
      </c>
      <c r="BE37" s="30">
        <v>578489</v>
      </c>
      <c r="BF37" s="30">
        <v>1369519</v>
      </c>
      <c r="BG37" s="18">
        <v>274832</v>
      </c>
      <c r="BH37" s="30">
        <v>13143</v>
      </c>
      <c r="BI37" s="63"/>
      <c r="BJ37" s="72" t="s">
        <v>27</v>
      </c>
      <c r="BK37" s="73"/>
      <c r="BL37" s="30">
        <v>71694</v>
      </c>
      <c r="BM37" s="30">
        <v>6241</v>
      </c>
      <c r="BN37" s="30">
        <v>0</v>
      </c>
      <c r="BO37" s="18">
        <v>19388</v>
      </c>
      <c r="BP37" s="18">
        <v>0</v>
      </c>
      <c r="BQ37" s="18">
        <v>171059</v>
      </c>
      <c r="BR37" s="30">
        <v>8096</v>
      </c>
      <c r="BS37" s="30">
        <v>116826</v>
      </c>
      <c r="BT37" s="30">
        <v>46291</v>
      </c>
      <c r="BU37" s="30">
        <v>23506</v>
      </c>
      <c r="BV37" s="30">
        <v>899</v>
      </c>
      <c r="BW37" s="17">
        <f t="shared" si="0"/>
        <v>7555144</v>
      </c>
    </row>
    <row r="38" spans="1:75" ht="11.25" customHeight="1">
      <c r="A38" s="63"/>
      <c r="B38" s="72" t="s">
        <v>26</v>
      </c>
      <c r="C38" s="73"/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47">
        <v>0</v>
      </c>
      <c r="K38" s="47">
        <v>0</v>
      </c>
      <c r="L38" s="47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19006</v>
      </c>
      <c r="T38" s="29">
        <v>0</v>
      </c>
      <c r="U38" s="63"/>
      <c r="V38" s="72" t="s">
        <v>26</v>
      </c>
      <c r="W38" s="73"/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47">
        <v>0</v>
      </c>
      <c r="AE38" s="47">
        <v>0</v>
      </c>
      <c r="AF38" s="47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63"/>
      <c r="AP38" s="72" t="s">
        <v>26</v>
      </c>
      <c r="AQ38" s="73"/>
      <c r="AR38" s="29">
        <v>0</v>
      </c>
      <c r="AS38" s="29">
        <v>0</v>
      </c>
      <c r="AT38" s="47">
        <v>0</v>
      </c>
      <c r="AU38" s="29"/>
      <c r="AV38" s="29"/>
      <c r="AW38" s="29"/>
      <c r="AX38" s="47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47">
        <v>0</v>
      </c>
      <c r="BH38" s="29">
        <v>0</v>
      </c>
      <c r="BI38" s="63"/>
      <c r="BJ38" s="72" t="s">
        <v>26</v>
      </c>
      <c r="BK38" s="73"/>
      <c r="BL38" s="29">
        <v>0</v>
      </c>
      <c r="BM38" s="29">
        <v>0</v>
      </c>
      <c r="BN38" s="29">
        <v>5364</v>
      </c>
      <c r="BO38" s="47">
        <v>0</v>
      </c>
      <c r="BP38" s="47">
        <v>906</v>
      </c>
      <c r="BQ38" s="47">
        <v>0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8">
        <f t="shared" ref="BW38:BW69" si="1">SUM(D38:BV38)</f>
        <v>25276</v>
      </c>
    </row>
    <row r="39" spans="1:75" ht="11.25" customHeight="1">
      <c r="A39" s="62" t="s">
        <v>25</v>
      </c>
      <c r="B39" s="65" t="s">
        <v>137</v>
      </c>
      <c r="C39" s="27" t="s">
        <v>157</v>
      </c>
      <c r="D39" s="10">
        <v>50800</v>
      </c>
      <c r="E39" s="10">
        <v>0</v>
      </c>
      <c r="F39" s="10">
        <v>0</v>
      </c>
      <c r="G39" s="10">
        <v>0</v>
      </c>
      <c r="H39" s="10">
        <v>0</v>
      </c>
      <c r="I39" s="10">
        <v>3233</v>
      </c>
      <c r="J39" s="10">
        <v>0</v>
      </c>
      <c r="K39" s="10">
        <v>601200</v>
      </c>
      <c r="L39" s="10">
        <v>0</v>
      </c>
      <c r="M39" s="10">
        <v>0</v>
      </c>
      <c r="N39" s="10">
        <v>54000</v>
      </c>
      <c r="O39" s="10">
        <v>121000</v>
      </c>
      <c r="P39" s="10">
        <v>0</v>
      </c>
      <c r="Q39" s="10">
        <v>0</v>
      </c>
      <c r="R39" s="10">
        <v>0</v>
      </c>
      <c r="S39" s="10">
        <v>0</v>
      </c>
      <c r="T39" s="10">
        <v>101800</v>
      </c>
      <c r="U39" s="62" t="s">
        <v>25</v>
      </c>
      <c r="V39" s="65" t="s">
        <v>137</v>
      </c>
      <c r="W39" s="27" t="s">
        <v>138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321000</v>
      </c>
      <c r="AF39" s="10">
        <v>50000</v>
      </c>
      <c r="AG39" s="10">
        <v>125000</v>
      </c>
      <c r="AH39" s="10">
        <v>0</v>
      </c>
      <c r="AI39" s="10">
        <v>41300</v>
      </c>
      <c r="AJ39" s="10">
        <v>0</v>
      </c>
      <c r="AK39" s="10">
        <v>0</v>
      </c>
      <c r="AL39" s="10">
        <v>0</v>
      </c>
      <c r="AM39" s="10">
        <v>113200</v>
      </c>
      <c r="AN39" s="10">
        <v>63900</v>
      </c>
      <c r="AO39" s="62" t="s">
        <v>25</v>
      </c>
      <c r="AP39" s="65" t="s">
        <v>137</v>
      </c>
      <c r="AQ39" s="27" t="s">
        <v>138</v>
      </c>
      <c r="AR39" s="10">
        <v>0</v>
      </c>
      <c r="AS39" s="10">
        <v>19900</v>
      </c>
      <c r="AT39" s="10">
        <v>736900</v>
      </c>
      <c r="AU39" s="10"/>
      <c r="AV39" s="10"/>
      <c r="AW39" s="10"/>
      <c r="AX39" s="10">
        <v>188200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1159100</v>
      </c>
      <c r="BF39" s="10">
        <v>1176800</v>
      </c>
      <c r="BG39" s="10">
        <v>29900</v>
      </c>
      <c r="BH39" s="10">
        <v>47700</v>
      </c>
      <c r="BI39" s="62" t="s">
        <v>25</v>
      </c>
      <c r="BJ39" s="65" t="s">
        <v>137</v>
      </c>
      <c r="BK39" s="27" t="s">
        <v>138</v>
      </c>
      <c r="BL39" s="10">
        <v>0</v>
      </c>
      <c r="BM39" s="10">
        <v>0</v>
      </c>
      <c r="BN39" s="10">
        <v>34600</v>
      </c>
      <c r="BO39" s="10">
        <v>0</v>
      </c>
      <c r="BP39" s="10">
        <v>0</v>
      </c>
      <c r="BQ39" s="10">
        <v>159700</v>
      </c>
      <c r="BR39" s="10">
        <v>0</v>
      </c>
      <c r="BS39" s="10">
        <v>0</v>
      </c>
      <c r="BT39" s="10">
        <v>138500</v>
      </c>
      <c r="BU39" s="10">
        <v>8800</v>
      </c>
      <c r="BV39" s="10">
        <v>0</v>
      </c>
      <c r="BW39" s="22">
        <f t="shared" si="1"/>
        <v>5346533</v>
      </c>
    </row>
    <row r="40" spans="1:75" ht="11.25" customHeight="1">
      <c r="A40" s="63"/>
      <c r="B40" s="66"/>
      <c r="C40" s="24" t="s">
        <v>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54000</v>
      </c>
      <c r="O40" s="46">
        <v>121000</v>
      </c>
      <c r="P40" s="20">
        <v>0</v>
      </c>
      <c r="Q40" s="20">
        <v>0</v>
      </c>
      <c r="R40" s="20">
        <v>0</v>
      </c>
      <c r="S40" s="20">
        <v>0</v>
      </c>
      <c r="T40" s="20">
        <v>101800</v>
      </c>
      <c r="U40" s="63"/>
      <c r="V40" s="66"/>
      <c r="W40" s="24" t="s">
        <v>24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221000</v>
      </c>
      <c r="AF40" s="20">
        <v>50000</v>
      </c>
      <c r="AG40" s="20">
        <v>125000</v>
      </c>
      <c r="AH40" s="20">
        <v>0</v>
      </c>
      <c r="AI40" s="20">
        <v>41300</v>
      </c>
      <c r="AJ40" s="20">
        <v>0</v>
      </c>
      <c r="AK40" s="20">
        <v>0</v>
      </c>
      <c r="AL40" s="20">
        <v>0</v>
      </c>
      <c r="AM40" s="20">
        <v>0</v>
      </c>
      <c r="AN40" s="20">
        <v>63900</v>
      </c>
      <c r="AO40" s="63"/>
      <c r="AP40" s="66"/>
      <c r="AQ40" s="24" t="s">
        <v>24</v>
      </c>
      <c r="AR40" s="20">
        <v>0</v>
      </c>
      <c r="AS40" s="46">
        <v>0</v>
      </c>
      <c r="AT40" s="20">
        <v>0</v>
      </c>
      <c r="AU40" s="46"/>
      <c r="AV40" s="46"/>
      <c r="AW40" s="46"/>
      <c r="AX40" s="20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347100</v>
      </c>
      <c r="BF40" s="46">
        <v>0</v>
      </c>
      <c r="BG40" s="20">
        <v>10000</v>
      </c>
      <c r="BH40" s="46">
        <v>47700</v>
      </c>
      <c r="BI40" s="63"/>
      <c r="BJ40" s="66"/>
      <c r="BK40" s="24" t="s">
        <v>24</v>
      </c>
      <c r="BL40" s="46">
        <v>0</v>
      </c>
      <c r="BM40" s="46">
        <v>0</v>
      </c>
      <c r="BN40" s="46">
        <v>34600</v>
      </c>
      <c r="BO40" s="20">
        <v>0</v>
      </c>
      <c r="BP40" s="20">
        <v>0</v>
      </c>
      <c r="BQ40" s="20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19">
        <f t="shared" si="1"/>
        <v>1217400</v>
      </c>
    </row>
    <row r="41" spans="1:75" ht="11.25" customHeight="1">
      <c r="A41" s="63"/>
      <c r="B41" s="66"/>
      <c r="C41" s="24" t="s">
        <v>23</v>
      </c>
      <c r="D41" s="20">
        <v>50800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601200</v>
      </c>
      <c r="L41" s="20">
        <v>0</v>
      </c>
      <c r="M41" s="20">
        <v>0</v>
      </c>
      <c r="N41" s="20">
        <v>0</v>
      </c>
      <c r="O41" s="46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63"/>
      <c r="V41" s="66"/>
      <c r="W41" s="24" t="s">
        <v>23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113200</v>
      </c>
      <c r="AN41" s="20">
        <v>0</v>
      </c>
      <c r="AO41" s="63"/>
      <c r="AP41" s="66"/>
      <c r="AQ41" s="24" t="s">
        <v>23</v>
      </c>
      <c r="AR41" s="20">
        <v>0</v>
      </c>
      <c r="AS41" s="46">
        <v>19900</v>
      </c>
      <c r="AT41" s="20">
        <v>736900</v>
      </c>
      <c r="AU41" s="46"/>
      <c r="AV41" s="46"/>
      <c r="AW41" s="46"/>
      <c r="AX41" s="20">
        <v>188200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1176800</v>
      </c>
      <c r="BG41" s="20">
        <v>19900</v>
      </c>
      <c r="BH41" s="46">
        <v>0</v>
      </c>
      <c r="BI41" s="63"/>
      <c r="BJ41" s="66"/>
      <c r="BK41" s="24" t="s">
        <v>23</v>
      </c>
      <c r="BL41" s="46">
        <v>0</v>
      </c>
      <c r="BM41" s="46">
        <v>0</v>
      </c>
      <c r="BN41" s="46">
        <v>0</v>
      </c>
      <c r="BO41" s="20">
        <v>0</v>
      </c>
      <c r="BP41" s="20">
        <v>0</v>
      </c>
      <c r="BQ41" s="20">
        <v>159700</v>
      </c>
      <c r="BR41" s="46">
        <v>0</v>
      </c>
      <c r="BS41" s="46">
        <v>0</v>
      </c>
      <c r="BT41" s="46">
        <v>138500</v>
      </c>
      <c r="BU41" s="46">
        <v>8800</v>
      </c>
      <c r="BV41" s="46">
        <v>0</v>
      </c>
      <c r="BW41" s="19">
        <f t="shared" si="1"/>
        <v>3213900</v>
      </c>
    </row>
    <row r="42" spans="1:75" ht="11.25" customHeight="1">
      <c r="A42" s="63"/>
      <c r="B42" s="66"/>
      <c r="C42" s="24" t="s">
        <v>158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3233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46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63"/>
      <c r="V42" s="66"/>
      <c r="W42" s="24" t="s">
        <v>22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100000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63"/>
      <c r="AP42" s="66"/>
      <c r="AQ42" s="24" t="s">
        <v>22</v>
      </c>
      <c r="AR42" s="20">
        <v>0</v>
      </c>
      <c r="AS42" s="46">
        <v>0</v>
      </c>
      <c r="AT42" s="20">
        <v>0</v>
      </c>
      <c r="AU42" s="46"/>
      <c r="AV42" s="46"/>
      <c r="AW42" s="46"/>
      <c r="AX42" s="20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812000</v>
      </c>
      <c r="BF42" s="46">
        <v>0</v>
      </c>
      <c r="BG42" s="20">
        <v>0</v>
      </c>
      <c r="BH42" s="46">
        <v>0</v>
      </c>
      <c r="BI42" s="63"/>
      <c r="BJ42" s="66"/>
      <c r="BK42" s="24" t="s">
        <v>22</v>
      </c>
      <c r="BL42" s="46">
        <v>0</v>
      </c>
      <c r="BM42" s="46">
        <v>0</v>
      </c>
      <c r="BN42" s="46">
        <v>0</v>
      </c>
      <c r="BO42" s="20">
        <v>0</v>
      </c>
      <c r="BP42" s="20">
        <v>0</v>
      </c>
      <c r="BQ42" s="20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19">
        <f t="shared" si="1"/>
        <v>915233</v>
      </c>
    </row>
    <row r="43" spans="1:75" ht="11.25" customHeight="1">
      <c r="A43" s="63"/>
      <c r="B43" s="66"/>
      <c r="C43" s="24" t="s">
        <v>159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46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63"/>
      <c r="V43" s="66"/>
      <c r="W43" s="24" t="s">
        <v>21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63"/>
      <c r="AP43" s="66"/>
      <c r="AQ43" s="24" t="s">
        <v>21</v>
      </c>
      <c r="AR43" s="20">
        <v>0</v>
      </c>
      <c r="AS43" s="46">
        <v>0</v>
      </c>
      <c r="AT43" s="20">
        <v>0</v>
      </c>
      <c r="AU43" s="46"/>
      <c r="AV43" s="46"/>
      <c r="AW43" s="46"/>
      <c r="AX43" s="20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20">
        <v>0</v>
      </c>
      <c r="BH43" s="46">
        <v>0</v>
      </c>
      <c r="BI43" s="63"/>
      <c r="BJ43" s="66"/>
      <c r="BK43" s="24" t="s">
        <v>21</v>
      </c>
      <c r="BL43" s="46">
        <v>0</v>
      </c>
      <c r="BM43" s="46">
        <v>0</v>
      </c>
      <c r="BN43" s="46">
        <v>0</v>
      </c>
      <c r="BO43" s="20">
        <v>0</v>
      </c>
      <c r="BP43" s="20">
        <v>0</v>
      </c>
      <c r="BQ43" s="20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19">
        <f t="shared" si="1"/>
        <v>0</v>
      </c>
    </row>
    <row r="44" spans="1:75" ht="11.25" customHeight="1">
      <c r="A44" s="63"/>
      <c r="B44" s="66"/>
      <c r="C44" s="24" t="s">
        <v>139</v>
      </c>
      <c r="D44" s="20">
        <v>4264</v>
      </c>
      <c r="E44" s="20">
        <v>4039</v>
      </c>
      <c r="F44" s="20">
        <v>4500</v>
      </c>
      <c r="G44" s="20">
        <v>0</v>
      </c>
      <c r="H44" s="20">
        <v>13813</v>
      </c>
      <c r="I44" s="20">
        <v>20412</v>
      </c>
      <c r="J44" s="20">
        <v>0</v>
      </c>
      <c r="K44" s="20">
        <v>72884</v>
      </c>
      <c r="L44" s="20">
        <v>0</v>
      </c>
      <c r="M44" s="20">
        <v>0</v>
      </c>
      <c r="N44" s="20">
        <v>4850</v>
      </c>
      <c r="O44" s="46">
        <v>0</v>
      </c>
      <c r="P44" s="20">
        <v>6950</v>
      </c>
      <c r="Q44" s="20">
        <v>0</v>
      </c>
      <c r="R44" s="20">
        <v>0</v>
      </c>
      <c r="S44" s="20">
        <v>0</v>
      </c>
      <c r="T44" s="20">
        <v>0</v>
      </c>
      <c r="U44" s="63"/>
      <c r="V44" s="66"/>
      <c r="W44" s="24" t="s">
        <v>139</v>
      </c>
      <c r="X44" s="20">
        <v>2563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39605</v>
      </c>
      <c r="AF44" s="20">
        <v>8095</v>
      </c>
      <c r="AG44" s="20">
        <v>12450</v>
      </c>
      <c r="AH44" s="20">
        <v>0</v>
      </c>
      <c r="AI44" s="20">
        <v>0</v>
      </c>
      <c r="AJ44" s="20">
        <v>0</v>
      </c>
      <c r="AK44" s="20">
        <v>15000</v>
      </c>
      <c r="AL44" s="20">
        <v>0</v>
      </c>
      <c r="AM44" s="20">
        <v>194179</v>
      </c>
      <c r="AN44" s="20">
        <v>20643</v>
      </c>
      <c r="AO44" s="63"/>
      <c r="AP44" s="66"/>
      <c r="AQ44" s="24" t="s">
        <v>139</v>
      </c>
      <c r="AR44" s="20">
        <v>0</v>
      </c>
      <c r="AS44" s="46">
        <v>0</v>
      </c>
      <c r="AT44" s="20">
        <v>218101</v>
      </c>
      <c r="AU44" s="46"/>
      <c r="AV44" s="46"/>
      <c r="AW44" s="46"/>
      <c r="AX44" s="20">
        <v>0</v>
      </c>
      <c r="AY44" s="46">
        <v>0</v>
      </c>
      <c r="AZ44" s="46">
        <v>1212</v>
      </c>
      <c r="BA44" s="46">
        <v>0</v>
      </c>
      <c r="BB44" s="46">
        <v>0</v>
      </c>
      <c r="BC44" s="46">
        <v>0</v>
      </c>
      <c r="BD44" s="46">
        <v>6134</v>
      </c>
      <c r="BE44" s="46">
        <v>0</v>
      </c>
      <c r="BF44" s="46">
        <v>223597</v>
      </c>
      <c r="BG44" s="20">
        <v>48770</v>
      </c>
      <c r="BH44" s="46">
        <v>6391</v>
      </c>
      <c r="BI44" s="63"/>
      <c r="BJ44" s="66"/>
      <c r="BK44" s="24" t="s">
        <v>139</v>
      </c>
      <c r="BL44" s="46">
        <v>0</v>
      </c>
      <c r="BM44" s="46">
        <v>4567</v>
      </c>
      <c r="BN44" s="46">
        <v>4137</v>
      </c>
      <c r="BO44" s="20">
        <v>0</v>
      </c>
      <c r="BP44" s="20">
        <v>0</v>
      </c>
      <c r="BQ44" s="20">
        <v>15199</v>
      </c>
      <c r="BR44" s="46">
        <v>37</v>
      </c>
      <c r="BS44" s="46">
        <v>11400</v>
      </c>
      <c r="BT44" s="46">
        <v>148739</v>
      </c>
      <c r="BU44" s="46">
        <v>1237</v>
      </c>
      <c r="BV44" s="46">
        <v>0</v>
      </c>
      <c r="BW44" s="19">
        <f t="shared" si="1"/>
        <v>1113768</v>
      </c>
    </row>
    <row r="45" spans="1:75" ht="11.25" customHeight="1">
      <c r="A45" s="63"/>
      <c r="B45" s="66"/>
      <c r="C45" s="24" t="s">
        <v>20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46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63"/>
      <c r="V45" s="66"/>
      <c r="W45" s="24" t="s">
        <v>20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63"/>
      <c r="AP45" s="66"/>
      <c r="AQ45" s="24" t="s">
        <v>20</v>
      </c>
      <c r="AR45" s="20">
        <v>0</v>
      </c>
      <c r="AS45" s="46">
        <v>0</v>
      </c>
      <c r="AT45" s="20">
        <v>0</v>
      </c>
      <c r="AU45" s="46"/>
      <c r="AV45" s="46"/>
      <c r="AW45" s="46"/>
      <c r="AX45" s="20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20">
        <v>0</v>
      </c>
      <c r="BH45" s="46">
        <v>0</v>
      </c>
      <c r="BI45" s="63"/>
      <c r="BJ45" s="66"/>
      <c r="BK45" s="24" t="s">
        <v>20</v>
      </c>
      <c r="BL45" s="46">
        <v>0</v>
      </c>
      <c r="BM45" s="46">
        <v>0</v>
      </c>
      <c r="BN45" s="46">
        <v>0</v>
      </c>
      <c r="BO45" s="20">
        <v>0</v>
      </c>
      <c r="BP45" s="20">
        <v>0</v>
      </c>
      <c r="BQ45" s="20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19">
        <f t="shared" si="1"/>
        <v>0</v>
      </c>
    </row>
    <row r="46" spans="1:75" ht="11.25" customHeight="1">
      <c r="A46" s="63"/>
      <c r="B46" s="66"/>
      <c r="C46" s="24" t="s">
        <v>19</v>
      </c>
      <c r="D46" s="20">
        <v>26436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147274</v>
      </c>
      <c r="L46" s="20">
        <v>0</v>
      </c>
      <c r="M46" s="20">
        <v>0</v>
      </c>
      <c r="N46" s="20">
        <v>0</v>
      </c>
      <c r="O46" s="46">
        <v>0</v>
      </c>
      <c r="P46" s="20">
        <v>0</v>
      </c>
      <c r="Q46" s="20">
        <v>0</v>
      </c>
      <c r="R46" s="20">
        <v>0</v>
      </c>
      <c r="S46" s="20">
        <v>0</v>
      </c>
      <c r="T46" s="20">
        <v>14361</v>
      </c>
      <c r="U46" s="63"/>
      <c r="V46" s="66"/>
      <c r="W46" s="24" t="s">
        <v>19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32456</v>
      </c>
      <c r="AF46" s="20">
        <v>2506</v>
      </c>
      <c r="AG46" s="20">
        <v>18072</v>
      </c>
      <c r="AH46" s="20">
        <v>0</v>
      </c>
      <c r="AI46" s="20">
        <v>0</v>
      </c>
      <c r="AJ46" s="20">
        <v>0</v>
      </c>
      <c r="AK46" s="20">
        <v>3219</v>
      </c>
      <c r="AL46" s="20">
        <v>0</v>
      </c>
      <c r="AM46" s="20">
        <v>793</v>
      </c>
      <c r="AN46" s="20">
        <v>0</v>
      </c>
      <c r="AO46" s="63"/>
      <c r="AP46" s="66"/>
      <c r="AQ46" s="24" t="s">
        <v>19</v>
      </c>
      <c r="AR46" s="20">
        <v>0</v>
      </c>
      <c r="AS46" s="46">
        <v>0</v>
      </c>
      <c r="AT46" s="20">
        <v>7766</v>
      </c>
      <c r="AU46" s="46"/>
      <c r="AV46" s="46"/>
      <c r="AW46" s="46"/>
      <c r="AX46" s="20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72479</v>
      </c>
      <c r="BG46" s="20">
        <v>0</v>
      </c>
      <c r="BH46" s="46">
        <v>16159</v>
      </c>
      <c r="BI46" s="63"/>
      <c r="BJ46" s="66"/>
      <c r="BK46" s="24" t="s">
        <v>19</v>
      </c>
      <c r="BL46" s="46">
        <v>692</v>
      </c>
      <c r="BM46" s="46">
        <v>0</v>
      </c>
      <c r="BN46" s="46">
        <v>0</v>
      </c>
      <c r="BO46" s="20">
        <v>0</v>
      </c>
      <c r="BP46" s="20">
        <v>0</v>
      </c>
      <c r="BQ46" s="20">
        <v>0</v>
      </c>
      <c r="BR46" s="46">
        <v>0</v>
      </c>
      <c r="BS46" s="46">
        <v>0</v>
      </c>
      <c r="BT46" s="46">
        <v>32615</v>
      </c>
      <c r="BU46" s="46">
        <v>1011</v>
      </c>
      <c r="BV46" s="46">
        <v>0</v>
      </c>
      <c r="BW46" s="19">
        <f t="shared" si="1"/>
        <v>375839</v>
      </c>
    </row>
    <row r="47" spans="1:75" ht="11.25" customHeight="1">
      <c r="A47" s="63"/>
      <c r="B47" s="66"/>
      <c r="C47" s="24" t="s">
        <v>140</v>
      </c>
      <c r="D47" s="20">
        <v>91421</v>
      </c>
      <c r="E47" s="20">
        <v>1242</v>
      </c>
      <c r="F47" s="20">
        <v>28868</v>
      </c>
      <c r="G47" s="20">
        <v>15304</v>
      </c>
      <c r="H47" s="20">
        <v>2381</v>
      </c>
      <c r="I47" s="20">
        <v>22428</v>
      </c>
      <c r="J47" s="20">
        <v>0</v>
      </c>
      <c r="K47" s="20">
        <v>11556</v>
      </c>
      <c r="L47" s="20">
        <v>1427</v>
      </c>
      <c r="M47" s="20">
        <v>0</v>
      </c>
      <c r="N47" s="20">
        <v>9687</v>
      </c>
      <c r="O47" s="46">
        <v>1870</v>
      </c>
      <c r="P47" s="20">
        <v>13090</v>
      </c>
      <c r="Q47" s="20">
        <v>39456</v>
      </c>
      <c r="R47" s="20">
        <v>0</v>
      </c>
      <c r="S47" s="20">
        <v>0</v>
      </c>
      <c r="T47" s="20">
        <v>0</v>
      </c>
      <c r="U47" s="63"/>
      <c r="V47" s="66"/>
      <c r="W47" s="24" t="s">
        <v>140</v>
      </c>
      <c r="X47" s="20">
        <v>8073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70650</v>
      </c>
      <c r="AF47" s="20">
        <v>12060</v>
      </c>
      <c r="AG47" s="20">
        <v>0</v>
      </c>
      <c r="AH47" s="20">
        <v>0</v>
      </c>
      <c r="AI47" s="20">
        <v>0</v>
      </c>
      <c r="AJ47" s="20">
        <v>0</v>
      </c>
      <c r="AK47" s="20">
        <v>1199</v>
      </c>
      <c r="AL47" s="20">
        <v>3261</v>
      </c>
      <c r="AM47" s="20">
        <v>0</v>
      </c>
      <c r="AN47" s="20">
        <v>34542</v>
      </c>
      <c r="AO47" s="63"/>
      <c r="AP47" s="66"/>
      <c r="AQ47" s="24" t="s">
        <v>140</v>
      </c>
      <c r="AR47" s="20">
        <v>6827</v>
      </c>
      <c r="AS47" s="46">
        <v>0</v>
      </c>
      <c r="AT47" s="20">
        <v>74075</v>
      </c>
      <c r="AU47" s="46"/>
      <c r="AV47" s="46"/>
      <c r="AW47" s="46"/>
      <c r="AX47" s="20">
        <v>11763</v>
      </c>
      <c r="AY47" s="46">
        <v>53464</v>
      </c>
      <c r="AZ47" s="46">
        <v>0</v>
      </c>
      <c r="BA47" s="46">
        <v>10055</v>
      </c>
      <c r="BB47" s="46">
        <v>4752</v>
      </c>
      <c r="BC47" s="46">
        <v>4011</v>
      </c>
      <c r="BD47" s="46">
        <v>2992</v>
      </c>
      <c r="BE47" s="46">
        <v>219868</v>
      </c>
      <c r="BF47" s="46">
        <v>164660</v>
      </c>
      <c r="BG47" s="20">
        <v>0</v>
      </c>
      <c r="BH47" s="46">
        <v>21216</v>
      </c>
      <c r="BI47" s="63"/>
      <c r="BJ47" s="66"/>
      <c r="BK47" s="24" t="s">
        <v>140</v>
      </c>
      <c r="BL47" s="46">
        <v>3072</v>
      </c>
      <c r="BM47" s="46">
        <v>0</v>
      </c>
      <c r="BN47" s="46">
        <v>3974</v>
      </c>
      <c r="BO47" s="20">
        <v>1655</v>
      </c>
      <c r="BP47" s="20">
        <v>404</v>
      </c>
      <c r="BQ47" s="20">
        <v>15967</v>
      </c>
      <c r="BR47" s="46">
        <v>1128</v>
      </c>
      <c r="BS47" s="46">
        <v>0</v>
      </c>
      <c r="BT47" s="46">
        <v>2235</v>
      </c>
      <c r="BU47" s="46">
        <v>1234</v>
      </c>
      <c r="BV47" s="46">
        <v>0</v>
      </c>
      <c r="BW47" s="19">
        <f t="shared" si="1"/>
        <v>971867</v>
      </c>
    </row>
    <row r="48" spans="1:75" s="16" customFormat="1" ht="11.25" customHeight="1">
      <c r="A48" s="63"/>
      <c r="B48" s="66"/>
      <c r="C48" s="24" t="s">
        <v>18</v>
      </c>
      <c r="D48" s="20">
        <v>3</v>
      </c>
      <c r="E48" s="20">
        <v>0</v>
      </c>
      <c r="F48" s="20">
        <v>0</v>
      </c>
      <c r="G48" s="20">
        <v>0</v>
      </c>
      <c r="H48" s="20">
        <v>0</v>
      </c>
      <c r="I48" s="20">
        <v>71258</v>
      </c>
      <c r="J48" s="20">
        <v>0</v>
      </c>
      <c r="K48" s="20">
        <v>10752</v>
      </c>
      <c r="L48" s="20">
        <v>5316</v>
      </c>
      <c r="M48" s="20">
        <v>4388</v>
      </c>
      <c r="N48" s="20">
        <v>25</v>
      </c>
      <c r="O48" s="46">
        <v>0</v>
      </c>
      <c r="P48" s="20">
        <v>0</v>
      </c>
      <c r="Q48" s="20">
        <v>68102</v>
      </c>
      <c r="R48" s="20">
        <v>0</v>
      </c>
      <c r="S48" s="20">
        <v>346</v>
      </c>
      <c r="T48" s="20">
        <v>1000</v>
      </c>
      <c r="U48" s="63"/>
      <c r="V48" s="66"/>
      <c r="W48" s="24" t="s">
        <v>18</v>
      </c>
      <c r="X48" s="20">
        <v>17000</v>
      </c>
      <c r="Y48" s="20">
        <v>24000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19416</v>
      </c>
      <c r="AF48" s="20">
        <v>0</v>
      </c>
      <c r="AG48" s="20">
        <v>0</v>
      </c>
      <c r="AH48" s="20">
        <v>0</v>
      </c>
      <c r="AI48" s="20">
        <v>1640</v>
      </c>
      <c r="AJ48" s="20">
        <v>7760</v>
      </c>
      <c r="AK48" s="20">
        <v>221</v>
      </c>
      <c r="AL48" s="20">
        <v>0</v>
      </c>
      <c r="AM48" s="20">
        <v>15234</v>
      </c>
      <c r="AN48" s="20">
        <v>0</v>
      </c>
      <c r="AO48" s="63"/>
      <c r="AP48" s="66"/>
      <c r="AQ48" s="24" t="s">
        <v>18</v>
      </c>
      <c r="AR48" s="20">
        <v>0</v>
      </c>
      <c r="AS48" s="46">
        <v>0</v>
      </c>
      <c r="AT48" s="20">
        <v>5953</v>
      </c>
      <c r="AU48" s="46"/>
      <c r="AV48" s="46"/>
      <c r="AW48" s="46"/>
      <c r="AX48" s="20">
        <v>11811</v>
      </c>
      <c r="AY48" s="46">
        <v>11013</v>
      </c>
      <c r="AZ48" s="46">
        <v>0</v>
      </c>
      <c r="BA48" s="46">
        <v>1140</v>
      </c>
      <c r="BB48" s="46">
        <v>0</v>
      </c>
      <c r="BC48" s="46">
        <v>0</v>
      </c>
      <c r="BD48" s="46">
        <v>0</v>
      </c>
      <c r="BE48" s="46">
        <v>0</v>
      </c>
      <c r="BF48" s="46">
        <v>0</v>
      </c>
      <c r="BG48" s="20">
        <v>0</v>
      </c>
      <c r="BH48" s="46">
        <v>0</v>
      </c>
      <c r="BI48" s="63"/>
      <c r="BJ48" s="66"/>
      <c r="BK48" s="24" t="s">
        <v>18</v>
      </c>
      <c r="BL48" s="46">
        <v>0</v>
      </c>
      <c r="BM48" s="46">
        <v>2747</v>
      </c>
      <c r="BN48" s="46">
        <v>0</v>
      </c>
      <c r="BO48" s="20">
        <v>0</v>
      </c>
      <c r="BP48" s="20">
        <v>0</v>
      </c>
      <c r="BQ48" s="20">
        <v>428</v>
      </c>
      <c r="BR48" s="46">
        <v>72</v>
      </c>
      <c r="BS48" s="46">
        <v>0</v>
      </c>
      <c r="BT48" s="46">
        <v>2222</v>
      </c>
      <c r="BU48" s="46">
        <v>391</v>
      </c>
      <c r="BV48" s="46">
        <v>5819</v>
      </c>
      <c r="BW48" s="19">
        <f t="shared" si="1"/>
        <v>288057</v>
      </c>
    </row>
    <row r="49" spans="1:75" ht="11.25" customHeight="1">
      <c r="A49" s="63"/>
      <c r="B49" s="66"/>
      <c r="C49" s="24" t="s">
        <v>141</v>
      </c>
      <c r="D49" s="18">
        <v>172924</v>
      </c>
      <c r="E49" s="18">
        <v>5281</v>
      </c>
      <c r="F49" s="18">
        <v>33368</v>
      </c>
      <c r="G49" s="18">
        <v>15304</v>
      </c>
      <c r="H49" s="18">
        <v>16194</v>
      </c>
      <c r="I49" s="18">
        <v>117331</v>
      </c>
      <c r="J49" s="18">
        <v>0</v>
      </c>
      <c r="K49" s="18">
        <v>843666</v>
      </c>
      <c r="L49" s="18">
        <v>6743</v>
      </c>
      <c r="M49" s="18">
        <v>4388</v>
      </c>
      <c r="N49" s="18">
        <v>68562</v>
      </c>
      <c r="O49" s="18">
        <v>122870</v>
      </c>
      <c r="P49" s="18">
        <v>20040</v>
      </c>
      <c r="Q49" s="18">
        <v>107558</v>
      </c>
      <c r="R49" s="18">
        <v>0</v>
      </c>
      <c r="S49" s="18">
        <v>346</v>
      </c>
      <c r="T49" s="18">
        <v>117161</v>
      </c>
      <c r="U49" s="63"/>
      <c r="V49" s="66"/>
      <c r="W49" s="24" t="s">
        <v>141</v>
      </c>
      <c r="X49" s="18">
        <v>27636</v>
      </c>
      <c r="Y49" s="18">
        <v>24000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483127</v>
      </c>
      <c r="AF49" s="18">
        <v>72661</v>
      </c>
      <c r="AG49" s="18">
        <v>155522</v>
      </c>
      <c r="AH49" s="18">
        <v>0</v>
      </c>
      <c r="AI49" s="18">
        <v>42940</v>
      </c>
      <c r="AJ49" s="18">
        <v>7760</v>
      </c>
      <c r="AK49" s="18">
        <v>19639</v>
      </c>
      <c r="AL49" s="18">
        <v>3261</v>
      </c>
      <c r="AM49" s="18">
        <v>323406</v>
      </c>
      <c r="AN49" s="18">
        <v>119085</v>
      </c>
      <c r="AO49" s="63"/>
      <c r="AP49" s="66"/>
      <c r="AQ49" s="24" t="s">
        <v>141</v>
      </c>
      <c r="AR49" s="18">
        <v>6827</v>
      </c>
      <c r="AS49" s="18">
        <v>19900</v>
      </c>
      <c r="AT49" s="18">
        <v>1042795</v>
      </c>
      <c r="AU49" s="18"/>
      <c r="AV49" s="18"/>
      <c r="AW49" s="18"/>
      <c r="AX49" s="18">
        <v>211774</v>
      </c>
      <c r="AY49" s="18">
        <v>64477</v>
      </c>
      <c r="AZ49" s="18">
        <v>1212</v>
      </c>
      <c r="BA49" s="18">
        <v>11195</v>
      </c>
      <c r="BB49" s="18">
        <v>4752</v>
      </c>
      <c r="BC49" s="18">
        <v>4011</v>
      </c>
      <c r="BD49" s="18">
        <v>9126</v>
      </c>
      <c r="BE49" s="18">
        <v>1378968</v>
      </c>
      <c r="BF49" s="18">
        <v>1637536</v>
      </c>
      <c r="BG49" s="18">
        <v>78670</v>
      </c>
      <c r="BH49" s="18">
        <v>91466</v>
      </c>
      <c r="BI49" s="63"/>
      <c r="BJ49" s="66"/>
      <c r="BK49" s="24" t="s">
        <v>141</v>
      </c>
      <c r="BL49" s="18">
        <v>3764</v>
      </c>
      <c r="BM49" s="18">
        <v>7314</v>
      </c>
      <c r="BN49" s="18">
        <v>42711</v>
      </c>
      <c r="BO49" s="18">
        <v>1655</v>
      </c>
      <c r="BP49" s="18">
        <v>404</v>
      </c>
      <c r="BQ49" s="18">
        <v>191294</v>
      </c>
      <c r="BR49" s="18">
        <v>1237</v>
      </c>
      <c r="BS49" s="18">
        <v>11400</v>
      </c>
      <c r="BT49" s="18">
        <v>324311</v>
      </c>
      <c r="BU49" s="18">
        <v>12673</v>
      </c>
      <c r="BV49" s="18">
        <v>5819</v>
      </c>
      <c r="BW49" s="17">
        <f t="shared" si="1"/>
        <v>8096064</v>
      </c>
    </row>
    <row r="50" spans="1:75" ht="11.25" customHeight="1">
      <c r="A50" s="63"/>
      <c r="B50" s="66"/>
      <c r="C50" s="24" t="s">
        <v>17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46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63"/>
      <c r="V50" s="66"/>
      <c r="W50" s="24" t="s">
        <v>17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63"/>
      <c r="AP50" s="66"/>
      <c r="AQ50" s="24" t="s">
        <v>17</v>
      </c>
      <c r="AR50" s="20">
        <v>0</v>
      </c>
      <c r="AS50" s="46">
        <v>0</v>
      </c>
      <c r="AT50" s="20">
        <v>0</v>
      </c>
      <c r="AU50" s="46"/>
      <c r="AV50" s="46"/>
      <c r="AW50" s="46"/>
      <c r="AX50" s="20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20">
        <v>0</v>
      </c>
      <c r="BH50" s="46">
        <v>0</v>
      </c>
      <c r="BI50" s="63"/>
      <c r="BJ50" s="66"/>
      <c r="BK50" s="24" t="s">
        <v>17</v>
      </c>
      <c r="BL50" s="46">
        <v>0</v>
      </c>
      <c r="BM50" s="46">
        <v>0</v>
      </c>
      <c r="BN50" s="46">
        <v>0</v>
      </c>
      <c r="BO50" s="20">
        <v>0</v>
      </c>
      <c r="BP50" s="20">
        <v>0</v>
      </c>
      <c r="BQ50" s="20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19">
        <f t="shared" si="1"/>
        <v>0</v>
      </c>
    </row>
    <row r="51" spans="1:75" s="16" customFormat="1" ht="11.25" customHeight="1">
      <c r="A51" s="63"/>
      <c r="B51" s="66"/>
      <c r="C51" s="24" t="s">
        <v>16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46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63"/>
      <c r="V51" s="66"/>
      <c r="W51" s="24" t="s">
        <v>16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63"/>
      <c r="AP51" s="66"/>
      <c r="AQ51" s="24" t="s">
        <v>16</v>
      </c>
      <c r="AR51" s="20">
        <v>0</v>
      </c>
      <c r="AS51" s="46">
        <v>0</v>
      </c>
      <c r="AT51" s="20">
        <v>0</v>
      </c>
      <c r="AU51" s="46"/>
      <c r="AV51" s="46"/>
      <c r="AW51" s="46"/>
      <c r="AX51" s="20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20">
        <v>0</v>
      </c>
      <c r="BH51" s="46">
        <v>0</v>
      </c>
      <c r="BI51" s="63"/>
      <c r="BJ51" s="66"/>
      <c r="BK51" s="24" t="s">
        <v>16</v>
      </c>
      <c r="BL51" s="46">
        <v>0</v>
      </c>
      <c r="BM51" s="46">
        <v>0</v>
      </c>
      <c r="BN51" s="46">
        <v>0</v>
      </c>
      <c r="BO51" s="20">
        <v>0</v>
      </c>
      <c r="BP51" s="20">
        <v>0</v>
      </c>
      <c r="BQ51" s="20">
        <v>0</v>
      </c>
      <c r="BR51" s="46">
        <v>0</v>
      </c>
      <c r="BS51" s="46">
        <v>0</v>
      </c>
      <c r="BT51" s="46">
        <v>0</v>
      </c>
      <c r="BU51" s="46">
        <v>0</v>
      </c>
      <c r="BV51" s="46">
        <v>0</v>
      </c>
      <c r="BW51" s="19">
        <f t="shared" si="1"/>
        <v>0</v>
      </c>
    </row>
    <row r="52" spans="1:75" ht="11.25" customHeight="1">
      <c r="A52" s="63"/>
      <c r="B52" s="66"/>
      <c r="C52" s="24" t="s">
        <v>142</v>
      </c>
      <c r="D52" s="18">
        <v>172924</v>
      </c>
      <c r="E52" s="18">
        <v>5281</v>
      </c>
      <c r="F52" s="18">
        <v>33368</v>
      </c>
      <c r="G52" s="18">
        <v>15304</v>
      </c>
      <c r="H52" s="18">
        <v>16194</v>
      </c>
      <c r="I52" s="18">
        <v>117331</v>
      </c>
      <c r="J52" s="18">
        <v>0</v>
      </c>
      <c r="K52" s="18">
        <v>843666</v>
      </c>
      <c r="L52" s="18">
        <v>6743</v>
      </c>
      <c r="M52" s="18">
        <v>4388</v>
      </c>
      <c r="N52" s="18">
        <v>68562</v>
      </c>
      <c r="O52" s="18">
        <v>122870</v>
      </c>
      <c r="P52" s="18">
        <v>20040</v>
      </c>
      <c r="Q52" s="18">
        <v>107558</v>
      </c>
      <c r="R52" s="18">
        <v>0</v>
      </c>
      <c r="S52" s="18">
        <v>346</v>
      </c>
      <c r="T52" s="18">
        <v>117161</v>
      </c>
      <c r="U52" s="63"/>
      <c r="V52" s="66"/>
      <c r="W52" s="24" t="s">
        <v>142</v>
      </c>
      <c r="X52" s="18">
        <v>27636</v>
      </c>
      <c r="Y52" s="18">
        <v>24000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483127</v>
      </c>
      <c r="AF52" s="18">
        <v>72661</v>
      </c>
      <c r="AG52" s="18">
        <v>155522</v>
      </c>
      <c r="AH52" s="18">
        <v>0</v>
      </c>
      <c r="AI52" s="18">
        <v>42940</v>
      </c>
      <c r="AJ52" s="18">
        <v>7760</v>
      </c>
      <c r="AK52" s="18">
        <v>19639</v>
      </c>
      <c r="AL52" s="18">
        <v>3261</v>
      </c>
      <c r="AM52" s="18">
        <v>323406</v>
      </c>
      <c r="AN52" s="18">
        <v>119085</v>
      </c>
      <c r="AO52" s="63"/>
      <c r="AP52" s="66"/>
      <c r="AQ52" s="24" t="s">
        <v>142</v>
      </c>
      <c r="AR52" s="18">
        <v>6827</v>
      </c>
      <c r="AS52" s="18">
        <v>19900</v>
      </c>
      <c r="AT52" s="18">
        <v>1042795</v>
      </c>
      <c r="AU52" s="18"/>
      <c r="AV52" s="18"/>
      <c r="AW52" s="18"/>
      <c r="AX52" s="18">
        <v>211774</v>
      </c>
      <c r="AY52" s="18">
        <v>64477</v>
      </c>
      <c r="AZ52" s="18">
        <v>1212</v>
      </c>
      <c r="BA52" s="18">
        <v>11195</v>
      </c>
      <c r="BB52" s="18">
        <v>4752</v>
      </c>
      <c r="BC52" s="18">
        <v>4011</v>
      </c>
      <c r="BD52" s="18">
        <v>9126</v>
      </c>
      <c r="BE52" s="18">
        <v>1378968</v>
      </c>
      <c r="BF52" s="18">
        <v>1637536</v>
      </c>
      <c r="BG52" s="18">
        <v>78670</v>
      </c>
      <c r="BH52" s="18">
        <v>91466</v>
      </c>
      <c r="BI52" s="63"/>
      <c r="BJ52" s="66"/>
      <c r="BK52" s="24" t="s">
        <v>142</v>
      </c>
      <c r="BL52" s="18">
        <v>3764</v>
      </c>
      <c r="BM52" s="18">
        <v>7314</v>
      </c>
      <c r="BN52" s="18">
        <v>42711</v>
      </c>
      <c r="BO52" s="18">
        <v>1655</v>
      </c>
      <c r="BP52" s="18">
        <v>404</v>
      </c>
      <c r="BQ52" s="18">
        <v>191294</v>
      </c>
      <c r="BR52" s="18">
        <v>1237</v>
      </c>
      <c r="BS52" s="18">
        <v>11400</v>
      </c>
      <c r="BT52" s="18">
        <v>324311</v>
      </c>
      <c r="BU52" s="18">
        <v>12673</v>
      </c>
      <c r="BV52" s="18">
        <v>5819</v>
      </c>
      <c r="BW52" s="17">
        <f t="shared" si="1"/>
        <v>8096064</v>
      </c>
    </row>
    <row r="53" spans="1:75" ht="11.25" customHeight="1">
      <c r="A53" s="63"/>
      <c r="B53" s="67" t="s">
        <v>143</v>
      </c>
      <c r="C53" s="24" t="s">
        <v>144</v>
      </c>
      <c r="D53" s="26">
        <v>167397</v>
      </c>
      <c r="E53" s="26">
        <v>0</v>
      </c>
      <c r="F53" s="26">
        <v>147559</v>
      </c>
      <c r="G53" s="26">
        <v>0</v>
      </c>
      <c r="H53" s="26">
        <v>7629</v>
      </c>
      <c r="I53" s="26">
        <v>50897</v>
      </c>
      <c r="J53" s="26">
        <v>0</v>
      </c>
      <c r="K53" s="26">
        <v>438177</v>
      </c>
      <c r="L53" s="26">
        <v>96841</v>
      </c>
      <c r="M53" s="26">
        <v>47226</v>
      </c>
      <c r="N53" s="26">
        <v>329</v>
      </c>
      <c r="O53" s="48">
        <v>46610</v>
      </c>
      <c r="P53" s="26">
        <v>21674</v>
      </c>
      <c r="Q53" s="26">
        <v>66978</v>
      </c>
      <c r="R53" s="26">
        <v>0</v>
      </c>
      <c r="S53" s="26">
        <v>204</v>
      </c>
      <c r="T53" s="26">
        <v>0</v>
      </c>
      <c r="U53" s="63"/>
      <c r="V53" s="67" t="s">
        <v>143</v>
      </c>
      <c r="W53" s="24" t="s">
        <v>144</v>
      </c>
      <c r="X53" s="26">
        <v>45699</v>
      </c>
      <c r="Y53" s="26">
        <v>33229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87027</v>
      </c>
      <c r="AI53" s="26">
        <v>0</v>
      </c>
      <c r="AJ53" s="26">
        <v>0</v>
      </c>
      <c r="AK53" s="26">
        <v>0</v>
      </c>
      <c r="AL53" s="26">
        <v>0</v>
      </c>
      <c r="AM53" s="26">
        <v>186421</v>
      </c>
      <c r="AN53" s="26">
        <v>0</v>
      </c>
      <c r="AO53" s="63"/>
      <c r="AP53" s="67" t="s">
        <v>143</v>
      </c>
      <c r="AQ53" s="24" t="s">
        <v>144</v>
      </c>
      <c r="AR53" s="26">
        <v>0</v>
      </c>
      <c r="AS53" s="48">
        <v>0</v>
      </c>
      <c r="AT53" s="26">
        <v>439187</v>
      </c>
      <c r="AU53" s="48"/>
      <c r="AV53" s="48"/>
      <c r="AW53" s="48"/>
      <c r="AX53" s="26">
        <v>0</v>
      </c>
      <c r="AY53" s="48">
        <v>271540</v>
      </c>
      <c r="AZ53" s="48">
        <v>6696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48">
        <v>259818</v>
      </c>
      <c r="BG53" s="26">
        <v>62190</v>
      </c>
      <c r="BH53" s="48">
        <v>0</v>
      </c>
      <c r="BI53" s="63"/>
      <c r="BJ53" s="67" t="s">
        <v>143</v>
      </c>
      <c r="BK53" s="24" t="s">
        <v>144</v>
      </c>
      <c r="BL53" s="48">
        <v>0</v>
      </c>
      <c r="BM53" s="48">
        <v>0</v>
      </c>
      <c r="BN53" s="48">
        <v>0</v>
      </c>
      <c r="BO53" s="26">
        <v>0</v>
      </c>
      <c r="BP53" s="26">
        <v>0</v>
      </c>
      <c r="BQ53" s="26">
        <v>356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25">
        <f t="shared" si="1"/>
        <v>2483684</v>
      </c>
    </row>
    <row r="54" spans="1:75" ht="11.25" customHeight="1">
      <c r="A54" s="63"/>
      <c r="B54" s="68"/>
      <c r="C54" s="24" t="s">
        <v>145</v>
      </c>
      <c r="D54" s="20">
        <v>91725</v>
      </c>
      <c r="E54" s="20">
        <v>49171</v>
      </c>
      <c r="F54" s="20">
        <v>165802</v>
      </c>
      <c r="G54" s="20">
        <v>11732</v>
      </c>
      <c r="H54" s="20">
        <v>51351</v>
      </c>
      <c r="I54" s="20">
        <v>1123506</v>
      </c>
      <c r="J54" s="20">
        <v>0</v>
      </c>
      <c r="K54" s="20">
        <v>400577</v>
      </c>
      <c r="L54" s="20">
        <v>88531</v>
      </c>
      <c r="M54" s="20">
        <v>43173</v>
      </c>
      <c r="N54" s="20">
        <v>103586</v>
      </c>
      <c r="O54" s="46">
        <v>328861</v>
      </c>
      <c r="P54" s="20">
        <v>190778</v>
      </c>
      <c r="Q54" s="20">
        <v>447578</v>
      </c>
      <c r="R54" s="20">
        <v>42733</v>
      </c>
      <c r="S54" s="20">
        <v>1218</v>
      </c>
      <c r="T54" s="20">
        <v>208929</v>
      </c>
      <c r="U54" s="63"/>
      <c r="V54" s="68"/>
      <c r="W54" s="24" t="s">
        <v>145</v>
      </c>
      <c r="X54" s="20">
        <v>72706</v>
      </c>
      <c r="Y54" s="20">
        <v>0</v>
      </c>
      <c r="Z54" s="20">
        <v>0</v>
      </c>
      <c r="AA54" s="20">
        <v>0</v>
      </c>
      <c r="AB54" s="20">
        <v>0</v>
      </c>
      <c r="AC54" s="20">
        <v>20000</v>
      </c>
      <c r="AD54" s="20">
        <v>0</v>
      </c>
      <c r="AE54" s="20">
        <v>359547</v>
      </c>
      <c r="AF54" s="20">
        <v>120705</v>
      </c>
      <c r="AG54" s="20">
        <v>204411</v>
      </c>
      <c r="AH54" s="20">
        <v>0</v>
      </c>
      <c r="AI54" s="20">
        <v>55098</v>
      </c>
      <c r="AJ54" s="20">
        <v>45775</v>
      </c>
      <c r="AK54" s="20">
        <v>67309</v>
      </c>
      <c r="AL54" s="20">
        <v>10725</v>
      </c>
      <c r="AM54" s="20">
        <v>259644</v>
      </c>
      <c r="AN54" s="20">
        <v>110412</v>
      </c>
      <c r="AO54" s="63"/>
      <c r="AP54" s="68"/>
      <c r="AQ54" s="24" t="s">
        <v>145</v>
      </c>
      <c r="AR54" s="20">
        <v>11210</v>
      </c>
      <c r="AS54" s="46">
        <v>20748</v>
      </c>
      <c r="AT54" s="20">
        <v>1630633</v>
      </c>
      <c r="AU54" s="46"/>
      <c r="AV54" s="46"/>
      <c r="AW54" s="46"/>
      <c r="AX54" s="20">
        <v>601972</v>
      </c>
      <c r="AY54" s="46">
        <v>287440</v>
      </c>
      <c r="AZ54" s="46">
        <v>1212</v>
      </c>
      <c r="BA54" s="46">
        <v>139003</v>
      </c>
      <c r="BB54" s="46">
        <v>10908</v>
      </c>
      <c r="BC54" s="46">
        <v>28881</v>
      </c>
      <c r="BD54" s="46">
        <v>33359</v>
      </c>
      <c r="BE54" s="46">
        <v>1875833</v>
      </c>
      <c r="BF54" s="46">
        <v>2276797</v>
      </c>
      <c r="BG54" s="20">
        <v>202875</v>
      </c>
      <c r="BH54" s="46">
        <v>83328</v>
      </c>
      <c r="BI54" s="63"/>
      <c r="BJ54" s="68"/>
      <c r="BK54" s="24" t="s">
        <v>145</v>
      </c>
      <c r="BL54" s="46">
        <v>26021</v>
      </c>
      <c r="BM54" s="46">
        <v>35509</v>
      </c>
      <c r="BN54" s="46">
        <v>88997</v>
      </c>
      <c r="BO54" s="20">
        <v>80232</v>
      </c>
      <c r="BP54" s="20">
        <v>2807</v>
      </c>
      <c r="BQ54" s="20">
        <v>204890</v>
      </c>
      <c r="BR54" s="46">
        <v>52157</v>
      </c>
      <c r="BS54" s="46">
        <v>34212</v>
      </c>
      <c r="BT54" s="46">
        <v>337023</v>
      </c>
      <c r="BU54" s="46">
        <v>15242</v>
      </c>
      <c r="BV54" s="46">
        <v>3492</v>
      </c>
      <c r="BW54" s="19">
        <f t="shared" si="1"/>
        <v>12760364</v>
      </c>
    </row>
    <row r="55" spans="1:75" ht="11.25" customHeight="1">
      <c r="A55" s="63"/>
      <c r="B55" s="68"/>
      <c r="C55" s="24" t="s">
        <v>146</v>
      </c>
      <c r="D55" s="20">
        <v>164894</v>
      </c>
      <c r="E55" s="20">
        <v>12964</v>
      </c>
      <c r="F55" s="20">
        <v>121101</v>
      </c>
      <c r="G55" s="20">
        <v>32528</v>
      </c>
      <c r="H55" s="20">
        <v>65922</v>
      </c>
      <c r="I55" s="20">
        <v>388220</v>
      </c>
      <c r="J55" s="20">
        <v>0</v>
      </c>
      <c r="K55" s="20">
        <v>420645</v>
      </c>
      <c r="L55" s="20">
        <v>92966</v>
      </c>
      <c r="M55" s="20">
        <v>45335</v>
      </c>
      <c r="N55" s="20">
        <v>293130</v>
      </c>
      <c r="O55" s="46">
        <v>106823</v>
      </c>
      <c r="P55" s="20">
        <v>155458</v>
      </c>
      <c r="Q55" s="20">
        <v>65774</v>
      </c>
      <c r="R55" s="20">
        <v>3037</v>
      </c>
      <c r="S55" s="20">
        <v>4717</v>
      </c>
      <c r="T55" s="20">
        <v>58967</v>
      </c>
      <c r="U55" s="63"/>
      <c r="V55" s="68"/>
      <c r="W55" s="24" t="s">
        <v>146</v>
      </c>
      <c r="X55" s="20">
        <v>92060</v>
      </c>
      <c r="Y55" s="20">
        <v>10199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497005</v>
      </c>
      <c r="AF55" s="20">
        <v>182640</v>
      </c>
      <c r="AG55" s="20">
        <v>102775</v>
      </c>
      <c r="AH55" s="20">
        <v>86135</v>
      </c>
      <c r="AI55" s="20">
        <v>99302</v>
      </c>
      <c r="AJ55" s="20">
        <v>18339</v>
      </c>
      <c r="AK55" s="20">
        <v>2677</v>
      </c>
      <c r="AL55" s="20">
        <v>38429</v>
      </c>
      <c r="AM55" s="20">
        <v>520847</v>
      </c>
      <c r="AN55" s="20">
        <v>130923</v>
      </c>
      <c r="AO55" s="63"/>
      <c r="AP55" s="68"/>
      <c r="AQ55" s="24" t="s">
        <v>146</v>
      </c>
      <c r="AR55" s="20">
        <v>3330</v>
      </c>
      <c r="AS55" s="46">
        <v>79959</v>
      </c>
      <c r="AT55" s="20">
        <v>798200</v>
      </c>
      <c r="AU55" s="46"/>
      <c r="AV55" s="46"/>
      <c r="AW55" s="46"/>
      <c r="AX55" s="20">
        <v>270335</v>
      </c>
      <c r="AY55" s="46">
        <v>778929</v>
      </c>
      <c r="AZ55" s="46">
        <v>50030</v>
      </c>
      <c r="BA55" s="46">
        <v>134540</v>
      </c>
      <c r="BB55" s="46">
        <v>96475</v>
      </c>
      <c r="BC55" s="46">
        <v>77031</v>
      </c>
      <c r="BD55" s="46">
        <v>56153</v>
      </c>
      <c r="BE55" s="46">
        <v>1397409</v>
      </c>
      <c r="BF55" s="46">
        <v>1448195</v>
      </c>
      <c r="BG55" s="20">
        <v>371002</v>
      </c>
      <c r="BH55" s="46">
        <v>17222</v>
      </c>
      <c r="BI55" s="63"/>
      <c r="BJ55" s="68"/>
      <c r="BK55" s="24" t="s">
        <v>146</v>
      </c>
      <c r="BL55" s="46">
        <v>72447</v>
      </c>
      <c r="BM55" s="46">
        <v>10237</v>
      </c>
      <c r="BN55" s="46">
        <v>41453</v>
      </c>
      <c r="BO55" s="20">
        <v>51809</v>
      </c>
      <c r="BP55" s="20">
        <v>41452</v>
      </c>
      <c r="BQ55" s="20">
        <v>260358</v>
      </c>
      <c r="BR55" s="46">
        <v>28159</v>
      </c>
      <c r="BS55" s="46">
        <v>100956</v>
      </c>
      <c r="BT55" s="46">
        <v>167893</v>
      </c>
      <c r="BU55" s="46">
        <v>19520</v>
      </c>
      <c r="BV55" s="46">
        <v>45992</v>
      </c>
      <c r="BW55" s="19">
        <f t="shared" si="1"/>
        <v>10232898</v>
      </c>
    </row>
    <row r="56" spans="1:75" ht="11.25" customHeight="1">
      <c r="A56" s="63"/>
      <c r="B56" s="68"/>
      <c r="C56" s="24" t="s">
        <v>15</v>
      </c>
      <c r="D56" s="20">
        <v>0</v>
      </c>
      <c r="E56" s="20">
        <v>5000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46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63"/>
      <c r="V56" s="68"/>
      <c r="W56" s="24" t="s">
        <v>15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63"/>
      <c r="AP56" s="68"/>
      <c r="AQ56" s="24" t="s">
        <v>15</v>
      </c>
      <c r="AR56" s="20">
        <v>0</v>
      </c>
      <c r="AS56" s="46">
        <v>0</v>
      </c>
      <c r="AT56" s="20">
        <v>0</v>
      </c>
      <c r="AU56" s="46"/>
      <c r="AV56" s="46"/>
      <c r="AW56" s="46"/>
      <c r="AX56" s="20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46">
        <v>0</v>
      </c>
      <c r="BF56" s="46">
        <v>0</v>
      </c>
      <c r="BG56" s="20">
        <v>0</v>
      </c>
      <c r="BH56" s="46">
        <v>0</v>
      </c>
      <c r="BI56" s="63"/>
      <c r="BJ56" s="68"/>
      <c r="BK56" s="24" t="s">
        <v>15</v>
      </c>
      <c r="BL56" s="46">
        <v>0</v>
      </c>
      <c r="BM56" s="46">
        <v>0</v>
      </c>
      <c r="BN56" s="46">
        <v>0</v>
      </c>
      <c r="BO56" s="20">
        <v>0</v>
      </c>
      <c r="BP56" s="20">
        <v>0</v>
      </c>
      <c r="BQ56" s="20">
        <v>0</v>
      </c>
      <c r="BR56" s="46">
        <v>0</v>
      </c>
      <c r="BS56" s="46">
        <v>0</v>
      </c>
      <c r="BT56" s="46">
        <v>0</v>
      </c>
      <c r="BU56" s="46">
        <v>0</v>
      </c>
      <c r="BV56" s="46">
        <v>0</v>
      </c>
      <c r="BW56" s="19">
        <f t="shared" si="1"/>
        <v>5000</v>
      </c>
    </row>
    <row r="57" spans="1:75" s="16" customFormat="1" ht="11.25" customHeight="1">
      <c r="A57" s="63"/>
      <c r="B57" s="68"/>
      <c r="C57" s="24" t="s">
        <v>147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500000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46">
        <v>0</v>
      </c>
      <c r="P57" s="20">
        <v>2872</v>
      </c>
      <c r="Q57" s="20">
        <v>0</v>
      </c>
      <c r="R57" s="20">
        <v>0</v>
      </c>
      <c r="S57" s="20">
        <v>0</v>
      </c>
      <c r="T57" s="20">
        <v>0</v>
      </c>
      <c r="U57" s="63"/>
      <c r="V57" s="68"/>
      <c r="W57" s="24" t="s">
        <v>147</v>
      </c>
      <c r="X57" s="20">
        <v>100000</v>
      </c>
      <c r="Y57" s="20">
        <v>1258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1621</v>
      </c>
      <c r="AJ57" s="20">
        <v>0</v>
      </c>
      <c r="AK57" s="20">
        <v>0</v>
      </c>
      <c r="AL57" s="20">
        <v>0</v>
      </c>
      <c r="AM57" s="20">
        <v>532</v>
      </c>
      <c r="AN57" s="20">
        <v>0</v>
      </c>
      <c r="AO57" s="63"/>
      <c r="AP57" s="68"/>
      <c r="AQ57" s="24" t="s">
        <v>147</v>
      </c>
      <c r="AR57" s="20">
        <v>0</v>
      </c>
      <c r="AS57" s="46">
        <v>0</v>
      </c>
      <c r="AT57" s="20">
        <v>0</v>
      </c>
      <c r="AU57" s="46"/>
      <c r="AV57" s="46"/>
      <c r="AW57" s="46"/>
      <c r="AX57" s="20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293</v>
      </c>
      <c r="BE57" s="46">
        <v>6493</v>
      </c>
      <c r="BF57" s="46">
        <v>56200</v>
      </c>
      <c r="BG57" s="20">
        <v>0</v>
      </c>
      <c r="BH57" s="46">
        <v>0</v>
      </c>
      <c r="BI57" s="63"/>
      <c r="BJ57" s="68"/>
      <c r="BK57" s="24" t="s">
        <v>147</v>
      </c>
      <c r="BL57" s="46">
        <v>0</v>
      </c>
      <c r="BM57" s="46">
        <v>0</v>
      </c>
      <c r="BN57" s="46">
        <v>0</v>
      </c>
      <c r="BO57" s="20">
        <v>0</v>
      </c>
      <c r="BP57" s="20">
        <v>0</v>
      </c>
      <c r="BQ57" s="20">
        <v>0</v>
      </c>
      <c r="BR57" s="46">
        <v>0</v>
      </c>
      <c r="BS57" s="46">
        <v>0</v>
      </c>
      <c r="BT57" s="46">
        <v>784</v>
      </c>
      <c r="BU57" s="46">
        <v>0</v>
      </c>
      <c r="BV57" s="46">
        <v>0</v>
      </c>
      <c r="BW57" s="19">
        <f t="shared" si="1"/>
        <v>670053</v>
      </c>
    </row>
    <row r="58" spans="1:75" s="16" customFormat="1" ht="11.25" customHeight="1">
      <c r="A58" s="63"/>
      <c r="B58" s="69"/>
      <c r="C58" s="24" t="s">
        <v>148</v>
      </c>
      <c r="D58" s="18">
        <v>424016</v>
      </c>
      <c r="E58" s="18">
        <v>67135</v>
      </c>
      <c r="F58" s="18">
        <v>434462</v>
      </c>
      <c r="G58" s="18">
        <v>44260</v>
      </c>
      <c r="H58" s="18">
        <v>124902</v>
      </c>
      <c r="I58" s="18">
        <v>2062623</v>
      </c>
      <c r="J58" s="18">
        <v>0</v>
      </c>
      <c r="K58" s="18">
        <v>1259399</v>
      </c>
      <c r="L58" s="18">
        <v>278338</v>
      </c>
      <c r="M58" s="18">
        <v>135734</v>
      </c>
      <c r="N58" s="18">
        <v>397045</v>
      </c>
      <c r="O58" s="18">
        <v>482294</v>
      </c>
      <c r="P58" s="18">
        <v>370782</v>
      </c>
      <c r="Q58" s="18">
        <v>580330</v>
      </c>
      <c r="R58" s="18">
        <v>45770</v>
      </c>
      <c r="S58" s="18">
        <v>6139</v>
      </c>
      <c r="T58" s="18">
        <v>267896</v>
      </c>
      <c r="U58" s="63"/>
      <c r="V58" s="69"/>
      <c r="W58" s="24" t="s">
        <v>148</v>
      </c>
      <c r="X58" s="18">
        <v>310465</v>
      </c>
      <c r="Y58" s="18">
        <v>44686</v>
      </c>
      <c r="Z58" s="18">
        <v>0</v>
      </c>
      <c r="AA58" s="18">
        <v>0</v>
      </c>
      <c r="AB58" s="18">
        <v>0</v>
      </c>
      <c r="AC58" s="18">
        <v>20000</v>
      </c>
      <c r="AD58" s="18">
        <v>0</v>
      </c>
      <c r="AE58" s="18">
        <v>856552</v>
      </c>
      <c r="AF58" s="18">
        <v>303345</v>
      </c>
      <c r="AG58" s="18">
        <v>307186</v>
      </c>
      <c r="AH58" s="18">
        <v>173162</v>
      </c>
      <c r="AI58" s="18">
        <v>156021</v>
      </c>
      <c r="AJ58" s="18">
        <v>64114</v>
      </c>
      <c r="AK58" s="18">
        <v>69986</v>
      </c>
      <c r="AL58" s="18">
        <v>49154</v>
      </c>
      <c r="AM58" s="18">
        <v>967444</v>
      </c>
      <c r="AN58" s="18">
        <v>241335</v>
      </c>
      <c r="AO58" s="63"/>
      <c r="AP58" s="69"/>
      <c r="AQ58" s="24" t="s">
        <v>148</v>
      </c>
      <c r="AR58" s="18">
        <v>14540</v>
      </c>
      <c r="AS58" s="18">
        <v>100707</v>
      </c>
      <c r="AT58" s="18">
        <v>2868020</v>
      </c>
      <c r="AU58" s="18"/>
      <c r="AV58" s="18"/>
      <c r="AW58" s="18"/>
      <c r="AX58" s="18">
        <v>872307</v>
      </c>
      <c r="AY58" s="18">
        <v>1337909</v>
      </c>
      <c r="AZ58" s="18">
        <v>57938</v>
      </c>
      <c r="BA58" s="18">
        <v>273543</v>
      </c>
      <c r="BB58" s="18">
        <v>107383</v>
      </c>
      <c r="BC58" s="18">
        <v>105912</v>
      </c>
      <c r="BD58" s="18">
        <v>89805</v>
      </c>
      <c r="BE58" s="18">
        <v>3279735</v>
      </c>
      <c r="BF58" s="18">
        <v>4041010</v>
      </c>
      <c r="BG58" s="18">
        <v>636067</v>
      </c>
      <c r="BH58" s="18">
        <v>100550</v>
      </c>
      <c r="BI58" s="63"/>
      <c r="BJ58" s="69"/>
      <c r="BK58" s="24" t="s">
        <v>148</v>
      </c>
      <c r="BL58" s="18">
        <v>98468</v>
      </c>
      <c r="BM58" s="18">
        <v>45746</v>
      </c>
      <c r="BN58" s="18">
        <v>130450</v>
      </c>
      <c r="BO58" s="18">
        <v>132041</v>
      </c>
      <c r="BP58" s="18">
        <v>44259</v>
      </c>
      <c r="BQ58" s="18">
        <v>465604</v>
      </c>
      <c r="BR58" s="18">
        <v>80316</v>
      </c>
      <c r="BS58" s="18">
        <v>135168</v>
      </c>
      <c r="BT58" s="18">
        <v>505700</v>
      </c>
      <c r="BU58" s="18">
        <v>34762</v>
      </c>
      <c r="BV58" s="18">
        <v>49484</v>
      </c>
      <c r="BW58" s="17">
        <f t="shared" si="1"/>
        <v>26151999</v>
      </c>
    </row>
    <row r="59" spans="1:75" s="16" customFormat="1" ht="11.25" customHeight="1">
      <c r="A59" s="64"/>
      <c r="B59" s="70" t="s">
        <v>149</v>
      </c>
      <c r="C59" s="71"/>
      <c r="D59" s="13">
        <v>251092</v>
      </c>
      <c r="E59" s="13">
        <v>61854</v>
      </c>
      <c r="F59" s="13">
        <v>401094</v>
      </c>
      <c r="G59" s="13">
        <v>28956</v>
      </c>
      <c r="H59" s="13">
        <v>108708</v>
      </c>
      <c r="I59" s="13">
        <v>1945292</v>
      </c>
      <c r="J59" s="13">
        <v>0</v>
      </c>
      <c r="K59" s="13">
        <v>415733</v>
      </c>
      <c r="L59" s="13">
        <v>271595</v>
      </c>
      <c r="M59" s="13">
        <v>131346</v>
      </c>
      <c r="N59" s="13">
        <v>328483</v>
      </c>
      <c r="O59" s="13">
        <v>359424</v>
      </c>
      <c r="P59" s="13">
        <v>350742</v>
      </c>
      <c r="Q59" s="13">
        <v>472772</v>
      </c>
      <c r="R59" s="13">
        <v>45770</v>
      </c>
      <c r="S59" s="13">
        <v>5793</v>
      </c>
      <c r="T59" s="13">
        <v>150735</v>
      </c>
      <c r="U59" s="64"/>
      <c r="V59" s="70" t="s">
        <v>149</v>
      </c>
      <c r="W59" s="71"/>
      <c r="X59" s="13">
        <v>282829</v>
      </c>
      <c r="Y59" s="13">
        <v>20686</v>
      </c>
      <c r="Z59" s="13">
        <v>0</v>
      </c>
      <c r="AA59" s="13">
        <v>0</v>
      </c>
      <c r="AB59" s="13">
        <v>0</v>
      </c>
      <c r="AC59" s="13">
        <v>20000</v>
      </c>
      <c r="AD59" s="13">
        <v>0</v>
      </c>
      <c r="AE59" s="13">
        <v>373425</v>
      </c>
      <c r="AF59" s="13">
        <v>230684</v>
      </c>
      <c r="AG59" s="13">
        <v>151664</v>
      </c>
      <c r="AH59" s="13">
        <v>173162</v>
      </c>
      <c r="AI59" s="13">
        <v>113081</v>
      </c>
      <c r="AJ59" s="13">
        <v>56354</v>
      </c>
      <c r="AK59" s="13">
        <v>50347</v>
      </c>
      <c r="AL59" s="13">
        <v>45893</v>
      </c>
      <c r="AM59" s="13">
        <v>644038</v>
      </c>
      <c r="AN59" s="13">
        <v>122250</v>
      </c>
      <c r="AO59" s="64"/>
      <c r="AP59" s="70" t="s">
        <v>149</v>
      </c>
      <c r="AQ59" s="71"/>
      <c r="AR59" s="13">
        <v>7713</v>
      </c>
      <c r="AS59" s="13">
        <v>80807</v>
      </c>
      <c r="AT59" s="13">
        <v>1825225</v>
      </c>
      <c r="AU59" s="13"/>
      <c r="AV59" s="13"/>
      <c r="AW59" s="13"/>
      <c r="AX59" s="13">
        <v>660533</v>
      </c>
      <c r="AY59" s="13">
        <v>1273432</v>
      </c>
      <c r="AZ59" s="13">
        <v>56726</v>
      </c>
      <c r="BA59" s="13">
        <v>262348</v>
      </c>
      <c r="BB59" s="13">
        <v>102631</v>
      </c>
      <c r="BC59" s="13">
        <v>101901</v>
      </c>
      <c r="BD59" s="13">
        <v>80679</v>
      </c>
      <c r="BE59" s="13">
        <v>1900767</v>
      </c>
      <c r="BF59" s="13">
        <v>2403474</v>
      </c>
      <c r="BG59" s="13">
        <v>557397</v>
      </c>
      <c r="BH59" s="13">
        <v>9084</v>
      </c>
      <c r="BI59" s="64"/>
      <c r="BJ59" s="70" t="s">
        <v>149</v>
      </c>
      <c r="BK59" s="71"/>
      <c r="BL59" s="13">
        <v>94704</v>
      </c>
      <c r="BM59" s="13">
        <v>38432</v>
      </c>
      <c r="BN59" s="13">
        <v>87739</v>
      </c>
      <c r="BO59" s="13">
        <v>130386</v>
      </c>
      <c r="BP59" s="13">
        <v>43855</v>
      </c>
      <c r="BQ59" s="13">
        <v>274310</v>
      </c>
      <c r="BR59" s="13">
        <v>79079</v>
      </c>
      <c r="BS59" s="13">
        <v>123768</v>
      </c>
      <c r="BT59" s="13">
        <v>181389</v>
      </c>
      <c r="BU59" s="13">
        <v>22089</v>
      </c>
      <c r="BV59" s="13">
        <v>43665</v>
      </c>
      <c r="BW59" s="23">
        <f t="shared" si="1"/>
        <v>18055935</v>
      </c>
    </row>
    <row r="60" spans="1:75" ht="11.25" customHeight="1">
      <c r="A60" s="60" t="s">
        <v>14</v>
      </c>
      <c r="B60" s="61" t="s">
        <v>13</v>
      </c>
      <c r="C60" s="61"/>
      <c r="D60" s="10">
        <v>129507</v>
      </c>
      <c r="E60" s="10">
        <v>13936</v>
      </c>
      <c r="F60" s="10">
        <v>72121</v>
      </c>
      <c r="G60" s="10">
        <v>27164</v>
      </c>
      <c r="H60" s="10">
        <v>16105</v>
      </c>
      <c r="I60" s="10">
        <v>274172</v>
      </c>
      <c r="J60" s="10">
        <v>0</v>
      </c>
      <c r="K60" s="10">
        <v>241821</v>
      </c>
      <c r="L60" s="10">
        <v>53444</v>
      </c>
      <c r="M60" s="10">
        <v>26063</v>
      </c>
      <c r="N60" s="10">
        <v>32715</v>
      </c>
      <c r="O60" s="10">
        <v>98758</v>
      </c>
      <c r="P60" s="10">
        <v>127916</v>
      </c>
      <c r="Q60" s="10">
        <v>120147</v>
      </c>
      <c r="R60" s="10">
        <v>12733</v>
      </c>
      <c r="S60" s="10">
        <v>11099</v>
      </c>
      <c r="T60" s="10">
        <v>21593</v>
      </c>
      <c r="U60" s="60" t="s">
        <v>14</v>
      </c>
      <c r="V60" s="61" t="s">
        <v>13</v>
      </c>
      <c r="W60" s="61"/>
      <c r="X60" s="10">
        <v>41740</v>
      </c>
      <c r="Y60" s="10">
        <v>30129</v>
      </c>
      <c r="Z60" s="10">
        <v>4025</v>
      </c>
      <c r="AA60" s="10">
        <v>19837</v>
      </c>
      <c r="AB60" s="10">
        <v>597968</v>
      </c>
      <c r="AC60" s="10">
        <v>23450</v>
      </c>
      <c r="AD60" s="10">
        <v>500</v>
      </c>
      <c r="AE60" s="10">
        <v>92126</v>
      </c>
      <c r="AF60" s="10">
        <v>50504</v>
      </c>
      <c r="AG60" s="10">
        <v>39534</v>
      </c>
      <c r="AH60" s="10">
        <v>18778</v>
      </c>
      <c r="AI60" s="10">
        <v>19867</v>
      </c>
      <c r="AJ60" s="10">
        <v>19407</v>
      </c>
      <c r="AK60" s="10">
        <v>12703</v>
      </c>
      <c r="AL60" s="10">
        <v>12873</v>
      </c>
      <c r="AM60" s="10">
        <v>177754</v>
      </c>
      <c r="AN60" s="10">
        <v>21189</v>
      </c>
      <c r="AO60" s="60" t="s">
        <v>14</v>
      </c>
      <c r="AP60" s="61" t="s">
        <v>13</v>
      </c>
      <c r="AQ60" s="61"/>
      <c r="AR60" s="10">
        <v>24338</v>
      </c>
      <c r="AS60" s="10">
        <v>4606</v>
      </c>
      <c r="AT60" s="10">
        <v>385952</v>
      </c>
      <c r="AU60" s="10"/>
      <c r="AV60" s="10"/>
      <c r="AW60" s="10"/>
      <c r="AX60" s="10">
        <v>101372</v>
      </c>
      <c r="AY60" s="10">
        <v>130758</v>
      </c>
      <c r="AZ60" s="10">
        <v>12765</v>
      </c>
      <c r="BA60" s="10">
        <v>52088</v>
      </c>
      <c r="BB60" s="10">
        <v>20493</v>
      </c>
      <c r="BC60" s="10">
        <v>16386</v>
      </c>
      <c r="BD60" s="10">
        <v>44878</v>
      </c>
      <c r="BE60" s="10">
        <v>280943</v>
      </c>
      <c r="BF60" s="10">
        <v>570860</v>
      </c>
      <c r="BG60" s="10">
        <v>103503</v>
      </c>
      <c r="BH60" s="10">
        <v>20554</v>
      </c>
      <c r="BI60" s="60" t="s">
        <v>14</v>
      </c>
      <c r="BJ60" s="61" t="s">
        <v>13</v>
      </c>
      <c r="BK60" s="61"/>
      <c r="BL60" s="10">
        <v>13401</v>
      </c>
      <c r="BM60" s="10">
        <v>17691</v>
      </c>
      <c r="BN60" s="10">
        <v>26640</v>
      </c>
      <c r="BO60" s="10">
        <v>21908</v>
      </c>
      <c r="BP60" s="10">
        <v>17125</v>
      </c>
      <c r="BQ60" s="10">
        <v>41383</v>
      </c>
      <c r="BR60" s="10">
        <v>0</v>
      </c>
      <c r="BS60" s="10">
        <v>42608</v>
      </c>
      <c r="BT60" s="10">
        <v>19905</v>
      </c>
      <c r="BU60" s="10">
        <v>15657</v>
      </c>
      <c r="BV60" s="10">
        <v>11084</v>
      </c>
      <c r="BW60" s="22">
        <f t="shared" si="1"/>
        <v>4458576</v>
      </c>
    </row>
    <row r="61" spans="1:75" ht="11.25" customHeight="1">
      <c r="A61" s="60"/>
      <c r="B61" s="54" t="s">
        <v>12</v>
      </c>
      <c r="C61" s="54"/>
      <c r="D61" s="20">
        <v>107732</v>
      </c>
      <c r="E61" s="20">
        <v>10717</v>
      </c>
      <c r="F61" s="20">
        <v>56635</v>
      </c>
      <c r="G61" s="20">
        <v>20794</v>
      </c>
      <c r="H61" s="20">
        <v>12787</v>
      </c>
      <c r="I61" s="20">
        <v>258815</v>
      </c>
      <c r="J61" s="20">
        <v>0</v>
      </c>
      <c r="K61" s="20">
        <v>180735</v>
      </c>
      <c r="L61" s="20">
        <v>39944</v>
      </c>
      <c r="M61" s="20">
        <v>19479</v>
      </c>
      <c r="N61" s="20">
        <v>24778</v>
      </c>
      <c r="O61" s="46">
        <v>70974</v>
      </c>
      <c r="P61" s="20">
        <v>100169</v>
      </c>
      <c r="Q61" s="20">
        <v>67165</v>
      </c>
      <c r="R61" s="20">
        <v>7136</v>
      </c>
      <c r="S61" s="20">
        <v>6217</v>
      </c>
      <c r="T61" s="20">
        <v>17778</v>
      </c>
      <c r="U61" s="60"/>
      <c r="V61" s="54" t="s">
        <v>12</v>
      </c>
      <c r="W61" s="54"/>
      <c r="X61" s="20">
        <v>34792</v>
      </c>
      <c r="Y61" s="20">
        <v>23065</v>
      </c>
      <c r="Z61" s="20">
        <v>4025</v>
      </c>
      <c r="AA61" s="20">
        <v>17254</v>
      </c>
      <c r="AB61" s="20">
        <v>498426</v>
      </c>
      <c r="AC61" s="20">
        <v>23450</v>
      </c>
      <c r="AD61" s="20">
        <v>500</v>
      </c>
      <c r="AE61" s="20">
        <v>77043</v>
      </c>
      <c r="AF61" s="20">
        <v>35068</v>
      </c>
      <c r="AG61" s="20">
        <v>33692</v>
      </c>
      <c r="AH61" s="20">
        <v>15929</v>
      </c>
      <c r="AI61" s="20">
        <v>16428</v>
      </c>
      <c r="AJ61" s="20">
        <v>15976</v>
      </c>
      <c r="AK61" s="20">
        <v>10745</v>
      </c>
      <c r="AL61" s="20">
        <v>6932</v>
      </c>
      <c r="AM61" s="20">
        <v>148477</v>
      </c>
      <c r="AN61" s="20">
        <v>17980</v>
      </c>
      <c r="AO61" s="60"/>
      <c r="AP61" s="54" t="s">
        <v>12</v>
      </c>
      <c r="AQ61" s="54"/>
      <c r="AR61" s="20">
        <v>18492</v>
      </c>
      <c r="AS61" s="46">
        <v>4606</v>
      </c>
      <c r="AT61" s="20">
        <v>321653</v>
      </c>
      <c r="AU61" s="46"/>
      <c r="AV61" s="46"/>
      <c r="AW61" s="46"/>
      <c r="AX61" s="20">
        <v>77505</v>
      </c>
      <c r="AY61" s="46">
        <v>108343</v>
      </c>
      <c r="AZ61" s="46">
        <v>10636</v>
      </c>
      <c r="BA61" s="46">
        <v>43477</v>
      </c>
      <c r="BB61" s="46">
        <v>17678</v>
      </c>
      <c r="BC61" s="46">
        <v>12471</v>
      </c>
      <c r="BD61" s="46">
        <v>37842</v>
      </c>
      <c r="BE61" s="46">
        <v>192521</v>
      </c>
      <c r="BF61" s="46">
        <v>478451</v>
      </c>
      <c r="BG61" s="20">
        <v>84600</v>
      </c>
      <c r="BH61" s="46">
        <v>12576</v>
      </c>
      <c r="BI61" s="60"/>
      <c r="BJ61" s="54" t="s">
        <v>12</v>
      </c>
      <c r="BK61" s="54"/>
      <c r="BL61" s="46">
        <v>10774</v>
      </c>
      <c r="BM61" s="46">
        <v>13597</v>
      </c>
      <c r="BN61" s="46">
        <v>22254</v>
      </c>
      <c r="BO61" s="20">
        <v>14164</v>
      </c>
      <c r="BP61" s="20">
        <v>12728</v>
      </c>
      <c r="BQ61" s="20">
        <v>35024</v>
      </c>
      <c r="BR61" s="46">
        <v>0</v>
      </c>
      <c r="BS61" s="46">
        <v>35182</v>
      </c>
      <c r="BT61" s="46">
        <v>16617</v>
      </c>
      <c r="BU61" s="46">
        <v>15657</v>
      </c>
      <c r="BV61" s="46">
        <v>9306</v>
      </c>
      <c r="BW61" s="19">
        <f t="shared" si="1"/>
        <v>3587791</v>
      </c>
    </row>
    <row r="62" spans="1:75" ht="11.25" customHeight="1">
      <c r="A62" s="60"/>
      <c r="B62" s="54" t="s">
        <v>11</v>
      </c>
      <c r="C62" s="54"/>
      <c r="D62" s="20">
        <v>21775</v>
      </c>
      <c r="E62" s="20">
        <v>3219</v>
      </c>
      <c r="F62" s="20">
        <v>15486</v>
      </c>
      <c r="G62" s="20">
        <v>6370</v>
      </c>
      <c r="H62" s="20">
        <v>3318</v>
      </c>
      <c r="I62" s="20">
        <v>15357</v>
      </c>
      <c r="J62" s="20">
        <v>0</v>
      </c>
      <c r="K62" s="20">
        <v>61086</v>
      </c>
      <c r="L62" s="20">
        <v>13500</v>
      </c>
      <c r="M62" s="20">
        <v>6584</v>
      </c>
      <c r="N62" s="20">
        <v>7937</v>
      </c>
      <c r="O62" s="46">
        <v>27784</v>
      </c>
      <c r="P62" s="20">
        <v>27747</v>
      </c>
      <c r="Q62" s="20">
        <v>52982</v>
      </c>
      <c r="R62" s="20">
        <v>5597</v>
      </c>
      <c r="S62" s="20">
        <v>4882</v>
      </c>
      <c r="T62" s="20">
        <v>3815</v>
      </c>
      <c r="U62" s="60"/>
      <c r="V62" s="54" t="s">
        <v>11</v>
      </c>
      <c r="W62" s="54"/>
      <c r="X62" s="20">
        <v>6948</v>
      </c>
      <c r="Y62" s="20">
        <v>7064</v>
      </c>
      <c r="Z62" s="20">
        <v>0</v>
      </c>
      <c r="AA62" s="20">
        <v>2583</v>
      </c>
      <c r="AB62" s="20">
        <v>99542</v>
      </c>
      <c r="AC62" s="20">
        <v>0</v>
      </c>
      <c r="AD62" s="20">
        <v>0</v>
      </c>
      <c r="AE62" s="20">
        <v>15083</v>
      </c>
      <c r="AF62" s="20">
        <v>15436</v>
      </c>
      <c r="AG62" s="20">
        <v>5842</v>
      </c>
      <c r="AH62" s="20">
        <v>2849</v>
      </c>
      <c r="AI62" s="20">
        <v>3439</v>
      </c>
      <c r="AJ62" s="20">
        <v>3431</v>
      </c>
      <c r="AK62" s="20">
        <v>1958</v>
      </c>
      <c r="AL62" s="20">
        <v>5941</v>
      </c>
      <c r="AM62" s="20">
        <v>29277</v>
      </c>
      <c r="AN62" s="20">
        <v>3209</v>
      </c>
      <c r="AO62" s="60"/>
      <c r="AP62" s="54" t="s">
        <v>11</v>
      </c>
      <c r="AQ62" s="54"/>
      <c r="AR62" s="20">
        <v>5846</v>
      </c>
      <c r="AS62" s="46">
        <v>0</v>
      </c>
      <c r="AT62" s="20">
        <v>64299</v>
      </c>
      <c r="AU62" s="46"/>
      <c r="AV62" s="46"/>
      <c r="AW62" s="46"/>
      <c r="AX62" s="20">
        <v>23867</v>
      </c>
      <c r="AY62" s="46">
        <v>22415</v>
      </c>
      <c r="AZ62" s="46">
        <v>2129</v>
      </c>
      <c r="BA62" s="46">
        <v>8611</v>
      </c>
      <c r="BB62" s="46">
        <v>2815</v>
      </c>
      <c r="BC62" s="46">
        <v>3915</v>
      </c>
      <c r="BD62" s="46">
        <v>7036</v>
      </c>
      <c r="BE62" s="46">
        <v>88422</v>
      </c>
      <c r="BF62" s="46">
        <v>92409</v>
      </c>
      <c r="BG62" s="20">
        <v>18903</v>
      </c>
      <c r="BH62" s="46">
        <v>7978</v>
      </c>
      <c r="BI62" s="60"/>
      <c r="BJ62" s="54" t="s">
        <v>11</v>
      </c>
      <c r="BK62" s="54"/>
      <c r="BL62" s="46">
        <v>2627</v>
      </c>
      <c r="BM62" s="46">
        <v>4094</v>
      </c>
      <c r="BN62" s="46">
        <v>4386</v>
      </c>
      <c r="BO62" s="20">
        <v>7744</v>
      </c>
      <c r="BP62" s="20">
        <v>4397</v>
      </c>
      <c r="BQ62" s="20">
        <v>6359</v>
      </c>
      <c r="BR62" s="46">
        <v>0</v>
      </c>
      <c r="BS62" s="46">
        <v>7426</v>
      </c>
      <c r="BT62" s="46">
        <v>3288</v>
      </c>
      <c r="BU62" s="46">
        <v>0</v>
      </c>
      <c r="BV62" s="46">
        <v>1778</v>
      </c>
      <c r="BW62" s="19">
        <f t="shared" si="1"/>
        <v>870785</v>
      </c>
    </row>
    <row r="63" spans="1:75" ht="11.25" customHeight="1">
      <c r="A63" s="60"/>
      <c r="B63" s="54" t="s">
        <v>150</v>
      </c>
      <c r="C63" s="54"/>
      <c r="D63" s="20">
        <v>32059</v>
      </c>
      <c r="E63" s="20">
        <v>783</v>
      </c>
      <c r="F63" s="20">
        <v>22989</v>
      </c>
      <c r="G63" s="20">
        <v>3889</v>
      </c>
      <c r="H63" s="20">
        <v>2126</v>
      </c>
      <c r="I63" s="20">
        <v>44199</v>
      </c>
      <c r="J63" s="20">
        <v>9178</v>
      </c>
      <c r="K63" s="20">
        <v>60291</v>
      </c>
      <c r="L63" s="20">
        <v>13325</v>
      </c>
      <c r="M63" s="20">
        <v>6498</v>
      </c>
      <c r="N63" s="20">
        <v>30132</v>
      </c>
      <c r="O63" s="46">
        <v>74939</v>
      </c>
      <c r="P63" s="20">
        <v>41264</v>
      </c>
      <c r="Q63" s="20">
        <v>41389</v>
      </c>
      <c r="R63" s="20">
        <v>485</v>
      </c>
      <c r="S63" s="20">
        <v>6183</v>
      </c>
      <c r="T63" s="20">
        <v>3141</v>
      </c>
      <c r="U63" s="60"/>
      <c r="V63" s="54" t="s">
        <v>150</v>
      </c>
      <c r="W63" s="54"/>
      <c r="X63" s="20">
        <v>22290</v>
      </c>
      <c r="Y63" s="20">
        <v>8583</v>
      </c>
      <c r="Z63" s="20">
        <v>9576</v>
      </c>
      <c r="AA63" s="20">
        <v>16427</v>
      </c>
      <c r="AB63" s="20">
        <v>9179</v>
      </c>
      <c r="AC63" s="20">
        <v>5000</v>
      </c>
      <c r="AD63" s="20">
        <v>2298</v>
      </c>
      <c r="AE63" s="20">
        <v>40542</v>
      </c>
      <c r="AF63" s="20">
        <v>6032</v>
      </c>
      <c r="AG63" s="20">
        <v>18745</v>
      </c>
      <c r="AH63" s="20">
        <v>8731</v>
      </c>
      <c r="AI63" s="20">
        <v>220</v>
      </c>
      <c r="AJ63" s="20">
        <v>1802</v>
      </c>
      <c r="AK63" s="20">
        <v>9853</v>
      </c>
      <c r="AL63" s="20">
        <v>3465</v>
      </c>
      <c r="AM63" s="20">
        <v>60049</v>
      </c>
      <c r="AN63" s="20">
        <v>9115</v>
      </c>
      <c r="AO63" s="60"/>
      <c r="AP63" s="54" t="s">
        <v>150</v>
      </c>
      <c r="AQ63" s="54"/>
      <c r="AR63" s="20">
        <v>136</v>
      </c>
      <c r="AS63" s="46">
        <v>3775</v>
      </c>
      <c r="AT63" s="20">
        <v>76872</v>
      </c>
      <c r="AU63" s="46"/>
      <c r="AV63" s="46"/>
      <c r="AW63" s="46"/>
      <c r="AX63" s="20">
        <v>27556</v>
      </c>
      <c r="AY63" s="46">
        <v>143896</v>
      </c>
      <c r="AZ63" s="46">
        <v>2302</v>
      </c>
      <c r="BA63" s="46">
        <v>1937</v>
      </c>
      <c r="BB63" s="46">
        <v>8835</v>
      </c>
      <c r="BC63" s="46">
        <v>6656</v>
      </c>
      <c r="BD63" s="46">
        <v>18890</v>
      </c>
      <c r="BE63" s="46">
        <v>147111</v>
      </c>
      <c r="BF63" s="46">
        <v>228056</v>
      </c>
      <c r="BG63" s="20">
        <v>40400</v>
      </c>
      <c r="BH63" s="46">
        <v>3211</v>
      </c>
      <c r="BI63" s="60"/>
      <c r="BJ63" s="54" t="s">
        <v>150</v>
      </c>
      <c r="BK63" s="54"/>
      <c r="BL63" s="46">
        <v>21108</v>
      </c>
      <c r="BM63" s="46">
        <v>4039</v>
      </c>
      <c r="BN63" s="46">
        <v>6898</v>
      </c>
      <c r="BO63" s="20">
        <v>6525</v>
      </c>
      <c r="BP63" s="20">
        <v>3464</v>
      </c>
      <c r="BQ63" s="20">
        <v>43856</v>
      </c>
      <c r="BR63" s="46">
        <v>2270</v>
      </c>
      <c r="BS63" s="46">
        <v>22776</v>
      </c>
      <c r="BT63" s="46">
        <v>3488</v>
      </c>
      <c r="BU63" s="46">
        <v>2491</v>
      </c>
      <c r="BV63" s="46">
        <v>1384</v>
      </c>
      <c r="BW63" s="19">
        <f t="shared" si="1"/>
        <v>1452709</v>
      </c>
    </row>
    <row r="64" spans="1:75" ht="11.25" customHeight="1">
      <c r="A64" s="60"/>
      <c r="B64" s="54" t="s">
        <v>10</v>
      </c>
      <c r="C64" s="54"/>
      <c r="D64" s="20">
        <v>57120</v>
      </c>
      <c r="E64" s="20">
        <v>8781</v>
      </c>
      <c r="F64" s="20">
        <v>10670</v>
      </c>
      <c r="G64" s="20">
        <v>10407</v>
      </c>
      <c r="H64" s="20">
        <v>8454</v>
      </c>
      <c r="I64" s="20">
        <v>172858</v>
      </c>
      <c r="J64" s="20">
        <v>1000</v>
      </c>
      <c r="K64" s="20">
        <v>117606</v>
      </c>
      <c r="L64" s="20">
        <v>25992</v>
      </c>
      <c r="M64" s="20">
        <v>12675</v>
      </c>
      <c r="N64" s="20">
        <v>37351</v>
      </c>
      <c r="O64" s="46">
        <v>22008</v>
      </c>
      <c r="P64" s="20">
        <v>56027</v>
      </c>
      <c r="Q64" s="20">
        <v>15465</v>
      </c>
      <c r="R64" s="20">
        <v>2368</v>
      </c>
      <c r="S64" s="20">
        <v>608</v>
      </c>
      <c r="T64" s="20">
        <v>8663</v>
      </c>
      <c r="U64" s="60"/>
      <c r="V64" s="54" t="s">
        <v>10</v>
      </c>
      <c r="W64" s="54"/>
      <c r="X64" s="20">
        <v>10062</v>
      </c>
      <c r="Y64" s="20">
        <v>11679</v>
      </c>
      <c r="Z64" s="20">
        <v>2631</v>
      </c>
      <c r="AA64" s="20">
        <v>31448</v>
      </c>
      <c r="AB64" s="20">
        <v>15560</v>
      </c>
      <c r="AC64" s="20">
        <v>0</v>
      </c>
      <c r="AD64" s="20">
        <v>14066</v>
      </c>
      <c r="AE64" s="20">
        <v>56283</v>
      </c>
      <c r="AF64" s="20">
        <v>49648</v>
      </c>
      <c r="AG64" s="20">
        <v>17734</v>
      </c>
      <c r="AH64" s="20">
        <v>12511</v>
      </c>
      <c r="AI64" s="20">
        <v>6050</v>
      </c>
      <c r="AJ64" s="20">
        <v>13901</v>
      </c>
      <c r="AK64" s="20">
        <v>8967</v>
      </c>
      <c r="AL64" s="20">
        <v>5039</v>
      </c>
      <c r="AM64" s="20">
        <v>16453</v>
      </c>
      <c r="AN64" s="20">
        <v>3681</v>
      </c>
      <c r="AO64" s="60"/>
      <c r="AP64" s="54" t="s">
        <v>10</v>
      </c>
      <c r="AQ64" s="54"/>
      <c r="AR64" s="20">
        <v>5175</v>
      </c>
      <c r="AS64" s="46">
        <v>14903</v>
      </c>
      <c r="AT64" s="20">
        <v>169985</v>
      </c>
      <c r="AU64" s="46"/>
      <c r="AV64" s="46"/>
      <c r="AW64" s="46"/>
      <c r="AX64" s="20">
        <v>150252</v>
      </c>
      <c r="AY64" s="46">
        <v>66790</v>
      </c>
      <c r="AZ64" s="46">
        <v>10805</v>
      </c>
      <c r="BA64" s="46">
        <v>13841</v>
      </c>
      <c r="BB64" s="46">
        <v>2589</v>
      </c>
      <c r="BC64" s="46">
        <v>3377</v>
      </c>
      <c r="BD64" s="46">
        <v>12444</v>
      </c>
      <c r="BE64" s="46">
        <v>279455</v>
      </c>
      <c r="BF64" s="46">
        <v>116373</v>
      </c>
      <c r="BG64" s="20">
        <v>48435</v>
      </c>
      <c r="BH64" s="46">
        <v>10088</v>
      </c>
      <c r="BI64" s="60"/>
      <c r="BJ64" s="54" t="s">
        <v>10</v>
      </c>
      <c r="BK64" s="54"/>
      <c r="BL64" s="46">
        <v>5856</v>
      </c>
      <c r="BM64" s="46">
        <v>4611</v>
      </c>
      <c r="BN64" s="46">
        <v>32579</v>
      </c>
      <c r="BO64" s="20">
        <v>10641</v>
      </c>
      <c r="BP64" s="20">
        <v>8912</v>
      </c>
      <c r="BQ64" s="20">
        <v>47749</v>
      </c>
      <c r="BR64" s="46">
        <v>2644</v>
      </c>
      <c r="BS64" s="46">
        <v>27131</v>
      </c>
      <c r="BT64" s="46">
        <v>18827</v>
      </c>
      <c r="BU64" s="46">
        <v>4294</v>
      </c>
      <c r="BV64" s="46">
        <v>7028</v>
      </c>
      <c r="BW64" s="19">
        <f t="shared" si="1"/>
        <v>1918550</v>
      </c>
    </row>
    <row r="65" spans="1:75" ht="11.25" customHeight="1">
      <c r="A65" s="60"/>
      <c r="B65" s="54" t="s">
        <v>9</v>
      </c>
      <c r="C65" s="54"/>
      <c r="D65" s="20">
        <v>1391</v>
      </c>
      <c r="E65" s="20">
        <v>264</v>
      </c>
      <c r="F65" s="20">
        <v>1242</v>
      </c>
      <c r="G65" s="20">
        <v>225</v>
      </c>
      <c r="H65" s="20">
        <v>334</v>
      </c>
      <c r="I65" s="20">
        <v>2276</v>
      </c>
      <c r="J65" s="20">
        <v>80</v>
      </c>
      <c r="K65" s="20">
        <v>7427</v>
      </c>
      <c r="L65" s="20">
        <v>1642</v>
      </c>
      <c r="M65" s="20">
        <v>800</v>
      </c>
      <c r="N65" s="20">
        <v>596</v>
      </c>
      <c r="O65" s="46">
        <v>4046</v>
      </c>
      <c r="P65" s="20">
        <v>16</v>
      </c>
      <c r="Q65" s="20">
        <v>2317</v>
      </c>
      <c r="R65" s="20">
        <v>214</v>
      </c>
      <c r="S65" s="20">
        <v>83</v>
      </c>
      <c r="T65" s="20">
        <v>7408</v>
      </c>
      <c r="U65" s="60"/>
      <c r="V65" s="54" t="s">
        <v>9</v>
      </c>
      <c r="W65" s="54"/>
      <c r="X65" s="20">
        <v>782</v>
      </c>
      <c r="Y65" s="20">
        <v>238</v>
      </c>
      <c r="Z65" s="20">
        <v>640</v>
      </c>
      <c r="AA65" s="20">
        <v>350</v>
      </c>
      <c r="AB65" s="20">
        <v>64</v>
      </c>
      <c r="AC65" s="20">
        <v>350</v>
      </c>
      <c r="AD65" s="20">
        <v>0</v>
      </c>
      <c r="AE65" s="20">
        <v>1724</v>
      </c>
      <c r="AF65" s="20">
        <v>1437</v>
      </c>
      <c r="AG65" s="20">
        <v>1375</v>
      </c>
      <c r="AH65" s="20">
        <v>532</v>
      </c>
      <c r="AI65" s="20">
        <v>2779</v>
      </c>
      <c r="AJ65" s="20">
        <v>294</v>
      </c>
      <c r="AK65" s="20">
        <v>864</v>
      </c>
      <c r="AL65" s="20">
        <v>154</v>
      </c>
      <c r="AM65" s="20">
        <v>0</v>
      </c>
      <c r="AN65" s="20">
        <v>4108</v>
      </c>
      <c r="AO65" s="60"/>
      <c r="AP65" s="54" t="s">
        <v>9</v>
      </c>
      <c r="AQ65" s="54"/>
      <c r="AR65" s="20">
        <v>2099</v>
      </c>
      <c r="AS65" s="46">
        <v>316</v>
      </c>
      <c r="AT65" s="20">
        <v>10501</v>
      </c>
      <c r="AU65" s="46"/>
      <c r="AV65" s="46"/>
      <c r="AW65" s="46"/>
      <c r="AX65" s="20">
        <v>3043</v>
      </c>
      <c r="AY65" s="46">
        <v>2150</v>
      </c>
      <c r="AZ65" s="46">
        <v>298</v>
      </c>
      <c r="BA65" s="46">
        <v>1527</v>
      </c>
      <c r="BB65" s="46">
        <v>180</v>
      </c>
      <c r="BC65" s="46">
        <v>143</v>
      </c>
      <c r="BD65" s="46">
        <v>1458</v>
      </c>
      <c r="BE65" s="46">
        <v>54936</v>
      </c>
      <c r="BF65" s="46">
        <v>30669</v>
      </c>
      <c r="BG65" s="20">
        <v>3364</v>
      </c>
      <c r="BH65" s="46">
        <v>1074</v>
      </c>
      <c r="BI65" s="60"/>
      <c r="BJ65" s="54" t="s">
        <v>9</v>
      </c>
      <c r="BK65" s="54"/>
      <c r="BL65" s="46">
        <v>249</v>
      </c>
      <c r="BM65" s="46">
        <v>336</v>
      </c>
      <c r="BN65" s="46">
        <v>322</v>
      </c>
      <c r="BO65" s="20">
        <v>1453</v>
      </c>
      <c r="BP65" s="20">
        <v>1617</v>
      </c>
      <c r="BQ65" s="20">
        <v>5288</v>
      </c>
      <c r="BR65" s="46">
        <v>138</v>
      </c>
      <c r="BS65" s="46">
        <v>257</v>
      </c>
      <c r="BT65" s="46">
        <v>1362</v>
      </c>
      <c r="BU65" s="46">
        <v>140</v>
      </c>
      <c r="BV65" s="46">
        <v>140</v>
      </c>
      <c r="BW65" s="19">
        <f t="shared" si="1"/>
        <v>169112</v>
      </c>
    </row>
    <row r="66" spans="1:75" ht="11.25" customHeight="1">
      <c r="A66" s="60"/>
      <c r="B66" s="54" t="s">
        <v>151</v>
      </c>
      <c r="C66" s="54"/>
      <c r="D66" s="20">
        <v>59317</v>
      </c>
      <c r="E66" s="20">
        <v>3829</v>
      </c>
      <c r="F66" s="20">
        <v>40850</v>
      </c>
      <c r="G66" s="20">
        <v>7666</v>
      </c>
      <c r="H66" s="20">
        <v>20095</v>
      </c>
      <c r="I66" s="20">
        <v>113345</v>
      </c>
      <c r="J66" s="20">
        <v>0</v>
      </c>
      <c r="K66" s="20">
        <v>130562</v>
      </c>
      <c r="L66" s="20">
        <v>28856</v>
      </c>
      <c r="M66" s="20">
        <v>14072</v>
      </c>
      <c r="N66" s="20">
        <v>82032</v>
      </c>
      <c r="O66" s="46">
        <v>41850</v>
      </c>
      <c r="P66" s="20">
        <v>35591</v>
      </c>
      <c r="Q66" s="20">
        <v>12622</v>
      </c>
      <c r="R66" s="20">
        <v>851</v>
      </c>
      <c r="S66" s="20">
        <v>1295</v>
      </c>
      <c r="T66" s="20">
        <v>24982</v>
      </c>
      <c r="U66" s="60"/>
      <c r="V66" s="54" t="s">
        <v>151</v>
      </c>
      <c r="W66" s="54"/>
      <c r="X66" s="20">
        <v>26943</v>
      </c>
      <c r="Y66" s="20">
        <v>2434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125411</v>
      </c>
      <c r="AF66" s="20">
        <v>44550</v>
      </c>
      <c r="AG66" s="20">
        <v>32122</v>
      </c>
      <c r="AH66" s="20">
        <v>36102</v>
      </c>
      <c r="AI66" s="20">
        <v>35553</v>
      </c>
      <c r="AJ66" s="20">
        <v>5424</v>
      </c>
      <c r="AK66" s="20">
        <v>851</v>
      </c>
      <c r="AL66" s="20">
        <v>9223</v>
      </c>
      <c r="AM66" s="20">
        <v>158285</v>
      </c>
      <c r="AN66" s="20">
        <v>26602</v>
      </c>
      <c r="AO66" s="60"/>
      <c r="AP66" s="54" t="s">
        <v>151</v>
      </c>
      <c r="AQ66" s="54"/>
      <c r="AR66" s="20">
        <v>484</v>
      </c>
      <c r="AS66" s="46">
        <v>24946</v>
      </c>
      <c r="AT66" s="20">
        <v>206098</v>
      </c>
      <c r="AU66" s="46"/>
      <c r="AV66" s="46"/>
      <c r="AW66" s="46"/>
      <c r="AX66" s="20">
        <v>98533</v>
      </c>
      <c r="AY66" s="46">
        <v>173762</v>
      </c>
      <c r="AZ66" s="46">
        <v>10857</v>
      </c>
      <c r="BA66" s="46">
        <v>43377</v>
      </c>
      <c r="BB66" s="46">
        <v>19028</v>
      </c>
      <c r="BC66" s="46">
        <v>22324</v>
      </c>
      <c r="BD66" s="46">
        <v>16344</v>
      </c>
      <c r="BE66" s="46">
        <v>403105</v>
      </c>
      <c r="BF66" s="46">
        <v>471082</v>
      </c>
      <c r="BG66" s="20">
        <v>86566</v>
      </c>
      <c r="BH66" s="46">
        <v>10449</v>
      </c>
      <c r="BI66" s="60"/>
      <c r="BJ66" s="54" t="s">
        <v>151</v>
      </c>
      <c r="BK66" s="54"/>
      <c r="BL66" s="46">
        <v>18757</v>
      </c>
      <c r="BM66" s="46">
        <v>3746</v>
      </c>
      <c r="BN66" s="46">
        <v>12742</v>
      </c>
      <c r="BO66" s="20">
        <v>16246</v>
      </c>
      <c r="BP66" s="20">
        <v>11459</v>
      </c>
      <c r="BQ66" s="20">
        <v>49517</v>
      </c>
      <c r="BR66" s="46">
        <v>8674</v>
      </c>
      <c r="BS66" s="46">
        <v>30065</v>
      </c>
      <c r="BT66" s="46">
        <v>43667</v>
      </c>
      <c r="BU66" s="46">
        <v>3506</v>
      </c>
      <c r="BV66" s="46">
        <v>12192</v>
      </c>
      <c r="BW66" s="19">
        <f t="shared" si="1"/>
        <v>2918841</v>
      </c>
    </row>
    <row r="67" spans="1:75" ht="11.25" customHeight="1">
      <c r="A67" s="60"/>
      <c r="B67" s="54" t="s">
        <v>8</v>
      </c>
      <c r="C67" s="54"/>
      <c r="D67" s="20">
        <v>274688</v>
      </c>
      <c r="E67" s="20">
        <v>52821</v>
      </c>
      <c r="F67" s="20">
        <v>206815</v>
      </c>
      <c r="G67" s="20">
        <v>64985</v>
      </c>
      <c r="H67" s="20">
        <v>163518</v>
      </c>
      <c r="I67" s="20">
        <v>1073048</v>
      </c>
      <c r="J67" s="20">
        <v>0</v>
      </c>
      <c r="K67" s="20">
        <v>773475</v>
      </c>
      <c r="L67" s="20">
        <v>170945</v>
      </c>
      <c r="M67" s="20">
        <v>83362</v>
      </c>
      <c r="N67" s="20">
        <v>297062</v>
      </c>
      <c r="O67" s="46">
        <v>341245</v>
      </c>
      <c r="P67" s="20">
        <v>284052</v>
      </c>
      <c r="Q67" s="20">
        <v>417738</v>
      </c>
      <c r="R67" s="20">
        <v>16990</v>
      </c>
      <c r="S67" s="20">
        <v>10393</v>
      </c>
      <c r="T67" s="20">
        <v>117736</v>
      </c>
      <c r="U67" s="60"/>
      <c r="V67" s="54" t="s">
        <v>8</v>
      </c>
      <c r="W67" s="54"/>
      <c r="X67" s="20">
        <v>335444</v>
      </c>
      <c r="Y67" s="20">
        <v>76397</v>
      </c>
      <c r="Z67" s="20">
        <v>3618</v>
      </c>
      <c r="AA67" s="20">
        <v>1437</v>
      </c>
      <c r="AB67" s="20">
        <v>8340</v>
      </c>
      <c r="AC67" s="20">
        <v>0</v>
      </c>
      <c r="AD67" s="20">
        <v>8500</v>
      </c>
      <c r="AE67" s="20">
        <v>608718</v>
      </c>
      <c r="AF67" s="20">
        <v>280409</v>
      </c>
      <c r="AG67" s="20">
        <v>179667</v>
      </c>
      <c r="AH67" s="20">
        <v>217615</v>
      </c>
      <c r="AI67" s="20">
        <v>111410</v>
      </c>
      <c r="AJ67" s="20">
        <v>80879</v>
      </c>
      <c r="AK67" s="20">
        <v>49955</v>
      </c>
      <c r="AL67" s="20">
        <v>44591</v>
      </c>
      <c r="AM67" s="20">
        <v>757157</v>
      </c>
      <c r="AN67" s="20">
        <v>142778</v>
      </c>
      <c r="AO67" s="60"/>
      <c r="AP67" s="54" t="s">
        <v>8</v>
      </c>
      <c r="AQ67" s="54"/>
      <c r="AR67" s="20">
        <v>61200</v>
      </c>
      <c r="AS67" s="46">
        <v>102589</v>
      </c>
      <c r="AT67" s="20">
        <v>1834959</v>
      </c>
      <c r="AU67" s="46"/>
      <c r="AV67" s="46"/>
      <c r="AW67" s="46"/>
      <c r="AX67" s="20">
        <v>572570</v>
      </c>
      <c r="AY67" s="46">
        <v>1081308</v>
      </c>
      <c r="AZ67" s="46">
        <v>73175</v>
      </c>
      <c r="BA67" s="46">
        <v>244205</v>
      </c>
      <c r="BB67" s="46">
        <v>81217</v>
      </c>
      <c r="BC67" s="46">
        <v>83001</v>
      </c>
      <c r="BD67" s="46">
        <v>113647</v>
      </c>
      <c r="BE67" s="46">
        <v>1615922</v>
      </c>
      <c r="BF67" s="46">
        <v>2373570</v>
      </c>
      <c r="BG67" s="20">
        <v>486119</v>
      </c>
      <c r="BH67" s="46">
        <v>63911</v>
      </c>
      <c r="BI67" s="60"/>
      <c r="BJ67" s="54" t="s">
        <v>8</v>
      </c>
      <c r="BK67" s="54"/>
      <c r="BL67" s="46">
        <v>56282</v>
      </c>
      <c r="BM67" s="46">
        <v>35547</v>
      </c>
      <c r="BN67" s="46">
        <v>72402</v>
      </c>
      <c r="BO67" s="20">
        <v>95775</v>
      </c>
      <c r="BP67" s="20">
        <v>68478</v>
      </c>
      <c r="BQ67" s="20">
        <v>334199</v>
      </c>
      <c r="BR67" s="46">
        <v>63702</v>
      </c>
      <c r="BS67" s="46">
        <v>230514</v>
      </c>
      <c r="BT67" s="46">
        <v>126611</v>
      </c>
      <c r="BU67" s="46">
        <v>37437</v>
      </c>
      <c r="BV67" s="46">
        <v>40475</v>
      </c>
      <c r="BW67" s="19">
        <f t="shared" si="1"/>
        <v>17204603</v>
      </c>
    </row>
    <row r="68" spans="1:75" ht="11.25" customHeight="1">
      <c r="A68" s="60"/>
      <c r="B68" s="54" t="s">
        <v>7</v>
      </c>
      <c r="C68" s="54"/>
      <c r="D68" s="20">
        <v>123473</v>
      </c>
      <c r="E68" s="20">
        <v>0</v>
      </c>
      <c r="F68" s="20">
        <v>49350</v>
      </c>
      <c r="G68" s="20">
        <v>21615</v>
      </c>
      <c r="H68" s="20">
        <v>0</v>
      </c>
      <c r="I68" s="20">
        <v>135186</v>
      </c>
      <c r="J68" s="20">
        <v>0</v>
      </c>
      <c r="K68" s="20">
        <v>0</v>
      </c>
      <c r="L68" s="20">
        <v>0</v>
      </c>
      <c r="M68" s="20">
        <v>0</v>
      </c>
      <c r="N68" s="20">
        <v>12030</v>
      </c>
      <c r="O68" s="46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60"/>
      <c r="V68" s="54" t="s">
        <v>7</v>
      </c>
      <c r="W68" s="54"/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417964</v>
      </c>
      <c r="AF68" s="20">
        <v>152176</v>
      </c>
      <c r="AG68" s="20">
        <v>4749</v>
      </c>
      <c r="AH68" s="20">
        <v>142968</v>
      </c>
      <c r="AI68" s="20">
        <v>0</v>
      </c>
      <c r="AJ68" s="20">
        <v>83809</v>
      </c>
      <c r="AK68" s="20">
        <v>0</v>
      </c>
      <c r="AL68" s="20">
        <v>28205</v>
      </c>
      <c r="AM68" s="20">
        <v>0</v>
      </c>
      <c r="AN68" s="20">
        <v>0</v>
      </c>
      <c r="AO68" s="60"/>
      <c r="AP68" s="54" t="s">
        <v>7</v>
      </c>
      <c r="AQ68" s="54"/>
      <c r="AR68" s="20">
        <v>0</v>
      </c>
      <c r="AS68" s="46">
        <v>0</v>
      </c>
      <c r="AT68" s="20">
        <v>1020737</v>
      </c>
      <c r="AU68" s="46"/>
      <c r="AV68" s="46"/>
      <c r="AW68" s="46"/>
      <c r="AX68" s="20">
        <v>268190</v>
      </c>
      <c r="AY68" s="46">
        <v>0</v>
      </c>
      <c r="AZ68" s="46">
        <v>24313</v>
      </c>
      <c r="BA68" s="46">
        <v>0</v>
      </c>
      <c r="BB68" s="46">
        <v>0</v>
      </c>
      <c r="BC68" s="46">
        <v>0</v>
      </c>
      <c r="BD68" s="46">
        <v>0</v>
      </c>
      <c r="BE68" s="46">
        <v>594</v>
      </c>
      <c r="BF68" s="46">
        <v>0</v>
      </c>
      <c r="BG68" s="20">
        <v>0</v>
      </c>
      <c r="BH68" s="46">
        <v>10900</v>
      </c>
      <c r="BI68" s="60"/>
      <c r="BJ68" s="54" t="s">
        <v>7</v>
      </c>
      <c r="BK68" s="54"/>
      <c r="BL68" s="46">
        <v>0</v>
      </c>
      <c r="BM68" s="46">
        <v>0</v>
      </c>
      <c r="BN68" s="46">
        <v>0</v>
      </c>
      <c r="BO68" s="20">
        <v>0</v>
      </c>
      <c r="BP68" s="20">
        <v>0</v>
      </c>
      <c r="BQ68" s="20">
        <v>0</v>
      </c>
      <c r="BR68" s="46">
        <v>0</v>
      </c>
      <c r="BS68" s="46">
        <v>0</v>
      </c>
      <c r="BT68" s="46">
        <v>0</v>
      </c>
      <c r="BU68" s="46">
        <v>0</v>
      </c>
      <c r="BV68" s="46">
        <v>0</v>
      </c>
      <c r="BW68" s="19">
        <f t="shared" si="1"/>
        <v>2496259</v>
      </c>
    </row>
    <row r="69" spans="1:75" ht="11.25" customHeight="1">
      <c r="A69" s="60"/>
      <c r="B69" s="21" t="s">
        <v>6</v>
      </c>
      <c r="C69" s="21"/>
      <c r="D69" s="20">
        <v>26664</v>
      </c>
      <c r="E69" s="20">
        <v>0</v>
      </c>
      <c r="F69" s="20">
        <v>0</v>
      </c>
      <c r="G69" s="20">
        <v>0</v>
      </c>
      <c r="H69" s="20">
        <v>17712</v>
      </c>
      <c r="I69" s="20">
        <v>186279</v>
      </c>
      <c r="J69" s="20">
        <v>1200</v>
      </c>
      <c r="K69" s="20">
        <v>0</v>
      </c>
      <c r="L69" s="20">
        <v>0</v>
      </c>
      <c r="M69" s="20">
        <v>0</v>
      </c>
      <c r="N69" s="20">
        <v>0</v>
      </c>
      <c r="O69" s="46">
        <v>0</v>
      </c>
      <c r="P69" s="20">
        <v>130012</v>
      </c>
      <c r="Q69" s="20">
        <v>0</v>
      </c>
      <c r="R69" s="20">
        <v>0</v>
      </c>
      <c r="S69" s="20">
        <v>0</v>
      </c>
      <c r="T69" s="20">
        <v>0</v>
      </c>
      <c r="U69" s="60"/>
      <c r="V69" s="21" t="s">
        <v>6</v>
      </c>
      <c r="W69" s="21"/>
      <c r="X69" s="20">
        <v>34091</v>
      </c>
      <c r="Y69" s="20">
        <v>17008</v>
      </c>
      <c r="Z69" s="20">
        <v>0</v>
      </c>
      <c r="AA69" s="20">
        <v>0</v>
      </c>
      <c r="AB69" s="20">
        <v>0</v>
      </c>
      <c r="AC69" s="20">
        <v>0</v>
      </c>
      <c r="AD69" s="20">
        <v>8440</v>
      </c>
      <c r="AE69" s="20">
        <v>44378</v>
      </c>
      <c r="AF69" s="20">
        <v>38333</v>
      </c>
      <c r="AG69" s="20">
        <v>22965</v>
      </c>
      <c r="AH69" s="20">
        <v>0</v>
      </c>
      <c r="AI69" s="20">
        <v>0</v>
      </c>
      <c r="AJ69" s="20">
        <v>23968</v>
      </c>
      <c r="AK69" s="20">
        <v>1977</v>
      </c>
      <c r="AL69" s="20">
        <v>0</v>
      </c>
      <c r="AM69" s="20">
        <v>0</v>
      </c>
      <c r="AN69" s="20">
        <v>0</v>
      </c>
      <c r="AO69" s="60"/>
      <c r="AP69" s="21" t="s">
        <v>6</v>
      </c>
      <c r="AQ69" s="21"/>
      <c r="AR69" s="20">
        <v>0</v>
      </c>
      <c r="AS69" s="46">
        <v>0</v>
      </c>
      <c r="AT69" s="20">
        <v>0</v>
      </c>
      <c r="AU69" s="46"/>
      <c r="AV69" s="46"/>
      <c r="AW69" s="46"/>
      <c r="AX69" s="20">
        <v>102085</v>
      </c>
      <c r="AY69" s="46">
        <v>163702</v>
      </c>
      <c r="AZ69" s="46">
        <v>0</v>
      </c>
      <c r="BA69" s="46">
        <v>0</v>
      </c>
      <c r="BB69" s="46">
        <v>11604</v>
      </c>
      <c r="BC69" s="46">
        <v>0</v>
      </c>
      <c r="BD69" s="46">
        <v>29037</v>
      </c>
      <c r="BE69" s="46">
        <v>323737</v>
      </c>
      <c r="BF69" s="46">
        <v>0</v>
      </c>
      <c r="BG69" s="20">
        <v>0</v>
      </c>
      <c r="BH69" s="46">
        <v>25803</v>
      </c>
      <c r="BI69" s="60"/>
      <c r="BJ69" s="21" t="s">
        <v>6</v>
      </c>
      <c r="BK69" s="21"/>
      <c r="BL69" s="46">
        <v>0</v>
      </c>
      <c r="BM69" s="46">
        <v>0</v>
      </c>
      <c r="BN69" s="46">
        <v>12476</v>
      </c>
      <c r="BO69" s="20">
        <v>8504</v>
      </c>
      <c r="BP69" s="20">
        <v>9422</v>
      </c>
      <c r="BQ69" s="20">
        <v>0</v>
      </c>
      <c r="BR69" s="46">
        <v>0</v>
      </c>
      <c r="BS69" s="46">
        <v>7290</v>
      </c>
      <c r="BT69" s="46">
        <v>0</v>
      </c>
      <c r="BU69" s="46">
        <v>7602</v>
      </c>
      <c r="BV69" s="46">
        <v>0</v>
      </c>
      <c r="BW69" s="19">
        <f t="shared" si="1"/>
        <v>1254289</v>
      </c>
    </row>
    <row r="70" spans="1:75" s="16" customFormat="1" ht="11.25" customHeight="1">
      <c r="A70" s="60"/>
      <c r="B70" s="54" t="s">
        <v>153</v>
      </c>
      <c r="C70" s="54"/>
      <c r="D70" s="20">
        <v>133096</v>
      </c>
      <c r="E70" s="20">
        <v>9215</v>
      </c>
      <c r="F70" s="20">
        <v>70259</v>
      </c>
      <c r="G70" s="20">
        <v>28255</v>
      </c>
      <c r="H70" s="20">
        <v>22096</v>
      </c>
      <c r="I70" s="20">
        <v>268419</v>
      </c>
      <c r="J70" s="20">
        <v>1252</v>
      </c>
      <c r="K70" s="20">
        <v>336648</v>
      </c>
      <c r="L70" s="20">
        <v>74257</v>
      </c>
      <c r="M70" s="20">
        <v>36211</v>
      </c>
      <c r="N70" s="20">
        <v>69685</v>
      </c>
      <c r="O70" s="46">
        <v>91675</v>
      </c>
      <c r="P70" s="20">
        <v>69499</v>
      </c>
      <c r="Q70" s="20">
        <v>293264</v>
      </c>
      <c r="R70" s="20">
        <v>16498</v>
      </c>
      <c r="S70" s="20">
        <v>14360</v>
      </c>
      <c r="T70" s="20">
        <v>54998</v>
      </c>
      <c r="U70" s="60"/>
      <c r="V70" s="54" t="s">
        <v>153</v>
      </c>
      <c r="W70" s="54"/>
      <c r="X70" s="20">
        <v>31161</v>
      </c>
      <c r="Y70" s="20">
        <v>10132</v>
      </c>
      <c r="Z70" s="20">
        <v>0</v>
      </c>
      <c r="AA70" s="20">
        <v>10191</v>
      </c>
      <c r="AB70" s="20">
        <v>2424368</v>
      </c>
      <c r="AC70" s="20">
        <v>22200</v>
      </c>
      <c r="AD70" s="20">
        <v>0</v>
      </c>
      <c r="AE70" s="20">
        <v>66022</v>
      </c>
      <c r="AF70" s="20">
        <v>39810</v>
      </c>
      <c r="AG70" s="20">
        <v>45925</v>
      </c>
      <c r="AH70" s="20">
        <v>36476</v>
      </c>
      <c r="AI70" s="20">
        <v>24736</v>
      </c>
      <c r="AJ70" s="20">
        <v>22782</v>
      </c>
      <c r="AK70" s="20">
        <v>9695</v>
      </c>
      <c r="AL70" s="20">
        <v>25550</v>
      </c>
      <c r="AM70" s="20">
        <v>702930</v>
      </c>
      <c r="AN70" s="20">
        <v>54224</v>
      </c>
      <c r="AO70" s="60"/>
      <c r="AP70" s="54" t="s">
        <v>153</v>
      </c>
      <c r="AQ70" s="54"/>
      <c r="AR70" s="20">
        <v>39237</v>
      </c>
      <c r="AS70" s="46">
        <v>14676</v>
      </c>
      <c r="AT70" s="20">
        <v>938400</v>
      </c>
      <c r="AU70" s="46"/>
      <c r="AV70" s="46"/>
      <c r="AW70" s="46"/>
      <c r="AX70" s="20">
        <v>100008</v>
      </c>
      <c r="AY70" s="46">
        <v>96967</v>
      </c>
      <c r="AZ70" s="46">
        <v>32628</v>
      </c>
      <c r="BA70" s="46">
        <v>67998</v>
      </c>
      <c r="BB70" s="46">
        <v>8047</v>
      </c>
      <c r="BC70" s="46">
        <v>22383</v>
      </c>
      <c r="BD70" s="46">
        <v>15863</v>
      </c>
      <c r="BE70" s="46">
        <v>199434</v>
      </c>
      <c r="BF70" s="46">
        <v>1173485</v>
      </c>
      <c r="BG70" s="20">
        <v>190860</v>
      </c>
      <c r="BH70" s="46">
        <v>11695</v>
      </c>
      <c r="BI70" s="60"/>
      <c r="BJ70" s="54" t="s">
        <v>153</v>
      </c>
      <c r="BK70" s="54"/>
      <c r="BL70" s="46">
        <v>22459</v>
      </c>
      <c r="BM70" s="46">
        <v>16951</v>
      </c>
      <c r="BN70" s="46">
        <v>11617</v>
      </c>
      <c r="BO70" s="20">
        <v>10267</v>
      </c>
      <c r="BP70" s="20">
        <v>4120</v>
      </c>
      <c r="BQ70" s="20">
        <v>190849</v>
      </c>
      <c r="BR70" s="46">
        <v>10705</v>
      </c>
      <c r="BS70" s="46">
        <v>11252</v>
      </c>
      <c r="BT70" s="46">
        <v>50621</v>
      </c>
      <c r="BU70" s="46">
        <v>14466</v>
      </c>
      <c r="BV70" s="46">
        <v>14080</v>
      </c>
      <c r="BW70" s="19">
        <f t="shared" ref="BW70:BW76" si="2">SUM(D70:BV70)</f>
        <v>8384957</v>
      </c>
    </row>
    <row r="71" spans="1:75" s="16" customFormat="1" ht="11.25" customHeight="1">
      <c r="A71" s="60"/>
      <c r="B71" s="54" t="s">
        <v>154</v>
      </c>
      <c r="C71" s="54"/>
      <c r="D71" s="18">
        <v>837315</v>
      </c>
      <c r="E71" s="18">
        <v>89629</v>
      </c>
      <c r="F71" s="18">
        <v>474296</v>
      </c>
      <c r="G71" s="18">
        <v>164206</v>
      </c>
      <c r="H71" s="18">
        <v>250440</v>
      </c>
      <c r="I71" s="18">
        <v>2269782</v>
      </c>
      <c r="J71" s="18">
        <v>12710</v>
      </c>
      <c r="K71" s="18">
        <v>1667830</v>
      </c>
      <c r="L71" s="18">
        <v>368461</v>
      </c>
      <c r="M71" s="18">
        <v>179681</v>
      </c>
      <c r="N71" s="18">
        <v>561603</v>
      </c>
      <c r="O71" s="18">
        <v>674521</v>
      </c>
      <c r="P71" s="18">
        <v>744377</v>
      </c>
      <c r="Q71" s="18">
        <v>902942</v>
      </c>
      <c r="R71" s="18">
        <v>50139</v>
      </c>
      <c r="S71" s="18">
        <v>44021</v>
      </c>
      <c r="T71" s="18">
        <v>238521</v>
      </c>
      <c r="U71" s="60"/>
      <c r="V71" s="54" t="s">
        <v>154</v>
      </c>
      <c r="W71" s="54"/>
      <c r="X71" s="18">
        <v>502513</v>
      </c>
      <c r="Y71" s="18">
        <v>156600</v>
      </c>
      <c r="Z71" s="18">
        <v>20490</v>
      </c>
      <c r="AA71" s="18">
        <v>79690</v>
      </c>
      <c r="AB71" s="18">
        <v>3055479</v>
      </c>
      <c r="AC71" s="18">
        <v>51000</v>
      </c>
      <c r="AD71" s="18">
        <v>33804</v>
      </c>
      <c r="AE71" s="18">
        <v>1453168</v>
      </c>
      <c r="AF71" s="18">
        <v>662899</v>
      </c>
      <c r="AG71" s="18">
        <v>362816</v>
      </c>
      <c r="AH71" s="18">
        <v>473713</v>
      </c>
      <c r="AI71" s="18">
        <v>200615</v>
      </c>
      <c r="AJ71" s="18">
        <v>252266</v>
      </c>
      <c r="AK71" s="18">
        <v>94865</v>
      </c>
      <c r="AL71" s="18">
        <v>129100</v>
      </c>
      <c r="AM71" s="18">
        <v>1872628</v>
      </c>
      <c r="AN71" s="18">
        <v>261697</v>
      </c>
      <c r="AO71" s="60"/>
      <c r="AP71" s="54" t="s">
        <v>154</v>
      </c>
      <c r="AQ71" s="54"/>
      <c r="AR71" s="18">
        <v>132669</v>
      </c>
      <c r="AS71" s="18">
        <v>165811</v>
      </c>
      <c r="AT71" s="18">
        <v>4643504</v>
      </c>
      <c r="AU71" s="18"/>
      <c r="AV71" s="18"/>
      <c r="AW71" s="18"/>
      <c r="AX71" s="18">
        <v>1423609</v>
      </c>
      <c r="AY71" s="18">
        <v>1859333</v>
      </c>
      <c r="AZ71" s="18">
        <v>167143</v>
      </c>
      <c r="BA71" s="18">
        <v>424973</v>
      </c>
      <c r="BB71" s="18">
        <v>151993</v>
      </c>
      <c r="BC71" s="18">
        <v>154270</v>
      </c>
      <c r="BD71" s="18">
        <v>252561</v>
      </c>
      <c r="BE71" s="18">
        <v>3305237</v>
      </c>
      <c r="BF71" s="18">
        <v>4964095</v>
      </c>
      <c r="BG71" s="18">
        <v>959247</v>
      </c>
      <c r="BH71" s="18">
        <v>157685</v>
      </c>
      <c r="BI71" s="60"/>
      <c r="BJ71" s="54" t="s">
        <v>154</v>
      </c>
      <c r="BK71" s="54"/>
      <c r="BL71" s="18">
        <v>138112</v>
      </c>
      <c r="BM71" s="18">
        <v>82921</v>
      </c>
      <c r="BN71" s="18">
        <v>175676</v>
      </c>
      <c r="BO71" s="18">
        <v>171319</v>
      </c>
      <c r="BP71" s="18">
        <v>124597</v>
      </c>
      <c r="BQ71" s="18">
        <v>712841</v>
      </c>
      <c r="BR71" s="18">
        <v>88133</v>
      </c>
      <c r="BS71" s="18">
        <v>371893</v>
      </c>
      <c r="BT71" s="18">
        <v>264481</v>
      </c>
      <c r="BU71" s="18">
        <v>85593</v>
      </c>
      <c r="BV71" s="18">
        <v>86383</v>
      </c>
      <c r="BW71" s="17">
        <f t="shared" si="2"/>
        <v>40257896</v>
      </c>
    </row>
    <row r="72" spans="1:75" s="16" customFormat="1" ht="11.25" customHeight="1">
      <c r="A72" s="60"/>
      <c r="B72" s="54" t="s">
        <v>5</v>
      </c>
      <c r="C72" s="54"/>
      <c r="D72" s="18">
        <v>6856</v>
      </c>
      <c r="E72" s="18">
        <v>332</v>
      </c>
      <c r="F72" s="18">
        <v>8922</v>
      </c>
      <c r="G72" s="18">
        <v>0</v>
      </c>
      <c r="H72" s="18">
        <v>2028</v>
      </c>
      <c r="I72" s="18">
        <v>24660</v>
      </c>
      <c r="J72" s="18">
        <v>0</v>
      </c>
      <c r="K72" s="18">
        <v>837</v>
      </c>
      <c r="L72" s="18">
        <v>0</v>
      </c>
      <c r="M72" s="18">
        <v>0</v>
      </c>
      <c r="N72" s="18">
        <v>4202</v>
      </c>
      <c r="O72" s="30">
        <v>0</v>
      </c>
      <c r="P72" s="18">
        <v>6116</v>
      </c>
      <c r="Q72" s="18">
        <v>664</v>
      </c>
      <c r="R72" s="18">
        <v>69</v>
      </c>
      <c r="S72" s="18">
        <v>30</v>
      </c>
      <c r="T72" s="18">
        <v>6075</v>
      </c>
      <c r="U72" s="60"/>
      <c r="V72" s="54" t="s">
        <v>5</v>
      </c>
      <c r="W72" s="54"/>
      <c r="X72" s="18">
        <v>0</v>
      </c>
      <c r="Y72" s="18">
        <v>0</v>
      </c>
      <c r="Z72" s="18">
        <v>0</v>
      </c>
      <c r="AA72" s="18">
        <v>0</v>
      </c>
      <c r="AB72" s="18">
        <v>122</v>
      </c>
      <c r="AC72" s="18">
        <v>20000</v>
      </c>
      <c r="AD72" s="18">
        <v>0</v>
      </c>
      <c r="AE72" s="18">
        <v>0</v>
      </c>
      <c r="AF72" s="18">
        <v>0</v>
      </c>
      <c r="AG72" s="18">
        <v>1397</v>
      </c>
      <c r="AH72" s="18">
        <v>2376</v>
      </c>
      <c r="AI72" s="18">
        <v>1904</v>
      </c>
      <c r="AJ72" s="18">
        <v>2730</v>
      </c>
      <c r="AK72" s="18">
        <v>0</v>
      </c>
      <c r="AL72" s="18">
        <v>0</v>
      </c>
      <c r="AM72" s="18">
        <v>700</v>
      </c>
      <c r="AN72" s="18">
        <v>0</v>
      </c>
      <c r="AO72" s="60"/>
      <c r="AP72" s="54" t="s">
        <v>5</v>
      </c>
      <c r="AQ72" s="54"/>
      <c r="AR72" s="18">
        <v>0</v>
      </c>
      <c r="AS72" s="30">
        <v>0</v>
      </c>
      <c r="AT72" s="18">
        <v>18292</v>
      </c>
      <c r="AU72" s="30"/>
      <c r="AV72" s="30"/>
      <c r="AW72" s="30"/>
      <c r="AX72" s="18">
        <v>1448</v>
      </c>
      <c r="AY72" s="30">
        <v>3379</v>
      </c>
      <c r="AZ72" s="30">
        <v>0</v>
      </c>
      <c r="BA72" s="30">
        <v>0</v>
      </c>
      <c r="BB72" s="30">
        <v>1651</v>
      </c>
      <c r="BC72" s="30">
        <v>0</v>
      </c>
      <c r="BD72" s="30">
        <v>109</v>
      </c>
      <c r="BE72" s="30">
        <v>0</v>
      </c>
      <c r="BF72" s="30">
        <v>0</v>
      </c>
      <c r="BG72" s="18">
        <v>2226</v>
      </c>
      <c r="BH72" s="30">
        <v>640</v>
      </c>
      <c r="BI72" s="60"/>
      <c r="BJ72" s="54" t="s">
        <v>5</v>
      </c>
      <c r="BK72" s="54"/>
      <c r="BL72" s="30">
        <v>2410</v>
      </c>
      <c r="BM72" s="30">
        <v>0</v>
      </c>
      <c r="BN72" s="30">
        <v>241</v>
      </c>
      <c r="BO72" s="18">
        <v>0</v>
      </c>
      <c r="BP72" s="18">
        <v>0</v>
      </c>
      <c r="BQ72" s="18">
        <v>2516</v>
      </c>
      <c r="BR72" s="30">
        <v>228</v>
      </c>
      <c r="BS72" s="30">
        <v>4360</v>
      </c>
      <c r="BT72" s="30">
        <v>1245</v>
      </c>
      <c r="BU72" s="30">
        <v>0</v>
      </c>
      <c r="BV72" s="30">
        <v>0</v>
      </c>
      <c r="BW72" s="17">
        <f t="shared" si="2"/>
        <v>128765</v>
      </c>
    </row>
    <row r="73" spans="1:75" ht="11.25" customHeight="1">
      <c r="A73" s="60"/>
      <c r="B73" s="56" t="s">
        <v>155</v>
      </c>
      <c r="C73" s="56"/>
      <c r="D73" s="15">
        <v>844171</v>
      </c>
      <c r="E73" s="15">
        <v>89961</v>
      </c>
      <c r="F73" s="15">
        <v>483218</v>
      </c>
      <c r="G73" s="15">
        <v>164206</v>
      </c>
      <c r="H73" s="15">
        <v>252468</v>
      </c>
      <c r="I73" s="15">
        <v>2294442</v>
      </c>
      <c r="J73" s="15">
        <v>12710</v>
      </c>
      <c r="K73" s="15">
        <v>1668667</v>
      </c>
      <c r="L73" s="15">
        <v>368461</v>
      </c>
      <c r="M73" s="15">
        <v>179681</v>
      </c>
      <c r="N73" s="15">
        <v>565805</v>
      </c>
      <c r="O73" s="15">
        <v>674521</v>
      </c>
      <c r="P73" s="15">
        <v>750493</v>
      </c>
      <c r="Q73" s="15">
        <v>903606</v>
      </c>
      <c r="R73" s="15">
        <v>50208</v>
      </c>
      <c r="S73" s="15">
        <v>44051</v>
      </c>
      <c r="T73" s="15">
        <v>244596</v>
      </c>
      <c r="U73" s="60"/>
      <c r="V73" s="56" t="s">
        <v>155</v>
      </c>
      <c r="W73" s="56"/>
      <c r="X73" s="15">
        <v>502513</v>
      </c>
      <c r="Y73" s="15">
        <v>156600</v>
      </c>
      <c r="Z73" s="15">
        <v>20490</v>
      </c>
      <c r="AA73" s="15">
        <v>79690</v>
      </c>
      <c r="AB73" s="15">
        <v>3055601</v>
      </c>
      <c r="AC73" s="15">
        <v>71000</v>
      </c>
      <c r="AD73" s="15">
        <v>33804</v>
      </c>
      <c r="AE73" s="15">
        <v>1453168</v>
      </c>
      <c r="AF73" s="15">
        <v>662899</v>
      </c>
      <c r="AG73" s="15">
        <v>364213</v>
      </c>
      <c r="AH73" s="15">
        <v>476089</v>
      </c>
      <c r="AI73" s="15">
        <v>202519</v>
      </c>
      <c r="AJ73" s="15">
        <v>254996</v>
      </c>
      <c r="AK73" s="15">
        <v>94865</v>
      </c>
      <c r="AL73" s="15">
        <v>129100</v>
      </c>
      <c r="AM73" s="15">
        <v>1873328</v>
      </c>
      <c r="AN73" s="15">
        <v>261697</v>
      </c>
      <c r="AO73" s="60"/>
      <c r="AP73" s="56" t="s">
        <v>155</v>
      </c>
      <c r="AQ73" s="56"/>
      <c r="AR73" s="15">
        <v>132669</v>
      </c>
      <c r="AS73" s="15">
        <v>165811</v>
      </c>
      <c r="AT73" s="15">
        <v>4661796</v>
      </c>
      <c r="AU73" s="15"/>
      <c r="AV73" s="15"/>
      <c r="AW73" s="15"/>
      <c r="AX73" s="15">
        <v>1425057</v>
      </c>
      <c r="AY73" s="15">
        <v>1862712</v>
      </c>
      <c r="AZ73" s="15">
        <v>167143</v>
      </c>
      <c r="BA73" s="15">
        <v>424973</v>
      </c>
      <c r="BB73" s="15">
        <v>153644</v>
      </c>
      <c r="BC73" s="15">
        <v>154270</v>
      </c>
      <c r="BD73" s="15">
        <v>252670</v>
      </c>
      <c r="BE73" s="15">
        <v>3305237</v>
      </c>
      <c r="BF73" s="15">
        <v>4964095</v>
      </c>
      <c r="BG73" s="15">
        <v>961473</v>
      </c>
      <c r="BH73" s="15">
        <v>158325</v>
      </c>
      <c r="BI73" s="60"/>
      <c r="BJ73" s="56" t="s">
        <v>155</v>
      </c>
      <c r="BK73" s="56"/>
      <c r="BL73" s="15">
        <v>140522</v>
      </c>
      <c r="BM73" s="15">
        <v>82921</v>
      </c>
      <c r="BN73" s="15">
        <v>175917</v>
      </c>
      <c r="BO73" s="15">
        <v>171319</v>
      </c>
      <c r="BP73" s="15">
        <v>124597</v>
      </c>
      <c r="BQ73" s="15">
        <v>715357</v>
      </c>
      <c r="BR73" s="15">
        <v>88361</v>
      </c>
      <c r="BS73" s="15">
        <v>376253</v>
      </c>
      <c r="BT73" s="15">
        <v>265726</v>
      </c>
      <c r="BU73" s="15">
        <v>85593</v>
      </c>
      <c r="BV73" s="15">
        <v>86383</v>
      </c>
      <c r="BW73" s="14">
        <f t="shared" si="2"/>
        <v>40386661</v>
      </c>
    </row>
    <row r="74" spans="1:75" ht="11.25" customHeight="1">
      <c r="A74" s="57" t="s">
        <v>152</v>
      </c>
      <c r="B74" s="58"/>
      <c r="C74" s="59"/>
      <c r="D74" s="13">
        <v>19</v>
      </c>
      <c r="E74" s="13">
        <v>3</v>
      </c>
      <c r="F74" s="13">
        <v>14</v>
      </c>
      <c r="G74" s="13">
        <v>5</v>
      </c>
      <c r="H74" s="13">
        <v>3</v>
      </c>
      <c r="I74" s="13">
        <v>60</v>
      </c>
      <c r="J74" s="13">
        <v>6</v>
      </c>
      <c r="K74" s="13">
        <v>43</v>
      </c>
      <c r="L74" s="13">
        <v>7</v>
      </c>
      <c r="M74" s="13">
        <v>4</v>
      </c>
      <c r="N74" s="13">
        <v>6</v>
      </c>
      <c r="O74" s="49">
        <v>17</v>
      </c>
      <c r="P74" s="13">
        <v>19</v>
      </c>
      <c r="Q74" s="13">
        <v>16</v>
      </c>
      <c r="R74" s="13">
        <v>1</v>
      </c>
      <c r="S74" s="13">
        <v>1</v>
      </c>
      <c r="T74" s="13">
        <v>7</v>
      </c>
      <c r="U74" s="57" t="s">
        <v>152</v>
      </c>
      <c r="V74" s="58"/>
      <c r="W74" s="59"/>
      <c r="X74" s="13">
        <v>8</v>
      </c>
      <c r="Y74" s="13">
        <v>4</v>
      </c>
      <c r="Z74" s="13">
        <v>7</v>
      </c>
      <c r="AA74" s="13">
        <v>15</v>
      </c>
      <c r="AB74" s="13">
        <v>3</v>
      </c>
      <c r="AC74" s="13">
        <v>4</v>
      </c>
      <c r="AD74" s="13">
        <v>0</v>
      </c>
      <c r="AE74" s="13">
        <v>14</v>
      </c>
      <c r="AF74" s="13">
        <v>6</v>
      </c>
      <c r="AG74" s="13">
        <v>6</v>
      </c>
      <c r="AH74" s="13">
        <v>8</v>
      </c>
      <c r="AI74" s="13">
        <v>5</v>
      </c>
      <c r="AJ74" s="13">
        <v>4</v>
      </c>
      <c r="AK74" s="13">
        <v>2</v>
      </c>
      <c r="AL74" s="13">
        <v>3</v>
      </c>
      <c r="AM74" s="13">
        <v>28</v>
      </c>
      <c r="AN74" s="13">
        <v>4</v>
      </c>
      <c r="AO74" s="57" t="s">
        <v>152</v>
      </c>
      <c r="AP74" s="58"/>
      <c r="AQ74" s="59"/>
      <c r="AR74" s="13">
        <v>6</v>
      </c>
      <c r="AS74" s="49">
        <v>1</v>
      </c>
      <c r="AT74" s="11">
        <v>59</v>
      </c>
      <c r="AU74" s="11">
        <v>5</v>
      </c>
      <c r="AV74" s="11">
        <v>1</v>
      </c>
      <c r="AW74" s="11">
        <v>3</v>
      </c>
      <c r="AX74" s="13">
        <v>35</v>
      </c>
      <c r="AY74" s="13">
        <v>22</v>
      </c>
      <c r="AZ74" s="13">
        <v>2</v>
      </c>
      <c r="BA74" s="49">
        <v>15</v>
      </c>
      <c r="BB74" s="13">
        <v>3</v>
      </c>
      <c r="BC74" s="13">
        <v>3</v>
      </c>
      <c r="BD74" s="13">
        <v>8</v>
      </c>
      <c r="BE74" s="49">
        <v>55</v>
      </c>
      <c r="BF74" s="13">
        <v>123</v>
      </c>
      <c r="BG74" s="13">
        <v>25</v>
      </c>
      <c r="BH74" s="13">
        <v>4</v>
      </c>
      <c r="BI74" s="57" t="s">
        <v>152</v>
      </c>
      <c r="BJ74" s="58"/>
      <c r="BK74" s="59"/>
      <c r="BL74" s="13">
        <v>4</v>
      </c>
      <c r="BM74" s="13">
        <v>3</v>
      </c>
      <c r="BN74" s="13">
        <v>5</v>
      </c>
      <c r="BO74" s="13">
        <v>2</v>
      </c>
      <c r="BP74" s="13">
        <v>2</v>
      </c>
      <c r="BQ74" s="13">
        <v>12</v>
      </c>
      <c r="BR74" s="13">
        <v>2</v>
      </c>
      <c r="BS74" s="13">
        <v>5</v>
      </c>
      <c r="BT74" s="13">
        <v>6</v>
      </c>
      <c r="BU74" s="13">
        <v>2</v>
      </c>
      <c r="BV74" s="13">
        <v>2</v>
      </c>
      <c r="BW74" s="9">
        <f t="shared" si="2"/>
        <v>767</v>
      </c>
    </row>
    <row r="75" spans="1:75" ht="11.25" customHeight="1">
      <c r="A75" s="55" t="s">
        <v>4</v>
      </c>
      <c r="B75" s="55"/>
      <c r="C75" s="55"/>
      <c r="D75" s="12">
        <v>18</v>
      </c>
      <c r="E75" s="12">
        <v>2</v>
      </c>
      <c r="F75" s="12">
        <v>12</v>
      </c>
      <c r="G75" s="12">
        <v>5</v>
      </c>
      <c r="H75" s="12">
        <v>3</v>
      </c>
      <c r="I75" s="12">
        <v>43</v>
      </c>
      <c r="J75" s="12">
        <v>6</v>
      </c>
      <c r="K75" s="12">
        <v>27</v>
      </c>
      <c r="L75" s="12">
        <v>4</v>
      </c>
      <c r="M75" s="12">
        <v>3</v>
      </c>
      <c r="N75" s="12">
        <v>6</v>
      </c>
      <c r="O75" s="50">
        <v>14</v>
      </c>
      <c r="P75" s="12">
        <v>19</v>
      </c>
      <c r="Q75" s="12">
        <v>11</v>
      </c>
      <c r="R75" s="12">
        <v>1</v>
      </c>
      <c r="S75" s="12">
        <v>1</v>
      </c>
      <c r="T75" s="12">
        <v>7</v>
      </c>
      <c r="U75" s="55" t="s">
        <v>4</v>
      </c>
      <c r="V75" s="55"/>
      <c r="W75" s="55"/>
      <c r="X75" s="12">
        <v>7</v>
      </c>
      <c r="Y75" s="12">
        <v>4</v>
      </c>
      <c r="Z75" s="12">
        <v>7</v>
      </c>
      <c r="AA75" s="12">
        <v>1</v>
      </c>
      <c r="AB75" s="12">
        <v>2</v>
      </c>
      <c r="AC75" s="12">
        <v>5</v>
      </c>
      <c r="AD75" s="12">
        <v>0</v>
      </c>
      <c r="AE75" s="12">
        <v>14</v>
      </c>
      <c r="AF75" s="12">
        <v>6</v>
      </c>
      <c r="AG75" s="12">
        <v>6</v>
      </c>
      <c r="AH75" s="12">
        <v>3</v>
      </c>
      <c r="AI75" s="12">
        <v>5</v>
      </c>
      <c r="AJ75" s="12">
        <v>3</v>
      </c>
      <c r="AK75" s="12">
        <v>2</v>
      </c>
      <c r="AL75" s="12">
        <v>2</v>
      </c>
      <c r="AM75" s="12">
        <v>22</v>
      </c>
      <c r="AN75" s="12">
        <v>4</v>
      </c>
      <c r="AO75" s="55" t="s">
        <v>4</v>
      </c>
      <c r="AP75" s="55"/>
      <c r="AQ75" s="55"/>
      <c r="AR75" s="12">
        <v>5</v>
      </c>
      <c r="AS75" s="50">
        <v>1</v>
      </c>
      <c r="AT75" s="11">
        <v>48</v>
      </c>
      <c r="AU75" s="11">
        <v>4</v>
      </c>
      <c r="AV75" s="11">
        <v>1</v>
      </c>
      <c r="AW75" s="11">
        <v>2</v>
      </c>
      <c r="AX75" s="12">
        <v>15</v>
      </c>
      <c r="AY75" s="12">
        <v>22</v>
      </c>
      <c r="AZ75" s="12">
        <v>2</v>
      </c>
      <c r="BA75" s="50">
        <v>9</v>
      </c>
      <c r="BB75" s="12">
        <v>3</v>
      </c>
      <c r="BC75" s="12">
        <v>3</v>
      </c>
      <c r="BD75" s="12">
        <v>4</v>
      </c>
      <c r="BE75" s="50">
        <v>27</v>
      </c>
      <c r="BF75" s="12">
        <v>82</v>
      </c>
      <c r="BG75" s="12">
        <v>21</v>
      </c>
      <c r="BH75" s="12">
        <v>4</v>
      </c>
      <c r="BI75" s="55" t="s">
        <v>4</v>
      </c>
      <c r="BJ75" s="55"/>
      <c r="BK75" s="55"/>
      <c r="BL75" s="12">
        <v>2</v>
      </c>
      <c r="BM75" s="12">
        <v>3</v>
      </c>
      <c r="BN75" s="12">
        <v>5</v>
      </c>
      <c r="BO75" s="12">
        <v>2</v>
      </c>
      <c r="BP75" s="12">
        <v>2</v>
      </c>
      <c r="BQ75" s="12">
        <v>6</v>
      </c>
      <c r="BR75" s="12">
        <v>0</v>
      </c>
      <c r="BS75" s="12">
        <v>5</v>
      </c>
      <c r="BT75" s="12">
        <v>4</v>
      </c>
      <c r="BU75" s="12">
        <v>2</v>
      </c>
      <c r="BV75" s="12">
        <v>2</v>
      </c>
      <c r="BW75" s="9">
        <f t="shared" si="2"/>
        <v>561</v>
      </c>
    </row>
    <row r="76" spans="1:75" s="7" customFormat="1" ht="11.25" customHeight="1">
      <c r="A76" s="55" t="s">
        <v>3</v>
      </c>
      <c r="B76" s="55"/>
      <c r="C76" s="55"/>
      <c r="D76" s="12">
        <v>4785</v>
      </c>
      <c r="E76" s="12">
        <v>1760</v>
      </c>
      <c r="F76" s="12">
        <v>3386</v>
      </c>
      <c r="G76" s="12">
        <v>777</v>
      </c>
      <c r="H76" s="12">
        <v>854</v>
      </c>
      <c r="I76" s="12">
        <v>11997</v>
      </c>
      <c r="J76" s="12">
        <v>546</v>
      </c>
      <c r="K76" s="12">
        <v>10745</v>
      </c>
      <c r="L76" s="12">
        <v>2370</v>
      </c>
      <c r="M76" s="12">
        <v>1163</v>
      </c>
      <c r="N76" s="12">
        <v>3092</v>
      </c>
      <c r="O76" s="50">
        <v>5394</v>
      </c>
      <c r="P76" s="12">
        <v>7045</v>
      </c>
      <c r="Q76" s="12">
        <v>6804</v>
      </c>
      <c r="R76" s="12">
        <v>262</v>
      </c>
      <c r="S76" s="12">
        <v>126</v>
      </c>
      <c r="T76" s="12">
        <v>2297</v>
      </c>
      <c r="U76" s="55" t="s">
        <v>3</v>
      </c>
      <c r="V76" s="55"/>
      <c r="W76" s="55"/>
      <c r="X76" s="12">
        <v>2978</v>
      </c>
      <c r="Y76" s="12">
        <v>773</v>
      </c>
      <c r="Z76" s="12">
        <v>437</v>
      </c>
      <c r="AA76" s="12">
        <v>485</v>
      </c>
      <c r="AB76" s="12">
        <v>175</v>
      </c>
      <c r="AC76" s="12">
        <v>143</v>
      </c>
      <c r="AD76" s="12">
        <v>83</v>
      </c>
      <c r="AE76" s="12">
        <v>6616</v>
      </c>
      <c r="AF76" s="12">
        <v>3308</v>
      </c>
      <c r="AG76" s="12">
        <v>2001</v>
      </c>
      <c r="AH76" s="12">
        <v>2169</v>
      </c>
      <c r="AI76" s="12">
        <v>912</v>
      </c>
      <c r="AJ76" s="12">
        <v>1326</v>
      </c>
      <c r="AK76" s="12">
        <v>428</v>
      </c>
      <c r="AL76" s="12">
        <v>831</v>
      </c>
      <c r="AM76" s="12">
        <v>9580</v>
      </c>
      <c r="AN76" s="12">
        <v>1217</v>
      </c>
      <c r="AO76" s="55" t="s">
        <v>3</v>
      </c>
      <c r="AP76" s="55"/>
      <c r="AQ76" s="55"/>
      <c r="AR76" s="12">
        <v>974</v>
      </c>
      <c r="AS76" s="50">
        <v>679</v>
      </c>
      <c r="AT76" s="11">
        <v>22553</v>
      </c>
      <c r="AU76" s="11">
        <v>1418</v>
      </c>
      <c r="AV76" s="11">
        <v>399</v>
      </c>
      <c r="AW76" s="11">
        <v>1448</v>
      </c>
      <c r="AX76" s="12">
        <v>6881</v>
      </c>
      <c r="AY76" s="11">
        <v>10022</v>
      </c>
      <c r="AZ76" s="12">
        <v>814</v>
      </c>
      <c r="BA76" s="50">
        <v>2794</v>
      </c>
      <c r="BB76" s="12">
        <v>920</v>
      </c>
      <c r="BC76" s="12">
        <v>887</v>
      </c>
      <c r="BD76" s="12">
        <v>1298</v>
      </c>
      <c r="BE76" s="50">
        <v>19231</v>
      </c>
      <c r="BF76" s="12">
        <v>28274</v>
      </c>
      <c r="BG76" s="12">
        <v>5123</v>
      </c>
      <c r="BH76" s="12">
        <v>508</v>
      </c>
      <c r="BI76" s="55" t="s">
        <v>3</v>
      </c>
      <c r="BJ76" s="55"/>
      <c r="BK76" s="55"/>
      <c r="BL76" s="12">
        <v>1208</v>
      </c>
      <c r="BM76" s="12">
        <v>495</v>
      </c>
      <c r="BN76" s="12">
        <v>989</v>
      </c>
      <c r="BO76" s="12">
        <v>631</v>
      </c>
      <c r="BP76" s="12">
        <v>394</v>
      </c>
      <c r="BQ76" s="12">
        <v>4262</v>
      </c>
      <c r="BR76" s="12">
        <v>388</v>
      </c>
      <c r="BS76" s="12">
        <v>1827</v>
      </c>
      <c r="BT76" s="12">
        <v>1267</v>
      </c>
      <c r="BU76" s="12">
        <v>406</v>
      </c>
      <c r="BV76" s="12">
        <v>653</v>
      </c>
      <c r="BW76" s="9">
        <f t="shared" si="2"/>
        <v>213608</v>
      </c>
    </row>
    <row r="77" spans="1:75" s="7" customFormat="1" ht="11.25" customHeight="1">
      <c r="A77" s="53" t="s">
        <v>2</v>
      </c>
      <c r="B77" s="53"/>
      <c r="C77" s="53"/>
      <c r="D77" s="8">
        <v>174.99</v>
      </c>
      <c r="E77" s="8">
        <v>50.93</v>
      </c>
      <c r="F77" s="8">
        <v>140.08000000000001</v>
      </c>
      <c r="G77" s="8">
        <v>211.33</v>
      </c>
      <c r="H77" s="8">
        <v>293.26</v>
      </c>
      <c r="I77" s="8">
        <v>189.2</v>
      </c>
      <c r="J77" s="8">
        <v>23.28</v>
      </c>
      <c r="K77" s="8">
        <v>155.22</v>
      </c>
      <c r="L77" s="8">
        <v>155.47</v>
      </c>
      <c r="M77" s="8">
        <v>154.5</v>
      </c>
      <c r="N77" s="8">
        <v>181.63</v>
      </c>
      <c r="O77" s="8">
        <v>125.05</v>
      </c>
      <c r="P77" s="8">
        <v>105.66</v>
      </c>
      <c r="Q77" s="8">
        <v>132.71</v>
      </c>
      <c r="R77" s="8">
        <v>191.37</v>
      </c>
      <c r="S77" s="8">
        <v>349.37</v>
      </c>
      <c r="T77" s="8">
        <v>103.84</v>
      </c>
      <c r="U77" s="53" t="s">
        <v>2</v>
      </c>
      <c r="V77" s="53"/>
      <c r="W77" s="53"/>
      <c r="X77" s="8">
        <v>168.74</v>
      </c>
      <c r="Y77" s="8">
        <v>202.59</v>
      </c>
      <c r="Z77" s="8">
        <v>46.89</v>
      </c>
      <c r="AA77" s="8">
        <v>164.31</v>
      </c>
      <c r="AB77" s="8">
        <v>17459.88</v>
      </c>
      <c r="AC77" s="8">
        <v>356.64</v>
      </c>
      <c r="AD77" s="8">
        <v>407.28</v>
      </c>
      <c r="AE77" s="8">
        <v>219.64</v>
      </c>
      <c r="AF77" s="8">
        <v>200.39</v>
      </c>
      <c r="AG77" s="8">
        <v>181.32</v>
      </c>
      <c r="AH77" s="8">
        <v>218.4</v>
      </c>
      <c r="AI77" s="8">
        <v>219.97</v>
      </c>
      <c r="AJ77" s="8">
        <v>190.25</v>
      </c>
      <c r="AK77" s="8">
        <v>221.65</v>
      </c>
      <c r="AL77" s="8">
        <v>155.35</v>
      </c>
      <c r="AM77" s="8">
        <v>195.47</v>
      </c>
      <c r="AN77" s="8">
        <v>215.03</v>
      </c>
      <c r="AO77" s="53" t="s">
        <v>2</v>
      </c>
      <c r="AP77" s="53"/>
      <c r="AQ77" s="53"/>
      <c r="AR77" s="8">
        <v>136.21</v>
      </c>
      <c r="AS77" s="8">
        <v>244.2</v>
      </c>
      <c r="AT77" s="8">
        <v>179.86</v>
      </c>
      <c r="AU77" s="8"/>
      <c r="AV77" s="8"/>
      <c r="AW77" s="8"/>
      <c r="AX77" s="8">
        <v>206.89</v>
      </c>
      <c r="AY77" s="8">
        <v>185.53</v>
      </c>
      <c r="AZ77" s="8">
        <v>205.34</v>
      </c>
      <c r="BA77" s="8">
        <v>152.1</v>
      </c>
      <c r="BB77" s="8">
        <v>165.21</v>
      </c>
      <c r="BC77" s="8">
        <v>173.92</v>
      </c>
      <c r="BD77" s="8">
        <v>194.58</v>
      </c>
      <c r="BE77" s="8">
        <v>171.87</v>
      </c>
      <c r="BF77" s="8">
        <v>175.57</v>
      </c>
      <c r="BG77" s="8">
        <v>187.24</v>
      </c>
      <c r="BH77" s="8">
        <v>310.39999999999998</v>
      </c>
      <c r="BI77" s="53" t="s">
        <v>2</v>
      </c>
      <c r="BJ77" s="53"/>
      <c r="BK77" s="53"/>
      <c r="BL77" s="8">
        <v>114.33</v>
      </c>
      <c r="BM77" s="8">
        <v>167.52</v>
      </c>
      <c r="BN77" s="8">
        <v>177.63</v>
      </c>
      <c r="BO77" s="8">
        <v>271.5</v>
      </c>
      <c r="BP77" s="8">
        <v>316.24</v>
      </c>
      <c r="BQ77" s="8">
        <v>167.26</v>
      </c>
      <c r="BR77" s="8">
        <v>227.15</v>
      </c>
      <c r="BS77" s="8">
        <v>203.55</v>
      </c>
      <c r="BT77" s="8">
        <v>208.75</v>
      </c>
      <c r="BU77" s="8">
        <v>210.82</v>
      </c>
      <c r="BV77" s="8">
        <v>132.29</v>
      </c>
      <c r="BW77" s="5">
        <f>+ROUND((BW18-BW24)/BW76,2)</f>
        <v>188.47</v>
      </c>
    </row>
    <row r="78" spans="1:75" s="7" customFormat="1" ht="11.25" customHeight="1">
      <c r="A78" s="53" t="s">
        <v>1</v>
      </c>
      <c r="B78" s="53"/>
      <c r="C78" s="53"/>
      <c r="D78" s="8">
        <v>160.65</v>
      </c>
      <c r="E78" s="8">
        <v>50.92</v>
      </c>
      <c r="F78" s="8">
        <v>120.15</v>
      </c>
      <c r="G78" s="8">
        <v>186</v>
      </c>
      <c r="H78" s="8">
        <v>244.66</v>
      </c>
      <c r="I78" s="8">
        <v>165.14</v>
      </c>
      <c r="J78" s="8">
        <v>23.28</v>
      </c>
      <c r="K78" s="8">
        <v>133.05000000000001</v>
      </c>
      <c r="L78" s="8">
        <v>133.25</v>
      </c>
      <c r="M78" s="8">
        <v>132.41999999999999</v>
      </c>
      <c r="N78" s="8">
        <v>162.37</v>
      </c>
      <c r="O78" s="8">
        <v>110.18</v>
      </c>
      <c r="P78" s="8">
        <v>96.84</v>
      </c>
      <c r="Q78" s="8">
        <v>112.67</v>
      </c>
      <c r="R78" s="8">
        <v>187.64</v>
      </c>
      <c r="S78" s="8">
        <v>343.13</v>
      </c>
      <c r="T78" s="8">
        <v>100.56</v>
      </c>
      <c r="U78" s="53" t="s">
        <v>1</v>
      </c>
      <c r="V78" s="53"/>
      <c r="W78" s="53"/>
      <c r="X78" s="8">
        <v>123.52</v>
      </c>
      <c r="Y78" s="8">
        <v>154.81</v>
      </c>
      <c r="Z78" s="8">
        <v>46.89</v>
      </c>
      <c r="AA78" s="8">
        <v>164.31</v>
      </c>
      <c r="AB78" s="8">
        <v>17459.88</v>
      </c>
      <c r="AC78" s="8">
        <v>356.64</v>
      </c>
      <c r="AD78" s="8">
        <v>407.28</v>
      </c>
      <c r="AE78" s="8">
        <v>182.51</v>
      </c>
      <c r="AF78" s="8">
        <v>179.69</v>
      </c>
      <c r="AG78" s="8">
        <v>145.29</v>
      </c>
      <c r="AH78" s="8">
        <v>183.6</v>
      </c>
      <c r="AI78" s="8">
        <v>199.25</v>
      </c>
      <c r="AJ78" s="8">
        <v>161.61000000000001</v>
      </c>
      <c r="AK78" s="8">
        <v>138.44</v>
      </c>
      <c r="AL78" s="8">
        <v>144.51</v>
      </c>
      <c r="AM78" s="8">
        <v>172.93</v>
      </c>
      <c r="AN78" s="8">
        <v>191.84</v>
      </c>
      <c r="AO78" s="53" t="s">
        <v>1</v>
      </c>
      <c r="AP78" s="53"/>
      <c r="AQ78" s="53"/>
      <c r="AR78" s="8">
        <v>104.82</v>
      </c>
      <c r="AS78" s="8">
        <v>200.59</v>
      </c>
      <c r="AT78" s="8">
        <v>153.65</v>
      </c>
      <c r="AU78" s="8"/>
      <c r="AV78" s="8"/>
      <c r="AW78" s="8"/>
      <c r="AX78" s="8">
        <v>185</v>
      </c>
      <c r="AY78" s="8">
        <v>156.29</v>
      </c>
      <c r="AZ78" s="8">
        <v>193.06</v>
      </c>
      <c r="BA78" s="8">
        <v>130.56</v>
      </c>
      <c r="BB78" s="8">
        <v>135.35</v>
      </c>
      <c r="BC78" s="8">
        <v>153.43</v>
      </c>
      <c r="BD78" s="8">
        <v>170.25</v>
      </c>
      <c r="BE78" s="8">
        <v>147.62</v>
      </c>
      <c r="BF78" s="8">
        <v>159.77000000000001</v>
      </c>
      <c r="BG78" s="8">
        <v>162.72999999999999</v>
      </c>
      <c r="BH78" s="8">
        <v>219</v>
      </c>
      <c r="BI78" s="53" t="s">
        <v>1</v>
      </c>
      <c r="BJ78" s="53"/>
      <c r="BK78" s="53"/>
      <c r="BL78" s="8">
        <v>104.84</v>
      </c>
      <c r="BM78" s="8">
        <v>153.66999999999999</v>
      </c>
      <c r="BN78" s="8">
        <v>177.09</v>
      </c>
      <c r="BO78" s="8">
        <v>205.83</v>
      </c>
      <c r="BP78" s="8">
        <v>272.88</v>
      </c>
      <c r="BQ78" s="8">
        <v>146.32</v>
      </c>
      <c r="BR78" s="8">
        <v>174.67</v>
      </c>
      <c r="BS78" s="8">
        <v>161.44</v>
      </c>
      <c r="BT78" s="8">
        <v>182.77</v>
      </c>
      <c r="BU78" s="8">
        <v>176.18</v>
      </c>
      <c r="BV78" s="8">
        <v>132.24</v>
      </c>
      <c r="BW78" s="5">
        <f>+ROUND((BW18-BW24-BW15)/BW76,2)</f>
        <v>165.75</v>
      </c>
    </row>
    <row r="79" spans="1:75" s="3" customFormat="1" ht="11.25" customHeight="1">
      <c r="A79" s="53" t="s">
        <v>0</v>
      </c>
      <c r="B79" s="53"/>
      <c r="C79" s="53"/>
      <c r="D79" s="6">
        <v>174.11</v>
      </c>
      <c r="E79" s="6">
        <v>45.74</v>
      </c>
      <c r="F79" s="6">
        <v>167.19</v>
      </c>
      <c r="G79" s="6">
        <v>199.4</v>
      </c>
      <c r="H79" s="6">
        <v>273.01</v>
      </c>
      <c r="I79" s="6">
        <v>222.83</v>
      </c>
      <c r="J79" s="6">
        <v>79.59</v>
      </c>
      <c r="K79" s="6">
        <v>152.36000000000001</v>
      </c>
      <c r="L79" s="6">
        <v>152.66</v>
      </c>
      <c r="M79" s="6">
        <v>151.71</v>
      </c>
      <c r="N79" s="6">
        <v>197.64</v>
      </c>
      <c r="O79" s="6">
        <v>138.86000000000001</v>
      </c>
      <c r="P79" s="6">
        <v>116.85</v>
      </c>
      <c r="Q79" s="6">
        <v>152.12</v>
      </c>
      <c r="R79" s="6">
        <v>225.15</v>
      </c>
      <c r="S79" s="6">
        <v>168.14</v>
      </c>
      <c r="T79" s="6">
        <v>95.29</v>
      </c>
      <c r="U79" s="53" t="s">
        <v>0</v>
      </c>
      <c r="V79" s="53"/>
      <c r="W79" s="53"/>
      <c r="X79" s="6">
        <v>157.97</v>
      </c>
      <c r="Y79" s="6">
        <v>162.56</v>
      </c>
      <c r="Z79" s="6">
        <v>129.65</v>
      </c>
      <c r="AA79" s="6">
        <v>167.45</v>
      </c>
      <c r="AB79" s="6">
        <v>372.22</v>
      </c>
      <c r="AC79" s="6">
        <v>506.89</v>
      </c>
      <c r="AD79" s="6">
        <v>478.53</v>
      </c>
      <c r="AE79" s="6">
        <v>197.16</v>
      </c>
      <c r="AF79" s="6">
        <v>193.82</v>
      </c>
      <c r="AG79" s="6">
        <v>160.66999999999999</v>
      </c>
      <c r="AH79" s="6">
        <v>175.64</v>
      </c>
      <c r="AI79" s="6">
        <v>209</v>
      </c>
      <c r="AJ79" s="6">
        <v>172.27</v>
      </c>
      <c r="AK79" s="6">
        <v>185.68</v>
      </c>
      <c r="AL79" s="6">
        <v>161.16</v>
      </c>
      <c r="AM79" s="6">
        <v>154.78</v>
      </c>
      <c r="AN79" s="6">
        <v>192.58</v>
      </c>
      <c r="AO79" s="53" t="s">
        <v>0</v>
      </c>
      <c r="AP79" s="53"/>
      <c r="AQ79" s="53"/>
      <c r="AR79" s="6">
        <v>195.11</v>
      </c>
      <c r="AS79" s="6">
        <v>217.61</v>
      </c>
      <c r="AT79" s="6">
        <v>162.59</v>
      </c>
      <c r="AU79" s="6"/>
      <c r="AV79" s="6"/>
      <c r="AW79" s="6"/>
      <c r="AX79" s="6">
        <v>188.03</v>
      </c>
      <c r="AY79" s="6">
        <v>174.69</v>
      </c>
      <c r="AZ79" s="6">
        <v>231.15</v>
      </c>
      <c r="BA79" s="6">
        <v>149.46</v>
      </c>
      <c r="BB79" s="6">
        <v>221.22</v>
      </c>
      <c r="BC79" s="6">
        <v>178.46</v>
      </c>
      <c r="BD79" s="6">
        <v>197.46</v>
      </c>
      <c r="BE79" s="6">
        <v>171.59</v>
      </c>
      <c r="BF79" s="6">
        <v>200.1</v>
      </c>
      <c r="BG79" s="6">
        <v>197.8</v>
      </c>
      <c r="BH79" s="6">
        <v>233.21</v>
      </c>
      <c r="BI79" s="53" t="s">
        <v>0</v>
      </c>
      <c r="BJ79" s="53"/>
      <c r="BK79" s="53"/>
      <c r="BL79" s="6">
        <v>161.44</v>
      </c>
      <c r="BM79" s="6">
        <v>137.35</v>
      </c>
      <c r="BN79" s="6">
        <v>164.57</v>
      </c>
      <c r="BO79" s="6">
        <v>206.79</v>
      </c>
      <c r="BP79" s="6">
        <v>187.11</v>
      </c>
      <c r="BQ79" s="6">
        <v>179.96</v>
      </c>
      <c r="BR79" s="6">
        <v>179.18</v>
      </c>
      <c r="BS79" s="6">
        <v>215.13</v>
      </c>
      <c r="BT79" s="6">
        <v>209.69</v>
      </c>
      <c r="BU79" s="6">
        <v>207.39</v>
      </c>
      <c r="BV79" s="6">
        <v>120.89</v>
      </c>
      <c r="BW79" s="5">
        <f>+ROUND(BW8/BW76,2)</f>
        <v>174.94</v>
      </c>
    </row>
    <row r="80" spans="1:75" s="3" customFormat="1" ht="11.25" customHeight="1">
      <c r="A80" s="4"/>
      <c r="B80" s="51"/>
      <c r="T80" s="4"/>
      <c r="U80" s="4"/>
      <c r="AN80" s="4"/>
      <c r="AO80" s="4"/>
      <c r="BE80" s="4"/>
      <c r="BI80" s="4"/>
    </row>
    <row r="81" ht="11.25" customHeight="1"/>
    <row r="82" ht="11.25" customHeight="1"/>
    <row r="83" ht="11.25" customHeight="1"/>
  </sheetData>
  <mergeCells count="254">
    <mergeCell ref="S2:T2"/>
    <mergeCell ref="A3:C3"/>
    <mergeCell ref="D3:I3"/>
    <mergeCell ref="K3:N3"/>
    <mergeCell ref="O3:T3"/>
    <mergeCell ref="U3:W3"/>
    <mergeCell ref="BQ3:BV3"/>
    <mergeCell ref="BW3:BW5"/>
    <mergeCell ref="X3:AC3"/>
    <mergeCell ref="AE3:AL3"/>
    <mergeCell ref="AM3:AN3"/>
    <mergeCell ref="AO3:AQ3"/>
    <mergeCell ref="AT3:AW3"/>
    <mergeCell ref="AX3:AZ3"/>
    <mergeCell ref="A4:C4"/>
    <mergeCell ref="U4:W4"/>
    <mergeCell ref="AO4:AQ4"/>
    <mergeCell ref="BI4:BK4"/>
    <mergeCell ref="A5:C5"/>
    <mergeCell ref="U5:W5"/>
    <mergeCell ref="AO5:AQ5"/>
    <mergeCell ref="BI5:BK5"/>
    <mergeCell ref="BA3:BD3"/>
    <mergeCell ref="BI3:BK3"/>
    <mergeCell ref="BE3:BH3"/>
    <mergeCell ref="BL3:BP3"/>
    <mergeCell ref="AP8:AQ8"/>
    <mergeCell ref="BJ8:BK8"/>
    <mergeCell ref="A6:A38"/>
    <mergeCell ref="B6:C6"/>
    <mergeCell ref="U6:U38"/>
    <mergeCell ref="V6:W6"/>
    <mergeCell ref="AO6:AO38"/>
    <mergeCell ref="AP6:AQ6"/>
    <mergeCell ref="B9:C9"/>
    <mergeCell ref="V9:W9"/>
    <mergeCell ref="AP9:AQ9"/>
    <mergeCell ref="B12:C12"/>
    <mergeCell ref="V12:W12"/>
    <mergeCell ref="AP12:AQ12"/>
    <mergeCell ref="BJ12:BK12"/>
    <mergeCell ref="B13:C13"/>
    <mergeCell ref="V13:W13"/>
    <mergeCell ref="AP13:AQ13"/>
    <mergeCell ref="BJ13:BK13"/>
    <mergeCell ref="BJ9:BK9"/>
    <mergeCell ref="B10:C10"/>
    <mergeCell ref="V10:W10"/>
    <mergeCell ref="AP10:AQ10"/>
    <mergeCell ref="BJ10:BK10"/>
    <mergeCell ref="B11:C11"/>
    <mergeCell ref="V11:W11"/>
    <mergeCell ref="AP11:AQ11"/>
    <mergeCell ref="BJ11:BK11"/>
    <mergeCell ref="BI6:BI38"/>
    <mergeCell ref="BJ6:BK6"/>
    <mergeCell ref="B7:C7"/>
    <mergeCell ref="V7:W7"/>
    <mergeCell ref="AP7:AQ7"/>
    <mergeCell ref="BJ7:BK7"/>
    <mergeCell ref="B8:C8"/>
    <mergeCell ref="V8:W8"/>
    <mergeCell ref="B17:C17"/>
    <mergeCell ref="V17:W17"/>
    <mergeCell ref="AP17:AQ17"/>
    <mergeCell ref="BJ17:BK17"/>
    <mergeCell ref="B18:C18"/>
    <mergeCell ref="V18:W18"/>
    <mergeCell ref="AP18:AQ18"/>
    <mergeCell ref="BJ18:BK18"/>
    <mergeCell ref="B14:C14"/>
    <mergeCell ref="V14:W14"/>
    <mergeCell ref="AP14:AQ14"/>
    <mergeCell ref="BJ14:BK14"/>
    <mergeCell ref="B16:C16"/>
    <mergeCell ref="V16:W16"/>
    <mergeCell ref="AP16:AQ16"/>
    <mergeCell ref="BJ16:BK16"/>
    <mergeCell ref="B21:C21"/>
    <mergeCell ref="V21:W21"/>
    <mergeCell ref="AP21:AQ21"/>
    <mergeCell ref="BJ21:BK21"/>
    <mergeCell ref="B22:C22"/>
    <mergeCell ref="V22:W22"/>
    <mergeCell ref="AP22:AQ22"/>
    <mergeCell ref="BJ22:BK22"/>
    <mergeCell ref="B19:C19"/>
    <mergeCell ref="V19:W19"/>
    <mergeCell ref="AP19:AQ19"/>
    <mergeCell ref="BJ19:BK19"/>
    <mergeCell ref="B20:C20"/>
    <mergeCell ref="V20:W20"/>
    <mergeCell ref="AP20:AQ20"/>
    <mergeCell ref="BJ20:BK20"/>
    <mergeCell ref="B25:C25"/>
    <mergeCell ref="V25:W25"/>
    <mergeCell ref="AP25:AQ25"/>
    <mergeCell ref="BJ25:BK25"/>
    <mergeCell ref="B26:C26"/>
    <mergeCell ref="V26:W26"/>
    <mergeCell ref="AP26:AQ26"/>
    <mergeCell ref="BJ26:BK26"/>
    <mergeCell ref="B23:C23"/>
    <mergeCell ref="V23:W23"/>
    <mergeCell ref="AP23:AQ23"/>
    <mergeCell ref="BJ23:BK23"/>
    <mergeCell ref="B24:C24"/>
    <mergeCell ref="V24:W24"/>
    <mergeCell ref="AP24:AQ24"/>
    <mergeCell ref="BJ24:BK24"/>
    <mergeCell ref="B29:C29"/>
    <mergeCell ref="V29:W29"/>
    <mergeCell ref="AP29:AQ29"/>
    <mergeCell ref="BJ29:BK29"/>
    <mergeCell ref="B30:C30"/>
    <mergeCell ref="V30:W30"/>
    <mergeCell ref="AP30:AQ30"/>
    <mergeCell ref="BJ30:BK30"/>
    <mergeCell ref="B27:C27"/>
    <mergeCell ref="V27:W27"/>
    <mergeCell ref="AP27:AQ27"/>
    <mergeCell ref="BJ27:BK27"/>
    <mergeCell ref="B28:C28"/>
    <mergeCell ref="V28:W28"/>
    <mergeCell ref="AP28:AQ28"/>
    <mergeCell ref="BJ28:BK28"/>
    <mergeCell ref="B33:C33"/>
    <mergeCell ref="V33:W33"/>
    <mergeCell ref="AP33:AQ33"/>
    <mergeCell ref="BJ33:BK33"/>
    <mergeCell ref="B34:C34"/>
    <mergeCell ref="V34:W34"/>
    <mergeCell ref="AP34:AQ34"/>
    <mergeCell ref="BJ34:BK34"/>
    <mergeCell ref="B31:C31"/>
    <mergeCell ref="V31:W31"/>
    <mergeCell ref="AP31:AQ31"/>
    <mergeCell ref="BJ31:BK31"/>
    <mergeCell ref="B32:C32"/>
    <mergeCell ref="V32:W32"/>
    <mergeCell ref="AP32:AQ32"/>
    <mergeCell ref="BJ32:BK32"/>
    <mergeCell ref="BJ37:BK37"/>
    <mergeCell ref="B38:C38"/>
    <mergeCell ref="V38:W38"/>
    <mergeCell ref="AP38:AQ38"/>
    <mergeCell ref="BJ38:BK38"/>
    <mergeCell ref="B35:C35"/>
    <mergeCell ref="V35:W35"/>
    <mergeCell ref="AP35:AQ35"/>
    <mergeCell ref="BJ35:BK35"/>
    <mergeCell ref="B36:C36"/>
    <mergeCell ref="V36:W36"/>
    <mergeCell ref="AP36:AQ36"/>
    <mergeCell ref="BJ36:BK36"/>
    <mergeCell ref="A39:A59"/>
    <mergeCell ref="B39:B52"/>
    <mergeCell ref="U39:U59"/>
    <mergeCell ref="V39:V52"/>
    <mergeCell ref="AO39:AO59"/>
    <mergeCell ref="AP39:AP52"/>
    <mergeCell ref="B37:C37"/>
    <mergeCell ref="V37:W37"/>
    <mergeCell ref="AP37:AQ37"/>
    <mergeCell ref="BI39:BI59"/>
    <mergeCell ref="BJ39:BJ52"/>
    <mergeCell ref="B53:B58"/>
    <mergeCell ref="V53:V58"/>
    <mergeCell ref="AP53:AP58"/>
    <mergeCell ref="BJ53:BJ58"/>
    <mergeCell ref="B59:C59"/>
    <mergeCell ref="V59:W59"/>
    <mergeCell ref="AP59:AQ59"/>
    <mergeCell ref="BJ59:BK59"/>
    <mergeCell ref="AP62:AQ62"/>
    <mergeCell ref="BJ62:BK62"/>
    <mergeCell ref="A60:A73"/>
    <mergeCell ref="B60:C60"/>
    <mergeCell ref="U60:U73"/>
    <mergeCell ref="V60:W60"/>
    <mergeCell ref="AO60:AO73"/>
    <mergeCell ref="AP60:AQ60"/>
    <mergeCell ref="B63:C63"/>
    <mergeCell ref="V63:W63"/>
    <mergeCell ref="AP63:AQ63"/>
    <mergeCell ref="B66:C66"/>
    <mergeCell ref="V66:W66"/>
    <mergeCell ref="AP66:AQ66"/>
    <mergeCell ref="BJ66:BK66"/>
    <mergeCell ref="B67:C67"/>
    <mergeCell ref="V67:W67"/>
    <mergeCell ref="AP67:AQ67"/>
    <mergeCell ref="BJ67:BK67"/>
    <mergeCell ref="BJ63:BK63"/>
    <mergeCell ref="B64:C64"/>
    <mergeCell ref="V64:W64"/>
    <mergeCell ref="AP64:AQ64"/>
    <mergeCell ref="BJ64:BK64"/>
    <mergeCell ref="B65:C65"/>
    <mergeCell ref="V65:W65"/>
    <mergeCell ref="AP65:AQ65"/>
    <mergeCell ref="BJ65:BK65"/>
    <mergeCell ref="BI60:BI73"/>
    <mergeCell ref="BJ60:BK60"/>
    <mergeCell ref="B61:C61"/>
    <mergeCell ref="V61:W61"/>
    <mergeCell ref="AP61:AQ61"/>
    <mergeCell ref="BJ61:BK61"/>
    <mergeCell ref="B62:C62"/>
    <mergeCell ref="V62:W62"/>
    <mergeCell ref="B71:C71"/>
    <mergeCell ref="V71:W71"/>
    <mergeCell ref="AP71:AQ71"/>
    <mergeCell ref="BJ71:BK71"/>
    <mergeCell ref="B72:C72"/>
    <mergeCell ref="V72:W72"/>
    <mergeCell ref="AP72:AQ72"/>
    <mergeCell ref="BJ72:BK72"/>
    <mergeCell ref="B68:C68"/>
    <mergeCell ref="V68:W68"/>
    <mergeCell ref="AP68:AQ68"/>
    <mergeCell ref="BJ68:BK68"/>
    <mergeCell ref="B70:C70"/>
    <mergeCell ref="V70:W70"/>
    <mergeCell ref="AP70:AQ70"/>
    <mergeCell ref="BJ70:BK70"/>
    <mergeCell ref="A75:C75"/>
    <mergeCell ref="U75:W75"/>
    <mergeCell ref="AO75:AQ75"/>
    <mergeCell ref="BI75:BK75"/>
    <mergeCell ref="A76:C76"/>
    <mergeCell ref="U76:W76"/>
    <mergeCell ref="AO76:AQ76"/>
    <mergeCell ref="BI76:BK76"/>
    <mergeCell ref="B73:C73"/>
    <mergeCell ref="V73:W73"/>
    <mergeCell ref="AP73:AQ73"/>
    <mergeCell ref="BJ73:BK73"/>
    <mergeCell ref="A74:C74"/>
    <mergeCell ref="U74:W74"/>
    <mergeCell ref="AO74:AQ74"/>
    <mergeCell ref="BI74:BK74"/>
    <mergeCell ref="A79:C79"/>
    <mergeCell ref="U79:W79"/>
    <mergeCell ref="AO79:AQ79"/>
    <mergeCell ref="BI79:BK79"/>
    <mergeCell ref="A77:C77"/>
    <mergeCell ref="U77:W77"/>
    <mergeCell ref="AO77:AQ77"/>
    <mergeCell ref="BI77:BK77"/>
    <mergeCell ref="A78:C78"/>
    <mergeCell ref="U78:W78"/>
    <mergeCell ref="AO78:AQ78"/>
    <mergeCell ref="BI78:BK78"/>
  </mergeCells>
  <phoneticPr fontId="4"/>
  <pageMargins left="0.74" right="0.17" top="0.19685039370078741" bottom="0.39370078740157483" header="0.51181102362204722" footer="0.4"/>
  <pageSetup paperSize="9" scale="95" pageOrder="overThenDown" orientation="portrait" r:id="rId1"/>
  <headerFooter alignWithMargins="0"/>
  <colBreaks count="7" manualBreakCount="7">
    <brk id="9" max="79" man="1"/>
    <brk id="20" max="1048575" man="1"/>
    <brk id="29" max="79" man="1"/>
    <brk id="40" max="1048575" man="1"/>
    <brk id="49" max="79" man="1"/>
    <brk id="60" max="1048575" man="1"/>
    <brk id="66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28</vt:lpstr>
      <vt:lpstr>'28'!Export</vt:lpstr>
      <vt:lpstr>'28'!Export_5</vt:lpstr>
      <vt:lpstr>'28'!Export_6</vt:lpstr>
      <vt:lpstr>'28'!Export_7</vt:lpstr>
      <vt:lpstr>'28'!Print_Area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2017-03-07T10:39:23Z</dcterms:created>
  <dcterms:modified xsi:type="dcterms:W3CDTF">2018-03-13T01:20:54Z</dcterms:modified>
</cp:coreProperties>
</file>