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1320012\Desktop\H27(27.4.1～H28.3.31)\xls\"/>
    </mc:Choice>
  </mc:AlternateContent>
  <bookViews>
    <workbookView xWindow="0" yWindow="0" windowWidth="20490" windowHeight="7920"/>
  </bookViews>
  <sheets>
    <sheet name="27_12" sheetId="2" r:id="rId1"/>
    <sheet name="整理用" sheetId="1" r:id="rId2"/>
  </sheets>
  <definedNames>
    <definedName name="_xlnm._FilterDatabase" localSheetId="0" hidden="1">'27_12'!$A$6:$Y$80</definedName>
    <definedName name="Export" localSheetId="0">'27_12'!$A$6:$D$84</definedName>
    <definedName name="_xlnm.Print_Area" localSheetId="0">'27_12'!$A$1:$H$80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1" i="2"/>
  <c r="H72" i="2"/>
  <c r="H73" i="2"/>
  <c r="H74" i="2"/>
  <c r="H75" i="2"/>
  <c r="H76" i="2"/>
  <c r="H77" i="2"/>
  <c r="D78" i="2"/>
  <c r="E78" i="2"/>
  <c r="F78" i="2"/>
  <c r="H78" i="2"/>
  <c r="D79" i="2"/>
  <c r="E79" i="2"/>
  <c r="F79" i="2"/>
  <c r="H79" i="2"/>
  <c r="D80" i="2"/>
  <c r="E80" i="2"/>
  <c r="F80" i="2"/>
  <c r="H80" i="2"/>
</calcChain>
</file>

<file path=xl/connections.xml><?xml version="1.0" encoding="utf-8"?>
<connections xmlns="http://schemas.openxmlformats.org/spreadsheetml/2006/main">
  <connection id="1" name="Export1" type="6" refreshedVersion="2" background="1" saveData="1">
    <textPr sourceFile="C:\Documents and Settings\N1320014\デスクトップ\Export.txt" comma="1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<sst xmlns="http://schemas.openxmlformats.org/spreadsheetml/2006/main" count="181" uniqueCount="119">
  <si>
    <t>供給単価（円/m3）</t>
    <rPh sb="0" eb="2">
      <t>キョウキュウ</t>
    </rPh>
    <rPh sb="2" eb="4">
      <t>タンカ</t>
    </rPh>
    <rPh sb="5" eb="6">
      <t>エン</t>
    </rPh>
    <phoneticPr fontId="5"/>
  </si>
  <si>
    <t>給水原価（円/m3） ※長期前受金戻入相当額を控除した場合</t>
    <rPh sb="0" eb="2">
      <t>キュウスイ</t>
    </rPh>
    <rPh sb="2" eb="4">
      <t>ゲンカ</t>
    </rPh>
    <rPh sb="5" eb="6">
      <t>エン</t>
    </rPh>
    <rPh sb="12" eb="14">
      <t>チョウキ</t>
    </rPh>
    <rPh sb="14" eb="16">
      <t>マエウ</t>
    </rPh>
    <rPh sb="16" eb="17">
      <t>キン</t>
    </rPh>
    <rPh sb="17" eb="19">
      <t>レイニュウ</t>
    </rPh>
    <rPh sb="19" eb="21">
      <t>ソウトウ</t>
    </rPh>
    <rPh sb="21" eb="22">
      <t>ガク</t>
    </rPh>
    <rPh sb="23" eb="25">
      <t>コウジョ</t>
    </rPh>
    <rPh sb="27" eb="29">
      <t>バアイ</t>
    </rPh>
    <phoneticPr fontId="5"/>
  </si>
  <si>
    <t>給水原価（円/m3）</t>
    <rPh sb="0" eb="2">
      <t>キュウスイ</t>
    </rPh>
    <rPh sb="2" eb="4">
      <t>ゲンカ</t>
    </rPh>
    <rPh sb="5" eb="6">
      <t>エン</t>
    </rPh>
    <phoneticPr fontId="5"/>
  </si>
  <si>
    <t>年間有収水量（千m3）</t>
    <phoneticPr fontId="5"/>
  </si>
  <si>
    <t>損益勘定所属職員数（人）</t>
  </si>
  <si>
    <t>職員数（人）</t>
    <phoneticPr fontId="5"/>
  </si>
  <si>
    <t>１２　合計　〔１０＋１１〕</t>
    <phoneticPr fontId="2"/>
  </si>
  <si>
    <t>１１　受託工事費</t>
    <rPh sb="3" eb="5">
      <t>ジュタク</t>
    </rPh>
    <rPh sb="5" eb="7">
      <t>コウジ</t>
    </rPh>
    <phoneticPr fontId="5"/>
  </si>
  <si>
    <t>１０　計　〔１～９〕</t>
    <phoneticPr fontId="2"/>
  </si>
  <si>
    <t>９　その他</t>
    <phoneticPr fontId="2"/>
  </si>
  <si>
    <t>８　委託料</t>
    <rPh sb="2" eb="4">
      <t>イタク</t>
    </rPh>
    <rPh sb="4" eb="5">
      <t>リョウ</t>
    </rPh>
    <phoneticPr fontId="2"/>
  </si>
  <si>
    <t>７　受水費</t>
    <rPh sb="2" eb="3">
      <t>ウ</t>
    </rPh>
    <rPh sb="3" eb="4">
      <t>ミズ</t>
    </rPh>
    <phoneticPr fontId="5"/>
  </si>
  <si>
    <t>６　減価償却費</t>
  </si>
  <si>
    <t>５　支払利息</t>
    <phoneticPr fontId="5"/>
  </si>
  <si>
    <t>４　薬品費</t>
  </si>
  <si>
    <t>３　修繕費</t>
  </si>
  <si>
    <t>２　動力費</t>
    <phoneticPr fontId="5"/>
  </si>
  <si>
    <t>　（２）間接人件費</t>
  </si>
  <si>
    <t>　（１）直接人件費</t>
  </si>
  <si>
    <t>１　人件費　〔（１）＋（２）〕</t>
  </si>
  <si>
    <t>費用構成</t>
  </si>
  <si>
    <t>３　資本的収入額が資本的支出額に不足する額(E)-(D)=(F)</t>
    <phoneticPr fontId="5"/>
  </si>
  <si>
    <t>（６）計　〔（１）～（５）〕　(E)</t>
    <phoneticPr fontId="5"/>
  </si>
  <si>
    <t>（５）その他</t>
    <phoneticPr fontId="5"/>
  </si>
  <si>
    <t>（４）他会計長期借入金返還金</t>
    <rPh sb="3" eb="4">
      <t>タ</t>
    </rPh>
    <rPh sb="4" eb="6">
      <t>カイケイ</t>
    </rPh>
    <rPh sb="6" eb="8">
      <t>チョウキ</t>
    </rPh>
    <rPh sb="8" eb="10">
      <t>カリイレ</t>
    </rPh>
    <rPh sb="10" eb="11">
      <t>キン</t>
    </rPh>
    <rPh sb="11" eb="13">
      <t>ヘンカン</t>
    </rPh>
    <phoneticPr fontId="5"/>
  </si>
  <si>
    <t>（３）企業債償還金</t>
    <phoneticPr fontId="5"/>
  </si>
  <si>
    <t>（２）改良事業費</t>
    <phoneticPr fontId="5"/>
  </si>
  <si>
    <t>（１）新設・拡張事業費</t>
    <phoneticPr fontId="5"/>
  </si>
  <si>
    <t>２　資本的支出</t>
    <phoneticPr fontId="5"/>
  </si>
  <si>
    <t>（１０）純計　(A)-｛(B)+(C)｝=　(D)</t>
    <phoneticPr fontId="5"/>
  </si>
  <si>
    <t>（９）前年度許可債で今年度収入分　（C)</t>
    <rPh sb="3" eb="6">
      <t>ゼンネンド</t>
    </rPh>
    <rPh sb="6" eb="8">
      <t>キョカ</t>
    </rPh>
    <rPh sb="8" eb="9">
      <t>サイ</t>
    </rPh>
    <rPh sb="10" eb="13">
      <t>コンネンド</t>
    </rPh>
    <rPh sb="13" eb="15">
      <t>シュウニュウ</t>
    </rPh>
    <rPh sb="15" eb="16">
      <t>ブン</t>
    </rPh>
    <phoneticPr fontId="5"/>
  </si>
  <si>
    <t>（８）うち翌年度へ繰り越される支出の財源充当額（B)</t>
    <rPh sb="5" eb="8">
      <t>ヨクネンド</t>
    </rPh>
    <rPh sb="9" eb="10">
      <t>ク</t>
    </rPh>
    <rPh sb="11" eb="12">
      <t>コ</t>
    </rPh>
    <rPh sb="15" eb="17">
      <t>シシュツ</t>
    </rPh>
    <rPh sb="18" eb="20">
      <t>ザイゲン</t>
    </rPh>
    <rPh sb="20" eb="22">
      <t>ジュウトウ</t>
    </rPh>
    <rPh sb="22" eb="23">
      <t>ガク</t>
    </rPh>
    <phoneticPr fontId="5"/>
  </si>
  <si>
    <t>（７）計　[（１）～（６）]　（A)</t>
    <phoneticPr fontId="5"/>
  </si>
  <si>
    <t>（６）その他</t>
    <rPh sb="5" eb="6">
      <t>タ</t>
    </rPh>
    <phoneticPr fontId="5"/>
  </si>
  <si>
    <t>（５）工事負担金</t>
    <phoneticPr fontId="5"/>
  </si>
  <si>
    <t>（４）国庫（県）補助金</t>
    <rPh sb="3" eb="5">
      <t>コッコ</t>
    </rPh>
    <rPh sb="6" eb="7">
      <t>ケン</t>
    </rPh>
    <phoneticPr fontId="5"/>
  </si>
  <si>
    <t>（３）他会計借入金</t>
    <rPh sb="6" eb="8">
      <t>カリイレ</t>
    </rPh>
    <phoneticPr fontId="5"/>
  </si>
  <si>
    <t>（２）他会計出資金補助金</t>
    <phoneticPr fontId="5"/>
  </si>
  <si>
    <t>　　（オ）借換債</t>
    <rPh sb="5" eb="7">
      <t>カリカエ</t>
    </rPh>
    <rPh sb="7" eb="8">
      <t>サイ</t>
    </rPh>
    <phoneticPr fontId="5"/>
  </si>
  <si>
    <t>　　（エ）その他</t>
    <rPh sb="7" eb="8">
      <t>タ</t>
    </rPh>
    <phoneticPr fontId="5"/>
  </si>
  <si>
    <t>　　（ウ）NTT無利子貸付金</t>
    <rPh sb="8" eb="11">
      <t>ムリシ</t>
    </rPh>
    <rPh sb="11" eb="13">
      <t>カシツケ</t>
    </rPh>
    <rPh sb="13" eb="14">
      <t>キン</t>
    </rPh>
    <phoneticPr fontId="5"/>
  </si>
  <si>
    <t>　　（イ）公庫債</t>
    <rPh sb="5" eb="7">
      <t>コウコ</t>
    </rPh>
    <phoneticPr fontId="5"/>
  </si>
  <si>
    <t>　　（ア）政府債</t>
  </si>
  <si>
    <t>（１）企業債[（ア）～（オ）]</t>
    <phoneticPr fontId="5"/>
  </si>
  <si>
    <t>１　資本的収入</t>
    <phoneticPr fontId="5"/>
  </si>
  <si>
    <t>資本的収支</t>
  </si>
  <si>
    <t>４　当年度純損失[１－２]</t>
    <rPh sb="6" eb="8">
      <t>ソンシツ</t>
    </rPh>
    <phoneticPr fontId="5"/>
  </si>
  <si>
    <t>３　当年度純利益[１－２]</t>
  </si>
  <si>
    <t>　（３）　特別損失</t>
    <rPh sb="5" eb="7">
      <t>トクベツ</t>
    </rPh>
    <rPh sb="7" eb="9">
      <t>ソンシツ</t>
    </rPh>
    <phoneticPr fontId="5"/>
  </si>
  <si>
    <t>　　　（オ）その他営業外費用</t>
  </si>
  <si>
    <t>　　　（エ）繰延勘定償却</t>
  </si>
  <si>
    <t>　　　（ウ）企業債取扱諸費</t>
    <rPh sb="9" eb="11">
      <t>トリアツカイ</t>
    </rPh>
    <rPh sb="11" eb="13">
      <t>ショヒ</t>
    </rPh>
    <phoneticPr fontId="5"/>
  </si>
  <si>
    <t>　　　（イ）その他借入金利息</t>
    <rPh sb="8" eb="9">
      <t>タ</t>
    </rPh>
    <rPh sb="9" eb="11">
      <t>カリイレ</t>
    </rPh>
    <rPh sb="11" eb="12">
      <t>キン</t>
    </rPh>
    <phoneticPr fontId="5"/>
  </si>
  <si>
    <t>　　　（ア）企業債利息</t>
  </si>
  <si>
    <t>　（２）　営業外費用 [(ア)～(オ)]</t>
  </si>
  <si>
    <t>　　　（コ）その他営業費用</t>
    <rPh sb="8" eb="9">
      <t>タ</t>
    </rPh>
    <rPh sb="9" eb="11">
      <t>エイギョウ</t>
    </rPh>
    <rPh sb="11" eb="13">
      <t>ヒヨウ</t>
    </rPh>
    <phoneticPr fontId="5"/>
  </si>
  <si>
    <t>　　　（ケ）資産減耗費</t>
  </si>
  <si>
    <t>　　　（ク）減価償却費</t>
  </si>
  <si>
    <t>　　　（キ）総係費</t>
    <phoneticPr fontId="5"/>
  </si>
  <si>
    <t>　　　（カ）業務費</t>
    <rPh sb="6" eb="8">
      <t>ギョウム</t>
    </rPh>
    <rPh sb="8" eb="9">
      <t>ヒ</t>
    </rPh>
    <phoneticPr fontId="5"/>
  </si>
  <si>
    <t>　　　（オ）受託工事費</t>
    <rPh sb="6" eb="8">
      <t>ジュタク</t>
    </rPh>
    <rPh sb="8" eb="10">
      <t>コウジ</t>
    </rPh>
    <rPh sb="10" eb="11">
      <t>ヒ</t>
    </rPh>
    <phoneticPr fontId="5"/>
  </si>
  <si>
    <t>　　　（エ）給水費</t>
    <rPh sb="6" eb="8">
      <t>キュウスイ</t>
    </rPh>
    <phoneticPr fontId="5"/>
  </si>
  <si>
    <t>　　　（ウ）配水費</t>
  </si>
  <si>
    <t>　　　（イ）浄水費</t>
  </si>
  <si>
    <t>　　　（ア）原水費</t>
  </si>
  <si>
    <t>　（１）　営業費用 [(ア)～(コ)]</t>
  </si>
  <si>
    <t>２　総費用（１）＋（２）＋（３）</t>
  </si>
  <si>
    <t>　（３）　特別利益</t>
    <rPh sb="5" eb="7">
      <t>トクベツ</t>
    </rPh>
    <rPh sb="7" eb="9">
      <t>リエキ</t>
    </rPh>
    <phoneticPr fontId="5"/>
  </si>
  <si>
    <t>　　　（オ）雑収益</t>
    <phoneticPr fontId="5"/>
  </si>
  <si>
    <t xml:space="preserve"> （エ）長期前受金戻入</t>
    <phoneticPr fontId="5"/>
  </si>
  <si>
    <t>　　　（ウ）他会計補助金</t>
  </si>
  <si>
    <t>　　　（イ）国庫（県）補助金</t>
    <rPh sb="6" eb="8">
      <t>コッコ</t>
    </rPh>
    <rPh sb="9" eb="10">
      <t>ケン</t>
    </rPh>
    <phoneticPr fontId="5"/>
  </si>
  <si>
    <t>　　　（ア）受取利息及び配当金</t>
  </si>
  <si>
    <t>　（２）　営業外収益 [(ア)～(エ)]</t>
  </si>
  <si>
    <t>　　　（ウ）その他営業収益</t>
  </si>
  <si>
    <t>　　　（イ）受託工事収益</t>
    <rPh sb="6" eb="8">
      <t>ジュタク</t>
    </rPh>
    <rPh sb="8" eb="10">
      <t>コウジ</t>
    </rPh>
    <phoneticPr fontId="5"/>
  </si>
  <si>
    <t>　　　（ア）給水収益</t>
  </si>
  <si>
    <t>　（１）　営業収益 [(ア)～(ウ)]</t>
  </si>
  <si>
    <t>１　総収益 （１）＋（２）＋（３）</t>
  </si>
  <si>
    <t>損益計算書</t>
  </si>
  <si>
    <t>事業体名</t>
    <rPh sb="0" eb="2">
      <t>ジギョウ</t>
    </rPh>
    <rPh sb="2" eb="3">
      <t>タイ</t>
    </rPh>
    <rPh sb="3" eb="4">
      <t>メイ</t>
    </rPh>
    <phoneticPr fontId="5"/>
  </si>
  <si>
    <t>事業体番号</t>
    <rPh sb="0" eb="2">
      <t>ジギョウ</t>
    </rPh>
    <rPh sb="2" eb="3">
      <t>タイ</t>
    </rPh>
    <rPh sb="3" eb="5">
      <t>バンゴウ</t>
    </rPh>
    <phoneticPr fontId="5"/>
  </si>
  <si>
    <t>地方事務所</t>
    <rPh sb="0" eb="2">
      <t>チホウ</t>
    </rPh>
    <rPh sb="2" eb="4">
      <t>ジム</t>
    </rPh>
    <rPh sb="4" eb="5">
      <t>ショ</t>
    </rPh>
    <phoneticPr fontId="5"/>
  </si>
  <si>
    <t>１１．財務状況（用水供給）</t>
    <rPh sb="3" eb="5">
      <t>ザイム</t>
    </rPh>
    <rPh sb="5" eb="7">
      <t>ジョウキョウ</t>
    </rPh>
    <rPh sb="8" eb="10">
      <t>ヨウスイ</t>
    </rPh>
    <rPh sb="10" eb="12">
      <t>キョウキュウ</t>
    </rPh>
    <phoneticPr fontId="5"/>
  </si>
  <si>
    <t>-</t>
    <phoneticPr fontId="5"/>
  </si>
  <si>
    <t>-</t>
    <phoneticPr fontId="5"/>
  </si>
  <si>
    <t>年間有収水量（千m3）</t>
    <phoneticPr fontId="5"/>
  </si>
  <si>
    <t>職員数（人）</t>
    <phoneticPr fontId="5"/>
  </si>
  <si>
    <t>１２　合計　〔１０＋１１〕</t>
    <phoneticPr fontId="2"/>
  </si>
  <si>
    <t>１０　計　〔１～９〕</t>
    <phoneticPr fontId="2"/>
  </si>
  <si>
    <t>９　その他</t>
    <phoneticPr fontId="2"/>
  </si>
  <si>
    <t>５　支払利息</t>
    <phoneticPr fontId="5"/>
  </si>
  <si>
    <t>２　動力費</t>
    <phoneticPr fontId="5"/>
  </si>
  <si>
    <t>３　資本的収入額が資本的支出額に不足する額(E)-(D)=(F)</t>
    <phoneticPr fontId="5"/>
  </si>
  <si>
    <t>（６）計　〔（１）～（５）〕　(E)</t>
    <phoneticPr fontId="5"/>
  </si>
  <si>
    <t>（５）その他</t>
    <phoneticPr fontId="5"/>
  </si>
  <si>
    <t>（３）企業債償還金</t>
    <phoneticPr fontId="5"/>
  </si>
  <si>
    <t>（２）改良事業費</t>
    <phoneticPr fontId="5"/>
  </si>
  <si>
    <t>（１）新設・拡張事業費</t>
    <phoneticPr fontId="5"/>
  </si>
  <si>
    <t>２　資本的支出</t>
    <phoneticPr fontId="5"/>
  </si>
  <si>
    <t>（１０）純計　(A)-｛(B)+(C)｝=　(D)</t>
    <phoneticPr fontId="5"/>
  </si>
  <si>
    <t>（７）計　[（１）～（６）]　（A)</t>
    <phoneticPr fontId="5"/>
  </si>
  <si>
    <t>（５）工事負担金</t>
    <phoneticPr fontId="5"/>
  </si>
  <si>
    <t>（２）他会計出資金補助金</t>
    <phoneticPr fontId="5"/>
  </si>
  <si>
    <t>（１）企業債[（ア）～（オ）]</t>
    <phoneticPr fontId="5"/>
  </si>
  <si>
    <t>１　資本的収入</t>
    <phoneticPr fontId="5"/>
  </si>
  <si>
    <t>　　　（キ）総係費</t>
    <phoneticPr fontId="5"/>
  </si>
  <si>
    <t>　　　（オ）雑収益</t>
    <phoneticPr fontId="5"/>
  </si>
  <si>
    <t xml:space="preserve"> （エ）長期前受金戻入</t>
    <phoneticPr fontId="5"/>
  </si>
  <si>
    <t>高瀬広域
水道企業団</t>
    <rPh sb="0" eb="2">
      <t>タカセ</t>
    </rPh>
    <rPh sb="2" eb="4">
      <t>コウイキ</t>
    </rPh>
    <rPh sb="5" eb="7">
      <t>スイドウ</t>
    </rPh>
    <rPh sb="7" eb="9">
      <t>キギョウ</t>
    </rPh>
    <rPh sb="9" eb="10">
      <t>ダン</t>
    </rPh>
    <phoneticPr fontId="5"/>
  </si>
  <si>
    <t>長野県</t>
    <rPh sb="0" eb="3">
      <t>ナガノケン</t>
    </rPh>
    <phoneticPr fontId="5"/>
  </si>
  <si>
    <t>長野県上伊那広域水道用水企業団</t>
    <rPh sb="0" eb="3">
      <t>ナガノケン</t>
    </rPh>
    <rPh sb="3" eb="6">
      <t>カミイナ</t>
    </rPh>
    <rPh sb="6" eb="8">
      <t>コウイキ</t>
    </rPh>
    <rPh sb="8" eb="10">
      <t>スイドウ</t>
    </rPh>
    <rPh sb="10" eb="12">
      <t>ヨウスイ</t>
    </rPh>
    <rPh sb="12" eb="14">
      <t>キギョウ</t>
    </rPh>
    <rPh sb="14" eb="15">
      <t>ダン</t>
    </rPh>
    <phoneticPr fontId="5"/>
  </si>
  <si>
    <t>浅麓
水道企業団</t>
    <rPh sb="0" eb="1">
      <t>アサ</t>
    </rPh>
    <rPh sb="1" eb="2">
      <t>ロク</t>
    </rPh>
    <rPh sb="3" eb="5">
      <t>スイドウ</t>
    </rPh>
    <rPh sb="5" eb="7">
      <t>キギョウ</t>
    </rPh>
    <rPh sb="7" eb="8">
      <t>ダン</t>
    </rPh>
    <phoneticPr fontId="5"/>
  </si>
  <si>
    <t>計</t>
    <rPh sb="0" eb="1">
      <t>ケイ</t>
    </rPh>
    <phoneticPr fontId="5"/>
  </si>
  <si>
    <t>北安曇</t>
    <rPh sb="0" eb="3">
      <t>キタアズミ</t>
    </rPh>
    <phoneticPr fontId="5"/>
  </si>
  <si>
    <t>松本</t>
    <rPh sb="0" eb="2">
      <t>マツモト</t>
    </rPh>
    <phoneticPr fontId="5"/>
  </si>
  <si>
    <t>上伊那</t>
    <rPh sb="0" eb="3">
      <t>カミイナ</t>
    </rPh>
    <phoneticPr fontId="5"/>
  </si>
  <si>
    <t>佐久</t>
    <rPh sb="0" eb="2">
      <t>サク</t>
    </rPh>
    <phoneticPr fontId="5"/>
  </si>
  <si>
    <t>［金額単位：千円］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</si>
</sst>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color indexed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76">
    <xf numFmtId="0" fontId="0" fillId="0" borderId="0" xfId="0">
      <alignment vertical="center"/>
    </xf>
    <xf numFmtId="38" fontId="4" fillId="0" borderId="0" xfId="2" applyFont="1">
      <alignment vertical="center"/>
    </xf>
    <xf numFmtId="38" fontId="4" fillId="0" borderId="0" xfId="2" applyFont="1" applyAlignment="1">
      <alignment vertical="center" wrapText="1"/>
    </xf>
    <xf numFmtId="40" fontId="4" fillId="2" borderId="1" xfId="2" applyNumberFormat="1" applyFont="1" applyFill="1" applyBorder="1" applyAlignment="1">
      <alignment vertical="center"/>
    </xf>
    <xf numFmtId="38" fontId="0" fillId="0" borderId="0" xfId="1" applyFont="1">
      <alignment vertical="center"/>
    </xf>
    <xf numFmtId="38" fontId="4" fillId="3" borderId="1" xfId="2" applyFont="1" applyFill="1" applyBorder="1" applyAlignment="1">
      <alignment vertical="center"/>
    </xf>
    <xf numFmtId="38" fontId="4" fillId="3" borderId="2" xfId="2" applyFont="1" applyFill="1" applyBorder="1" applyAlignment="1">
      <alignment vertical="center"/>
    </xf>
    <xf numFmtId="38" fontId="4" fillId="3" borderId="3" xfId="2" applyFont="1" applyFill="1" applyBorder="1" applyAlignment="1">
      <alignment vertical="center"/>
    </xf>
    <xf numFmtId="38" fontId="4" fillId="3" borderId="4" xfId="2" applyFont="1" applyFill="1" applyBorder="1" applyAlignment="1">
      <alignment vertical="center"/>
    </xf>
    <xf numFmtId="38" fontId="4" fillId="2" borderId="5" xfId="2" applyFont="1" applyFill="1" applyBorder="1" applyAlignment="1">
      <alignment horizontal="left" vertical="center"/>
    </xf>
    <xf numFmtId="38" fontId="4" fillId="3" borderId="1" xfId="2" applyFont="1" applyFill="1" applyBorder="1" applyAlignment="1">
      <alignment horizontal="center" vertical="center" wrapText="1"/>
    </xf>
    <xf numFmtId="38" fontId="4" fillId="2" borderId="6" xfId="2" applyFont="1" applyFill="1" applyBorder="1" applyAlignment="1">
      <alignment horizontal="left" vertical="center"/>
    </xf>
    <xf numFmtId="38" fontId="4" fillId="2" borderId="6" xfId="2" applyFont="1" applyFill="1" applyBorder="1" applyAlignment="1">
      <alignment horizontal="left" vertical="center"/>
    </xf>
    <xf numFmtId="38" fontId="4" fillId="2" borderId="7" xfId="2" applyFont="1" applyFill="1" applyBorder="1" applyAlignment="1">
      <alignment horizontal="left" vertical="center"/>
    </xf>
    <xf numFmtId="38" fontId="4" fillId="3" borderId="8" xfId="2" applyFont="1" applyFill="1" applyBorder="1" applyAlignment="1">
      <alignment horizontal="left" vertical="center"/>
    </xf>
    <xf numFmtId="38" fontId="4" fillId="3" borderId="9" xfId="2" applyFont="1" applyFill="1" applyBorder="1" applyAlignment="1">
      <alignment horizontal="left" vertical="center"/>
    </xf>
    <xf numFmtId="38" fontId="4" fillId="3" borderId="5" xfId="2" applyFont="1" applyFill="1" applyBorder="1" applyAlignment="1">
      <alignment horizontal="center" vertical="center" wrapText="1"/>
    </xf>
    <xf numFmtId="38" fontId="4" fillId="3" borderId="10" xfId="2" applyFont="1" applyFill="1" applyBorder="1">
      <alignment vertical="center"/>
    </xf>
    <xf numFmtId="38" fontId="4" fillId="3" borderId="11" xfId="2" applyFont="1" applyFill="1" applyBorder="1" applyAlignment="1">
      <alignment horizontal="center" vertical="center" wrapText="1"/>
    </xf>
    <xf numFmtId="38" fontId="4" fillId="3" borderId="6" xfId="2" applyFont="1" applyFill="1" applyBorder="1" applyAlignment="1">
      <alignment horizontal="center" vertical="center" wrapText="1"/>
    </xf>
    <xf numFmtId="38" fontId="4" fillId="3" borderId="12" xfId="2" applyFont="1" applyFill="1" applyBorder="1" applyAlignment="1">
      <alignment horizontal="center" vertical="center" wrapText="1"/>
    </xf>
    <xf numFmtId="38" fontId="4" fillId="3" borderId="13" xfId="2" applyFont="1" applyFill="1" applyBorder="1" applyAlignment="1">
      <alignment horizontal="center" vertical="center" wrapText="1"/>
    </xf>
    <xf numFmtId="0" fontId="3" fillId="0" borderId="14" xfId="3" applyBorder="1">
      <alignment vertical="center"/>
    </xf>
    <xf numFmtId="38" fontId="4" fillId="3" borderId="15" xfId="2" applyFont="1" applyFill="1" applyBorder="1">
      <alignment vertical="center"/>
    </xf>
    <xf numFmtId="38" fontId="4" fillId="3" borderId="16" xfId="2" applyFont="1" applyFill="1" applyBorder="1" applyAlignment="1">
      <alignment horizontal="center" vertical="center" wrapText="1"/>
    </xf>
    <xf numFmtId="38" fontId="4" fillId="3" borderId="7" xfId="2" applyFont="1" applyFill="1" applyBorder="1" applyAlignment="1">
      <alignment horizontal="center" vertical="center" wrapText="1"/>
    </xf>
    <xf numFmtId="38" fontId="4" fillId="3" borderId="10" xfId="2" applyFont="1" applyFill="1" applyBorder="1" applyAlignment="1">
      <alignment horizontal="left" vertical="center"/>
    </xf>
    <xf numFmtId="38" fontId="4" fillId="3" borderId="17" xfId="2" applyFont="1" applyFill="1" applyBorder="1" applyAlignment="1">
      <alignment horizontal="left" vertical="center"/>
    </xf>
    <xf numFmtId="38" fontId="4" fillId="3" borderId="10" xfId="2" applyFont="1" applyFill="1" applyBorder="1" applyAlignment="1">
      <alignment horizontal="left" vertical="center"/>
    </xf>
    <xf numFmtId="38" fontId="4" fillId="3" borderId="17" xfId="2" applyFont="1" applyFill="1" applyBorder="1" applyAlignment="1">
      <alignment horizontal="left" vertical="center"/>
    </xf>
    <xf numFmtId="38" fontId="4" fillId="3" borderId="15" xfId="2" applyFont="1" applyFill="1" applyBorder="1" applyAlignment="1">
      <alignment horizontal="left" vertical="center"/>
    </xf>
    <xf numFmtId="38" fontId="4" fillId="3" borderId="18" xfId="2" applyFont="1" applyFill="1" applyBorder="1" applyAlignment="1">
      <alignment horizontal="left" vertical="center"/>
    </xf>
    <xf numFmtId="38" fontId="4" fillId="3" borderId="19" xfId="2" applyFont="1" applyFill="1" applyBorder="1" applyAlignment="1">
      <alignment horizontal="center" vertical="center" wrapText="1"/>
    </xf>
    <xf numFmtId="38" fontId="4" fillId="3" borderId="20" xfId="2" applyFont="1" applyFill="1" applyBorder="1" applyAlignment="1">
      <alignment horizontal="center" vertical="center" wrapText="1"/>
    </xf>
    <xf numFmtId="38" fontId="4" fillId="3" borderId="21" xfId="2" applyFont="1" applyFill="1" applyBorder="1" applyAlignment="1">
      <alignment horizontal="center" vertical="center" wrapText="1"/>
    </xf>
    <xf numFmtId="38" fontId="4" fillId="3" borderId="19" xfId="2" applyFont="1" applyFill="1" applyBorder="1" applyAlignment="1">
      <alignment horizontal="center" vertical="center"/>
    </xf>
    <xf numFmtId="38" fontId="4" fillId="3" borderId="20" xfId="2" applyFont="1" applyFill="1" applyBorder="1" applyAlignment="1">
      <alignment horizontal="center" vertical="center"/>
    </xf>
    <xf numFmtId="38" fontId="4" fillId="3" borderId="21" xfId="2" applyFont="1" applyFill="1" applyBorder="1" applyAlignment="1">
      <alignment horizontal="center" vertical="center"/>
    </xf>
    <xf numFmtId="38" fontId="4" fillId="0" borderId="0" xfId="2" applyFont="1" applyAlignment="1">
      <alignment horizontal="right" vertical="center"/>
    </xf>
    <xf numFmtId="38" fontId="4" fillId="0" borderId="0" xfId="2" applyFont="1" applyAlignment="1">
      <alignment horizontal="center" vertical="center"/>
    </xf>
    <xf numFmtId="38" fontId="6" fillId="0" borderId="0" xfId="2" applyFont="1" applyAlignment="1">
      <alignment vertical="center"/>
    </xf>
    <xf numFmtId="0" fontId="3" fillId="0" borderId="0" xfId="4">
      <alignment vertical="center"/>
    </xf>
    <xf numFmtId="40" fontId="4" fillId="0" borderId="0" xfId="2" applyNumberFormat="1" applyFont="1">
      <alignment vertical="center"/>
    </xf>
    <xf numFmtId="40" fontId="4" fillId="3" borderId="1" xfId="2" applyNumberFormat="1" applyFont="1" applyFill="1" applyBorder="1">
      <alignment vertical="center"/>
    </xf>
    <xf numFmtId="38" fontId="4" fillId="0" borderId="1" xfId="2" applyFont="1" applyFill="1" applyBorder="1" applyAlignment="1">
      <alignment horizontal="right" vertical="center"/>
    </xf>
    <xf numFmtId="40" fontId="4" fillId="0" borderId="1" xfId="2" applyNumberFormat="1" applyFont="1" applyFill="1" applyBorder="1">
      <alignment vertical="center"/>
    </xf>
    <xf numFmtId="40" fontId="4" fillId="2" borderId="1" xfId="2" applyNumberFormat="1" applyFont="1" applyFill="1" applyBorder="1">
      <alignment vertical="center"/>
    </xf>
    <xf numFmtId="40" fontId="4" fillId="0" borderId="1" xfId="2" applyNumberFormat="1" applyFont="1" applyFill="1" applyBorder="1" applyAlignment="1">
      <alignment horizontal="right" vertical="center"/>
    </xf>
    <xf numFmtId="38" fontId="4" fillId="3" borderId="1" xfId="2" applyFont="1" applyFill="1" applyBorder="1">
      <alignment vertical="center"/>
    </xf>
    <xf numFmtId="38" fontId="4" fillId="0" borderId="1" xfId="2" applyFont="1" applyFill="1" applyBorder="1">
      <alignment vertical="center"/>
    </xf>
    <xf numFmtId="38" fontId="4" fillId="0" borderId="1" xfId="2" applyFont="1" applyFill="1" applyBorder="1" applyAlignment="1"/>
    <xf numFmtId="38" fontId="4" fillId="2" borderId="1" xfId="2" applyFont="1" applyFill="1" applyBorder="1">
      <alignment vertical="center"/>
    </xf>
    <xf numFmtId="38" fontId="4" fillId="3" borderId="5" xfId="2" applyFont="1" applyFill="1" applyBorder="1">
      <alignment vertical="center"/>
    </xf>
    <xf numFmtId="38" fontId="4" fillId="0" borderId="5" xfId="2" applyFont="1" applyFill="1" applyBorder="1">
      <alignment vertical="center"/>
    </xf>
    <xf numFmtId="38" fontId="4" fillId="3" borderId="22" xfId="2" applyFont="1" applyFill="1" applyBorder="1">
      <alignment vertical="center"/>
    </xf>
    <xf numFmtId="38" fontId="4" fillId="0" borderId="6" xfId="2" applyFont="1" applyFill="1" applyBorder="1">
      <alignment vertical="center"/>
    </xf>
    <xf numFmtId="38" fontId="4" fillId="3" borderId="23" xfId="2" applyFont="1" applyFill="1" applyBorder="1">
      <alignment vertical="center"/>
    </xf>
    <xf numFmtId="38" fontId="4" fillId="3" borderId="6" xfId="2" applyFont="1" applyFill="1" applyBorder="1">
      <alignment vertical="center"/>
    </xf>
    <xf numFmtId="38" fontId="4" fillId="4" borderId="6" xfId="2" applyFont="1" applyFill="1" applyBorder="1">
      <alignment vertical="center"/>
    </xf>
    <xf numFmtId="38" fontId="4" fillId="0" borderId="7" xfId="2" applyFont="1" applyFill="1" applyBorder="1">
      <alignment vertical="center"/>
    </xf>
    <xf numFmtId="38" fontId="4" fillId="0" borderId="24" xfId="2" applyFont="1" applyFill="1" applyBorder="1" applyAlignment="1"/>
    <xf numFmtId="38" fontId="4" fillId="0" borderId="6" xfId="2" applyFont="1" applyFill="1" applyBorder="1" applyAlignment="1"/>
    <xf numFmtId="38" fontId="4" fillId="0" borderId="10" xfId="2" applyFont="1" applyFill="1" applyBorder="1" applyAlignment="1"/>
    <xf numFmtId="38" fontId="4" fillId="0" borderId="6" xfId="2" applyFont="1" applyFill="1" applyBorder="1" applyAlignment="1">
      <alignment vertical="center"/>
    </xf>
    <xf numFmtId="38" fontId="7" fillId="0" borderId="10" xfId="2" applyFont="1" applyFill="1" applyBorder="1" applyAlignment="1">
      <alignment vertical="center"/>
    </xf>
    <xf numFmtId="38" fontId="4" fillId="3" borderId="25" xfId="2" applyFont="1" applyFill="1" applyBorder="1">
      <alignment vertical="center"/>
    </xf>
    <xf numFmtId="38" fontId="4" fillId="0" borderId="23" xfId="2" applyFont="1" applyFill="1" applyBorder="1" applyAlignment="1">
      <alignment vertical="center"/>
    </xf>
    <xf numFmtId="38" fontId="7" fillId="0" borderId="8" xfId="2" applyFont="1" applyFill="1" applyBorder="1" applyAlignment="1">
      <alignment vertical="center"/>
    </xf>
    <xf numFmtId="38" fontId="4" fillId="0" borderId="5" xfId="2" applyFont="1" applyFill="1" applyBorder="1" applyAlignment="1">
      <alignment vertical="center"/>
    </xf>
    <xf numFmtId="38" fontId="4" fillId="3" borderId="7" xfId="2" applyFont="1" applyFill="1" applyBorder="1">
      <alignment vertical="center"/>
    </xf>
    <xf numFmtId="38" fontId="4" fillId="0" borderId="7" xfId="2" applyFont="1" applyFill="1" applyBorder="1" applyAlignment="1"/>
    <xf numFmtId="38" fontId="4" fillId="3" borderId="23" xfId="2" applyFont="1" applyFill="1" applyBorder="1" applyAlignment="1">
      <alignment horizontal="center" vertical="center"/>
    </xf>
    <xf numFmtId="38" fontId="4" fillId="5" borderId="1" xfId="2" applyFont="1" applyFill="1" applyBorder="1" applyAlignment="1">
      <alignment horizontal="center" vertical="center" wrapText="1"/>
    </xf>
    <xf numFmtId="38" fontId="4" fillId="5" borderId="1" xfId="2" applyFont="1" applyFill="1" applyBorder="1" applyAlignment="1">
      <alignment horizontal="center" vertical="center"/>
    </xf>
    <xf numFmtId="38" fontId="4" fillId="3" borderId="26" xfId="2" applyFont="1" applyFill="1" applyBorder="1" applyAlignment="1">
      <alignment horizontal="center" vertical="center"/>
    </xf>
    <xf numFmtId="38" fontId="4" fillId="0" borderId="3" xfId="2" applyFont="1" applyBorder="1" applyAlignment="1">
      <alignment horizontal="right" vertical="center"/>
    </xf>
  </cellXfs>
  <cellStyles count="5">
    <cellStyle name="桁区切り" xfId="1" builtinId="6"/>
    <cellStyle name="桁区切り 2" xfId="2"/>
    <cellStyle name="標準" xfId="0" builtinId="0"/>
    <cellStyle name="標準 2" xfId="4"/>
    <cellStyle name="標準_20_12_財務状況（用水供給）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Export" connectionId="1" autoFormatId="2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view="pageBreakPreview" zoomScaleNormal="100" zoomScaleSheetLayoutView="100" workbookViewId="0">
      <pane xSplit="3" ySplit="2" topLeftCell="D3" activePane="bottomRight" state="frozen"/>
      <selection pane="topRight" activeCell="D1" sqref="D1"/>
      <selection pane="bottomLeft" activeCell="A4" sqref="A4"/>
      <selection pane="bottomRight" activeCell="J86" sqref="J86"/>
    </sheetView>
  </sheetViews>
  <sheetFormatPr defaultRowHeight="10.5"/>
  <cols>
    <col min="1" max="2" width="2.375" style="2" customWidth="1"/>
    <col min="3" max="3" width="34.5" style="1" customWidth="1"/>
    <col min="4" max="25" width="8.625" style="1" customWidth="1"/>
    <col min="26" max="16384" width="9" style="1"/>
  </cols>
  <sheetData>
    <row r="1" spans="1:8" ht="17.25">
      <c r="A1" s="40" t="s">
        <v>83</v>
      </c>
    </row>
    <row r="2" spans="1:8" s="39" customFormat="1">
      <c r="C2" s="38"/>
      <c r="G2" s="75" t="s">
        <v>118</v>
      </c>
      <c r="H2" s="75"/>
    </row>
    <row r="3" spans="1:8" s="39" customFormat="1">
      <c r="A3" s="37" t="s">
        <v>82</v>
      </c>
      <c r="B3" s="36"/>
      <c r="C3" s="35"/>
      <c r="D3" s="73" t="s">
        <v>117</v>
      </c>
      <c r="E3" s="73" t="s">
        <v>116</v>
      </c>
      <c r="F3" s="73" t="s">
        <v>115</v>
      </c>
      <c r="G3" s="73" t="s">
        <v>114</v>
      </c>
      <c r="H3" s="74" t="s">
        <v>113</v>
      </c>
    </row>
    <row r="4" spans="1:8" s="39" customFormat="1">
      <c r="A4" s="37" t="s">
        <v>81</v>
      </c>
      <c r="B4" s="36"/>
      <c r="C4" s="35"/>
      <c r="D4" s="73">
        <v>501</v>
      </c>
      <c r="E4" s="73">
        <v>504</v>
      </c>
      <c r="F4" s="73">
        <v>502</v>
      </c>
      <c r="G4" s="73">
        <v>503</v>
      </c>
      <c r="H4" s="71"/>
    </row>
    <row r="5" spans="1:8" s="2" customFormat="1" ht="31.5">
      <c r="A5" s="34" t="s">
        <v>80</v>
      </c>
      <c r="B5" s="33"/>
      <c r="C5" s="32"/>
      <c r="D5" s="72" t="s">
        <v>112</v>
      </c>
      <c r="E5" s="72" t="s">
        <v>111</v>
      </c>
      <c r="F5" s="72" t="s">
        <v>110</v>
      </c>
      <c r="G5" s="72" t="s">
        <v>109</v>
      </c>
      <c r="H5" s="71"/>
    </row>
    <row r="6" spans="1:8">
      <c r="A6" s="25" t="s">
        <v>79</v>
      </c>
      <c r="B6" s="31" t="s">
        <v>78</v>
      </c>
      <c r="C6" s="30"/>
      <c r="D6" s="70">
        <v>340668</v>
      </c>
      <c r="E6" s="70">
        <v>1049522</v>
      </c>
      <c r="F6" s="70">
        <v>1386943</v>
      </c>
      <c r="G6" s="70">
        <v>0</v>
      </c>
      <c r="H6" s="69">
        <f>+SUM(D6:G6)</f>
        <v>2777133</v>
      </c>
    </row>
    <row r="7" spans="1:8">
      <c r="A7" s="19"/>
      <c r="B7" s="27" t="s">
        <v>77</v>
      </c>
      <c r="C7" s="26"/>
      <c r="D7" s="61">
        <v>335823</v>
      </c>
      <c r="E7" s="61">
        <v>824699</v>
      </c>
      <c r="F7" s="61">
        <v>1293603</v>
      </c>
      <c r="G7" s="61">
        <v>0</v>
      </c>
      <c r="H7" s="57">
        <f>+SUM(D7:G7)</f>
        <v>2454125</v>
      </c>
    </row>
    <row r="8" spans="1:8">
      <c r="A8" s="19"/>
      <c r="B8" s="27" t="s">
        <v>76</v>
      </c>
      <c r="C8" s="26"/>
      <c r="D8" s="61">
        <v>335823</v>
      </c>
      <c r="E8" s="61">
        <v>824699</v>
      </c>
      <c r="F8" s="62">
        <v>1293603</v>
      </c>
      <c r="G8" s="55">
        <v>0</v>
      </c>
      <c r="H8" s="57">
        <f>+SUM(D8:G8)</f>
        <v>2454125</v>
      </c>
    </row>
    <row r="9" spans="1:8">
      <c r="A9" s="19"/>
      <c r="B9" s="27" t="s">
        <v>75</v>
      </c>
      <c r="C9" s="26"/>
      <c r="D9" s="63">
        <v>0</v>
      </c>
      <c r="E9" s="63">
        <v>0</v>
      </c>
      <c r="F9" s="64">
        <v>0</v>
      </c>
      <c r="G9" s="55">
        <v>0</v>
      </c>
      <c r="H9" s="57">
        <f>+SUM(D9:G9)</f>
        <v>0</v>
      </c>
    </row>
    <row r="10" spans="1:8">
      <c r="A10" s="19"/>
      <c r="B10" s="27" t="s">
        <v>74</v>
      </c>
      <c r="C10" s="26"/>
      <c r="D10" s="61">
        <v>0</v>
      </c>
      <c r="E10" s="63">
        <v>0</v>
      </c>
      <c r="F10" s="62">
        <v>0</v>
      </c>
      <c r="G10" s="55">
        <v>0</v>
      </c>
      <c r="H10" s="57">
        <f>+SUM(D10:G10)</f>
        <v>0</v>
      </c>
    </row>
    <row r="11" spans="1:8">
      <c r="A11" s="19"/>
      <c r="B11" s="27" t="s">
        <v>73</v>
      </c>
      <c r="C11" s="26"/>
      <c r="D11" s="61">
        <v>4845</v>
      </c>
      <c r="E11" s="61">
        <v>224823</v>
      </c>
      <c r="F11" s="61">
        <v>93340</v>
      </c>
      <c r="G11" s="61">
        <v>0</v>
      </c>
      <c r="H11" s="57">
        <f>+SUM(D11:G11)</f>
        <v>323008</v>
      </c>
    </row>
    <row r="12" spans="1:8">
      <c r="A12" s="19"/>
      <c r="B12" s="27" t="s">
        <v>72</v>
      </c>
      <c r="C12" s="26"/>
      <c r="D12" s="61">
        <v>1632</v>
      </c>
      <c r="E12" s="61">
        <v>9475</v>
      </c>
      <c r="F12" s="62">
        <v>1930</v>
      </c>
      <c r="G12" s="55">
        <v>0</v>
      </c>
      <c r="H12" s="57">
        <f>+SUM(D12:G12)</f>
        <v>13037</v>
      </c>
    </row>
    <row r="13" spans="1:8">
      <c r="A13" s="19"/>
      <c r="B13" s="27" t="s">
        <v>71</v>
      </c>
      <c r="C13" s="26"/>
      <c r="D13" s="63">
        <v>0</v>
      </c>
      <c r="E13" s="63">
        <v>0</v>
      </c>
      <c r="F13" s="64">
        <v>0</v>
      </c>
      <c r="G13" s="55">
        <v>0</v>
      </c>
      <c r="H13" s="57">
        <f>+SUM(D13:G13)</f>
        <v>0</v>
      </c>
    </row>
    <row r="14" spans="1:8">
      <c r="A14" s="19"/>
      <c r="B14" s="27" t="s">
        <v>70</v>
      </c>
      <c r="C14" s="26"/>
      <c r="D14" s="61">
        <v>912</v>
      </c>
      <c r="E14" s="61">
        <v>6655</v>
      </c>
      <c r="F14" s="62">
        <v>23451</v>
      </c>
      <c r="G14" s="55">
        <v>0</v>
      </c>
      <c r="H14" s="57">
        <f>+SUM(D14:G14)</f>
        <v>31018</v>
      </c>
    </row>
    <row r="15" spans="1:8">
      <c r="A15" s="19"/>
      <c r="B15" s="29"/>
      <c r="C15" s="28" t="s">
        <v>108</v>
      </c>
      <c r="D15" s="61">
        <v>1710</v>
      </c>
      <c r="E15" s="61">
        <v>165177</v>
      </c>
      <c r="F15" s="62">
        <v>67607</v>
      </c>
      <c r="G15" s="55">
        <v>0</v>
      </c>
      <c r="H15" s="57">
        <f>+SUM(D15:G15)</f>
        <v>234494</v>
      </c>
    </row>
    <row r="16" spans="1:8">
      <c r="A16" s="19"/>
      <c r="B16" s="27" t="s">
        <v>107</v>
      </c>
      <c r="C16" s="26"/>
      <c r="D16" s="61">
        <v>591</v>
      </c>
      <c r="E16" s="61">
        <v>43516</v>
      </c>
      <c r="F16" s="62">
        <v>352</v>
      </c>
      <c r="G16" s="55">
        <v>0</v>
      </c>
      <c r="H16" s="57">
        <f>+SUM(D16:G16)</f>
        <v>44459</v>
      </c>
    </row>
    <row r="17" spans="1:8">
      <c r="A17" s="19"/>
      <c r="B17" s="27" t="s">
        <v>67</v>
      </c>
      <c r="C17" s="26"/>
      <c r="D17" s="63">
        <v>0</v>
      </c>
      <c r="E17" s="63">
        <v>0</v>
      </c>
      <c r="F17" s="64">
        <v>0</v>
      </c>
      <c r="G17" s="55">
        <v>0</v>
      </c>
      <c r="H17" s="57">
        <f>+SUM(D17:G17)</f>
        <v>0</v>
      </c>
    </row>
    <row r="18" spans="1:8">
      <c r="A18" s="19"/>
      <c r="B18" s="27" t="s">
        <v>66</v>
      </c>
      <c r="C18" s="26"/>
      <c r="D18" s="61">
        <v>215746</v>
      </c>
      <c r="E18" s="61">
        <v>733401</v>
      </c>
      <c r="F18" s="61">
        <v>1040992</v>
      </c>
      <c r="G18" s="61">
        <v>0</v>
      </c>
      <c r="H18" s="57">
        <f>+SUM(D18:G18)</f>
        <v>1990139</v>
      </c>
    </row>
    <row r="19" spans="1:8">
      <c r="A19" s="19"/>
      <c r="B19" s="27" t="s">
        <v>65</v>
      </c>
      <c r="C19" s="26"/>
      <c r="D19" s="61">
        <v>200371</v>
      </c>
      <c r="E19" s="61">
        <v>665621</v>
      </c>
      <c r="F19" s="61">
        <v>1009619</v>
      </c>
      <c r="G19" s="61">
        <v>0</v>
      </c>
      <c r="H19" s="57">
        <f>+SUM(D19:G19)</f>
        <v>1875611</v>
      </c>
    </row>
    <row r="20" spans="1:8">
      <c r="A20" s="19"/>
      <c r="B20" s="27" t="s">
        <v>64</v>
      </c>
      <c r="C20" s="26"/>
      <c r="D20" s="61">
        <v>33492</v>
      </c>
      <c r="E20" s="61">
        <v>5398</v>
      </c>
      <c r="F20" s="62">
        <v>482980</v>
      </c>
      <c r="G20" s="55">
        <v>0</v>
      </c>
      <c r="H20" s="57">
        <f>+SUM(D20:G20)</f>
        <v>521870</v>
      </c>
    </row>
    <row r="21" spans="1:8">
      <c r="A21" s="19"/>
      <c r="B21" s="27" t="s">
        <v>63</v>
      </c>
      <c r="C21" s="26"/>
      <c r="D21" s="61">
        <v>0</v>
      </c>
      <c r="E21" s="61">
        <v>141526</v>
      </c>
      <c r="F21" s="62">
        <v>0</v>
      </c>
      <c r="G21" s="55">
        <v>0</v>
      </c>
      <c r="H21" s="57">
        <f>+SUM(D21:G21)</f>
        <v>141526</v>
      </c>
    </row>
    <row r="22" spans="1:8">
      <c r="A22" s="19"/>
      <c r="B22" s="27" t="s">
        <v>62</v>
      </c>
      <c r="C22" s="26"/>
      <c r="D22" s="61">
        <v>4941</v>
      </c>
      <c r="E22" s="63">
        <v>0</v>
      </c>
      <c r="F22" s="62">
        <v>0</v>
      </c>
      <c r="G22" s="55">
        <v>0</v>
      </c>
      <c r="H22" s="57">
        <f>+SUM(D22:G22)</f>
        <v>4941</v>
      </c>
    </row>
    <row r="23" spans="1:8">
      <c r="A23" s="19"/>
      <c r="B23" s="27" t="s">
        <v>61</v>
      </c>
      <c r="C23" s="26"/>
      <c r="D23" s="61">
        <v>0</v>
      </c>
      <c r="E23" s="63">
        <v>0</v>
      </c>
      <c r="F23" s="62">
        <v>0</v>
      </c>
      <c r="G23" s="55">
        <v>0</v>
      </c>
      <c r="H23" s="57">
        <f>+SUM(D23:G23)</f>
        <v>0</v>
      </c>
    </row>
    <row r="24" spans="1:8">
      <c r="A24" s="19"/>
      <c r="B24" s="27" t="s">
        <v>60</v>
      </c>
      <c r="C24" s="26"/>
      <c r="D24" s="61">
        <v>0</v>
      </c>
      <c r="E24" s="63">
        <v>0</v>
      </c>
      <c r="F24" s="62">
        <v>0</v>
      </c>
      <c r="G24" s="55">
        <v>0</v>
      </c>
      <c r="H24" s="57">
        <f>+SUM(D24:G24)</f>
        <v>0</v>
      </c>
    </row>
    <row r="25" spans="1:8">
      <c r="A25" s="19"/>
      <c r="B25" s="27" t="s">
        <v>59</v>
      </c>
      <c r="C25" s="26"/>
      <c r="D25" s="61">
        <v>0</v>
      </c>
      <c r="E25" s="63">
        <v>0</v>
      </c>
      <c r="F25" s="62">
        <v>0</v>
      </c>
      <c r="G25" s="55">
        <v>0</v>
      </c>
      <c r="H25" s="57">
        <f>+SUM(D25:G25)</f>
        <v>0</v>
      </c>
    </row>
    <row r="26" spans="1:8">
      <c r="A26" s="19"/>
      <c r="B26" s="27" t="s">
        <v>106</v>
      </c>
      <c r="C26" s="26"/>
      <c r="D26" s="61">
        <v>89568</v>
      </c>
      <c r="E26" s="61">
        <v>32072</v>
      </c>
      <c r="F26" s="62">
        <v>0</v>
      </c>
      <c r="G26" s="55">
        <v>0</v>
      </c>
      <c r="H26" s="57">
        <f>+SUM(D26:G26)</f>
        <v>121640</v>
      </c>
    </row>
    <row r="27" spans="1:8">
      <c r="A27" s="19"/>
      <c r="B27" s="27" t="s">
        <v>57</v>
      </c>
      <c r="C27" s="26"/>
      <c r="D27" s="61">
        <v>71510</v>
      </c>
      <c r="E27" s="61">
        <v>470144</v>
      </c>
      <c r="F27" s="62">
        <v>519431</v>
      </c>
      <c r="G27" s="55">
        <v>0</v>
      </c>
      <c r="H27" s="57">
        <f>+SUM(D27:G27)</f>
        <v>1061085</v>
      </c>
    </row>
    <row r="28" spans="1:8">
      <c r="A28" s="19"/>
      <c r="B28" s="27" t="s">
        <v>56</v>
      </c>
      <c r="C28" s="26"/>
      <c r="D28" s="61">
        <v>860</v>
      </c>
      <c r="E28" s="61">
        <v>16481</v>
      </c>
      <c r="F28" s="62">
        <v>7208</v>
      </c>
      <c r="G28" s="55">
        <v>0</v>
      </c>
      <c r="H28" s="57">
        <f>+SUM(D28:G28)</f>
        <v>24549</v>
      </c>
    </row>
    <row r="29" spans="1:8">
      <c r="A29" s="19"/>
      <c r="B29" s="27" t="s">
        <v>55</v>
      </c>
      <c r="C29" s="26"/>
      <c r="D29" s="61">
        <v>0</v>
      </c>
      <c r="E29" s="63">
        <v>0</v>
      </c>
      <c r="F29" s="62">
        <v>0</v>
      </c>
      <c r="G29" s="55">
        <v>0</v>
      </c>
      <c r="H29" s="57">
        <f>+SUM(D29:G29)</f>
        <v>0</v>
      </c>
    </row>
    <row r="30" spans="1:8">
      <c r="A30" s="19"/>
      <c r="B30" s="27" t="s">
        <v>54</v>
      </c>
      <c r="C30" s="26"/>
      <c r="D30" s="61">
        <v>15375</v>
      </c>
      <c r="E30" s="61">
        <v>67780</v>
      </c>
      <c r="F30" s="61">
        <v>31373</v>
      </c>
      <c r="G30" s="61">
        <v>0</v>
      </c>
      <c r="H30" s="57">
        <f>+SUM(D30:G30)</f>
        <v>114528</v>
      </c>
    </row>
    <row r="31" spans="1:8">
      <c r="A31" s="19"/>
      <c r="B31" s="27" t="s">
        <v>53</v>
      </c>
      <c r="C31" s="26"/>
      <c r="D31" s="61">
        <v>15309</v>
      </c>
      <c r="E31" s="61">
        <v>32056</v>
      </c>
      <c r="F31" s="62">
        <v>31194</v>
      </c>
      <c r="G31" s="55">
        <v>0</v>
      </c>
      <c r="H31" s="57">
        <f>+SUM(D31:G31)</f>
        <v>78559</v>
      </c>
    </row>
    <row r="32" spans="1:8">
      <c r="A32" s="19"/>
      <c r="B32" s="27" t="s">
        <v>52</v>
      </c>
      <c r="C32" s="26"/>
      <c r="D32" s="61">
        <v>0</v>
      </c>
      <c r="E32" s="63">
        <v>0</v>
      </c>
      <c r="F32" s="62">
        <v>0</v>
      </c>
      <c r="G32" s="55">
        <v>0</v>
      </c>
      <c r="H32" s="57">
        <f>+SUM(D32:G32)</f>
        <v>0</v>
      </c>
    </row>
    <row r="33" spans="1:8">
      <c r="A33" s="19"/>
      <c r="B33" s="27" t="s">
        <v>51</v>
      </c>
      <c r="C33" s="26"/>
      <c r="D33" s="61">
        <v>0</v>
      </c>
      <c r="E33" s="63">
        <v>0</v>
      </c>
      <c r="F33" s="62">
        <v>0</v>
      </c>
      <c r="G33" s="55">
        <v>0</v>
      </c>
      <c r="H33" s="57">
        <f>+SUM(D33:G33)</f>
        <v>0</v>
      </c>
    </row>
    <row r="34" spans="1:8">
      <c r="A34" s="19"/>
      <c r="B34" s="27" t="s">
        <v>50</v>
      </c>
      <c r="C34" s="26"/>
      <c r="D34" s="61">
        <v>0</v>
      </c>
      <c r="E34" s="63">
        <v>0</v>
      </c>
      <c r="F34" s="62">
        <v>0</v>
      </c>
      <c r="G34" s="55">
        <v>0</v>
      </c>
      <c r="H34" s="57">
        <f>+SUM(D34:G34)</f>
        <v>0</v>
      </c>
    </row>
    <row r="35" spans="1:8">
      <c r="A35" s="19"/>
      <c r="B35" s="27" t="s">
        <v>49</v>
      </c>
      <c r="C35" s="26"/>
      <c r="D35" s="61">
        <v>66</v>
      </c>
      <c r="E35" s="61">
        <v>35724</v>
      </c>
      <c r="F35" s="62">
        <v>179</v>
      </c>
      <c r="G35" s="55">
        <v>0</v>
      </c>
      <c r="H35" s="57">
        <f>+SUM(D35:G35)</f>
        <v>35969</v>
      </c>
    </row>
    <row r="36" spans="1:8">
      <c r="A36" s="19"/>
      <c r="B36" s="27" t="s">
        <v>48</v>
      </c>
      <c r="C36" s="26"/>
      <c r="D36" s="61">
        <v>0</v>
      </c>
      <c r="E36" s="63">
        <v>0</v>
      </c>
      <c r="F36" s="62">
        <v>0</v>
      </c>
      <c r="G36" s="55">
        <v>0</v>
      </c>
      <c r="H36" s="57">
        <f>+SUM(D36:G36)</f>
        <v>0</v>
      </c>
    </row>
    <row r="37" spans="1:8">
      <c r="A37" s="19"/>
      <c r="B37" s="27" t="s">
        <v>47</v>
      </c>
      <c r="C37" s="26"/>
      <c r="D37" s="61">
        <v>124922</v>
      </c>
      <c r="E37" s="61">
        <v>316121</v>
      </c>
      <c r="F37" s="61">
        <v>345951</v>
      </c>
      <c r="G37" s="61">
        <v>0</v>
      </c>
      <c r="H37" s="57">
        <f>+SUM(D37:G37)</f>
        <v>786994</v>
      </c>
    </row>
    <row r="38" spans="1:8">
      <c r="A38" s="19"/>
      <c r="B38" s="27" t="s">
        <v>46</v>
      </c>
      <c r="C38" s="26"/>
      <c r="D38" s="68">
        <v>0</v>
      </c>
      <c r="E38" s="68">
        <v>0</v>
      </c>
      <c r="F38" s="67">
        <v>0</v>
      </c>
      <c r="G38" s="53">
        <v>0</v>
      </c>
      <c r="H38" s="52">
        <f>+SUM(D38:G38)</f>
        <v>0</v>
      </c>
    </row>
    <row r="39" spans="1:8">
      <c r="A39" s="25" t="s">
        <v>45</v>
      </c>
      <c r="B39" s="24" t="s">
        <v>105</v>
      </c>
      <c r="C39" s="23" t="s">
        <v>104</v>
      </c>
      <c r="D39" s="66">
        <v>0</v>
      </c>
      <c r="E39" s="66">
        <v>0</v>
      </c>
      <c r="F39" s="66">
        <v>479000</v>
      </c>
      <c r="G39" s="66">
        <v>0</v>
      </c>
      <c r="H39" s="65">
        <f>+SUM(D39:G39)</f>
        <v>479000</v>
      </c>
    </row>
    <row r="40" spans="1:8">
      <c r="A40" s="19"/>
      <c r="B40" s="22"/>
      <c r="C40" s="17" t="s">
        <v>42</v>
      </c>
      <c r="D40" s="63">
        <v>0</v>
      </c>
      <c r="E40" s="63">
        <v>0</v>
      </c>
      <c r="F40" s="64">
        <v>479000</v>
      </c>
      <c r="G40" s="55">
        <v>0</v>
      </c>
      <c r="H40" s="57">
        <f>+SUM(D40:G40)</f>
        <v>479000</v>
      </c>
    </row>
    <row r="41" spans="1:8">
      <c r="A41" s="19"/>
      <c r="B41" s="22"/>
      <c r="C41" s="17" t="s">
        <v>41</v>
      </c>
      <c r="D41" s="63">
        <v>0</v>
      </c>
      <c r="E41" s="63">
        <v>0</v>
      </c>
      <c r="F41" s="64">
        <v>0</v>
      </c>
      <c r="G41" s="55">
        <v>0</v>
      </c>
      <c r="H41" s="57">
        <f>+SUM(D41:G41)</f>
        <v>0</v>
      </c>
    </row>
    <row r="42" spans="1:8">
      <c r="A42" s="19"/>
      <c r="B42" s="22"/>
      <c r="C42" s="17" t="s">
        <v>40</v>
      </c>
      <c r="D42" s="63">
        <v>0</v>
      </c>
      <c r="E42" s="63">
        <v>0</v>
      </c>
      <c r="F42" s="64">
        <v>0</v>
      </c>
      <c r="G42" s="55">
        <v>0</v>
      </c>
      <c r="H42" s="57">
        <f>+SUM(D42:G42)</f>
        <v>0</v>
      </c>
    </row>
    <row r="43" spans="1:8">
      <c r="A43" s="19"/>
      <c r="B43" s="22"/>
      <c r="C43" s="17" t="s">
        <v>39</v>
      </c>
      <c r="D43" s="63">
        <v>0</v>
      </c>
      <c r="E43" s="63">
        <v>0</v>
      </c>
      <c r="F43" s="64">
        <v>0</v>
      </c>
      <c r="G43" s="55">
        <v>0</v>
      </c>
      <c r="H43" s="57">
        <f>+SUM(D43:G43)</f>
        <v>0</v>
      </c>
    </row>
    <row r="44" spans="1:8">
      <c r="A44" s="19"/>
      <c r="B44" s="22"/>
      <c r="C44" s="17" t="s">
        <v>38</v>
      </c>
      <c r="D44" s="63">
        <v>0</v>
      </c>
      <c r="E44" s="63">
        <v>0</v>
      </c>
      <c r="F44" s="64">
        <v>0</v>
      </c>
      <c r="G44" s="55">
        <v>0</v>
      </c>
      <c r="H44" s="57">
        <f>+SUM(D44:G44)</f>
        <v>0</v>
      </c>
    </row>
    <row r="45" spans="1:8">
      <c r="A45" s="19"/>
      <c r="B45" s="22"/>
      <c r="C45" s="17" t="s">
        <v>103</v>
      </c>
      <c r="D45" s="61">
        <v>0</v>
      </c>
      <c r="E45" s="61">
        <v>141064</v>
      </c>
      <c r="F45" s="62">
        <v>0</v>
      </c>
      <c r="G45" s="55">
        <v>5064</v>
      </c>
      <c r="H45" s="57">
        <f>+SUM(D45:G45)</f>
        <v>146128</v>
      </c>
    </row>
    <row r="46" spans="1:8">
      <c r="A46" s="19"/>
      <c r="B46" s="22"/>
      <c r="C46" s="17" t="s">
        <v>36</v>
      </c>
      <c r="D46" s="63">
        <v>0</v>
      </c>
      <c r="E46" s="63">
        <v>0</v>
      </c>
      <c r="F46" s="64">
        <v>0</v>
      </c>
      <c r="G46" s="55">
        <v>0</v>
      </c>
      <c r="H46" s="57">
        <f>+SUM(D46:G46)</f>
        <v>0</v>
      </c>
    </row>
    <row r="47" spans="1:8">
      <c r="A47" s="19"/>
      <c r="B47" s="22"/>
      <c r="C47" s="17" t="s">
        <v>35</v>
      </c>
      <c r="D47" s="63">
        <v>0</v>
      </c>
      <c r="E47" s="63">
        <v>0</v>
      </c>
      <c r="F47" s="64">
        <v>0</v>
      </c>
      <c r="G47" s="55">
        <v>0</v>
      </c>
      <c r="H47" s="57">
        <f>+SUM(D47:G47)</f>
        <v>0</v>
      </c>
    </row>
    <row r="48" spans="1:8">
      <c r="A48" s="19"/>
      <c r="B48" s="22"/>
      <c r="C48" s="17" t="s">
        <v>102</v>
      </c>
      <c r="D48" s="63">
        <v>0</v>
      </c>
      <c r="E48" s="63">
        <v>0</v>
      </c>
      <c r="F48" s="62">
        <v>0</v>
      </c>
      <c r="G48" s="55">
        <v>0</v>
      </c>
      <c r="H48" s="57">
        <f>+SUM(D48:G48)</f>
        <v>0</v>
      </c>
    </row>
    <row r="49" spans="1:8">
      <c r="A49" s="19"/>
      <c r="B49" s="22"/>
      <c r="C49" s="17" t="s">
        <v>33</v>
      </c>
      <c r="D49" s="63">
        <v>163</v>
      </c>
      <c r="E49" s="63">
        <v>0</v>
      </c>
      <c r="F49" s="64">
        <v>0</v>
      </c>
      <c r="G49" s="55">
        <v>0</v>
      </c>
      <c r="H49" s="57">
        <f>+SUM(D49:G49)</f>
        <v>163</v>
      </c>
    </row>
    <row r="50" spans="1:8">
      <c r="A50" s="19"/>
      <c r="B50" s="22"/>
      <c r="C50" s="17" t="s">
        <v>101</v>
      </c>
      <c r="D50" s="61">
        <v>163</v>
      </c>
      <c r="E50" s="61">
        <v>141064</v>
      </c>
      <c r="F50" s="61">
        <v>479000</v>
      </c>
      <c r="G50" s="61">
        <v>5064</v>
      </c>
      <c r="H50" s="57">
        <f>+SUM(D50:G50)</f>
        <v>625291</v>
      </c>
    </row>
    <row r="51" spans="1:8">
      <c r="A51" s="19"/>
      <c r="B51" s="22"/>
      <c r="C51" s="17" t="s">
        <v>31</v>
      </c>
      <c r="D51" s="63">
        <v>0</v>
      </c>
      <c r="E51" s="63">
        <v>0</v>
      </c>
      <c r="F51" s="64">
        <v>0</v>
      </c>
      <c r="G51" s="55">
        <v>0</v>
      </c>
      <c r="H51" s="57">
        <f>+SUM(D51:G51)</f>
        <v>0</v>
      </c>
    </row>
    <row r="52" spans="1:8">
      <c r="A52" s="19"/>
      <c r="B52" s="22"/>
      <c r="C52" s="17" t="s">
        <v>30</v>
      </c>
      <c r="D52" s="63">
        <v>0</v>
      </c>
      <c r="E52" s="63">
        <v>0</v>
      </c>
      <c r="F52" s="64">
        <v>0</v>
      </c>
      <c r="G52" s="55">
        <v>0</v>
      </c>
      <c r="H52" s="57">
        <f>+SUM(D52:G52)</f>
        <v>0</v>
      </c>
    </row>
    <row r="53" spans="1:8">
      <c r="A53" s="19"/>
      <c r="B53" s="22"/>
      <c r="C53" s="17" t="s">
        <v>100</v>
      </c>
      <c r="D53" s="61">
        <v>163</v>
      </c>
      <c r="E53" s="61">
        <v>141064</v>
      </c>
      <c r="F53" s="61">
        <v>479000</v>
      </c>
      <c r="G53" s="61">
        <v>5064</v>
      </c>
      <c r="H53" s="57">
        <f>+SUM(D53:G53)</f>
        <v>625291</v>
      </c>
    </row>
    <row r="54" spans="1:8">
      <c r="A54" s="19"/>
      <c r="B54" s="21" t="s">
        <v>99</v>
      </c>
      <c r="C54" s="17" t="s">
        <v>98</v>
      </c>
      <c r="D54" s="61">
        <v>0</v>
      </c>
      <c r="E54" s="63">
        <v>0</v>
      </c>
      <c r="F54" s="62">
        <v>0</v>
      </c>
      <c r="G54" s="55">
        <v>4847</v>
      </c>
      <c r="H54" s="57">
        <f>+SUM(D54:G54)</f>
        <v>4847</v>
      </c>
    </row>
    <row r="55" spans="1:8">
      <c r="A55" s="19"/>
      <c r="B55" s="20"/>
      <c r="C55" s="17" t="s">
        <v>97</v>
      </c>
      <c r="D55" s="61">
        <v>169226</v>
      </c>
      <c r="E55" s="61">
        <v>419639</v>
      </c>
      <c r="F55" s="62">
        <v>1297001</v>
      </c>
      <c r="G55" s="55">
        <v>0</v>
      </c>
      <c r="H55" s="57">
        <f>+SUM(D55:G55)</f>
        <v>1885866</v>
      </c>
    </row>
    <row r="56" spans="1:8">
      <c r="A56" s="19"/>
      <c r="B56" s="20"/>
      <c r="C56" s="17" t="s">
        <v>96</v>
      </c>
      <c r="D56" s="61">
        <v>35210</v>
      </c>
      <c r="E56" s="61">
        <v>503945</v>
      </c>
      <c r="F56" s="62">
        <v>80379</v>
      </c>
      <c r="G56" s="55">
        <v>618</v>
      </c>
      <c r="H56" s="57">
        <f>+SUM(D56:G56)</f>
        <v>620152</v>
      </c>
    </row>
    <row r="57" spans="1:8">
      <c r="A57" s="19"/>
      <c r="B57" s="20"/>
      <c r="C57" s="17" t="s">
        <v>24</v>
      </c>
      <c r="D57" s="61">
        <v>0</v>
      </c>
      <c r="E57" s="63">
        <v>0</v>
      </c>
      <c r="F57" s="62">
        <v>0</v>
      </c>
      <c r="G57" s="55">
        <v>0</v>
      </c>
      <c r="H57" s="57">
        <f>+SUM(D57:G57)</f>
        <v>0</v>
      </c>
    </row>
    <row r="58" spans="1:8">
      <c r="A58" s="19"/>
      <c r="B58" s="20"/>
      <c r="C58" s="17" t="s">
        <v>95</v>
      </c>
      <c r="D58" s="61">
        <v>2269</v>
      </c>
      <c r="E58" s="63">
        <v>0</v>
      </c>
      <c r="F58" s="62">
        <v>13717</v>
      </c>
      <c r="G58" s="55">
        <v>0</v>
      </c>
      <c r="H58" s="57">
        <f>+SUM(D58:G58)</f>
        <v>15986</v>
      </c>
    </row>
    <row r="59" spans="1:8">
      <c r="A59" s="19"/>
      <c r="B59" s="18"/>
      <c r="C59" s="17" t="s">
        <v>94</v>
      </c>
      <c r="D59" s="61">
        <v>206705</v>
      </c>
      <c r="E59" s="61">
        <v>923584</v>
      </c>
      <c r="F59" s="61">
        <v>1391097</v>
      </c>
      <c r="G59" s="61">
        <v>5465</v>
      </c>
      <c r="H59" s="57">
        <f>+SUM(D59:G59)</f>
        <v>2526851</v>
      </c>
    </row>
    <row r="60" spans="1:8">
      <c r="A60" s="16"/>
      <c r="B60" s="15" t="s">
        <v>93</v>
      </c>
      <c r="C60" s="14"/>
      <c r="D60" s="60">
        <v>206542</v>
      </c>
      <c r="E60" s="60">
        <v>782520</v>
      </c>
      <c r="F60" s="60">
        <v>912097</v>
      </c>
      <c r="G60" s="60">
        <v>401</v>
      </c>
      <c r="H60" s="52">
        <f>+SUM(D60:G60)</f>
        <v>1901560</v>
      </c>
    </row>
    <row r="61" spans="1:8">
      <c r="A61" s="10" t="s">
        <v>20</v>
      </c>
      <c r="B61" s="13" t="s">
        <v>19</v>
      </c>
      <c r="C61" s="13"/>
      <c r="D61" s="59">
        <v>67614</v>
      </c>
      <c r="E61" s="59">
        <v>81597</v>
      </c>
      <c r="F61" s="59">
        <v>148658</v>
      </c>
      <c r="G61" s="59">
        <v>0</v>
      </c>
      <c r="H61" s="54">
        <f>+SUM(D61:G61)</f>
        <v>297869</v>
      </c>
    </row>
    <row r="62" spans="1:8">
      <c r="A62" s="10"/>
      <c r="B62" s="11" t="s">
        <v>18</v>
      </c>
      <c r="C62" s="11"/>
      <c r="D62" s="58">
        <v>55635</v>
      </c>
      <c r="E62" s="58">
        <v>60867</v>
      </c>
      <c r="F62" s="58">
        <v>87190</v>
      </c>
      <c r="G62" s="58">
        <v>0</v>
      </c>
      <c r="H62" s="54">
        <f>+SUM(D62:G62)</f>
        <v>203692</v>
      </c>
    </row>
    <row r="63" spans="1:8">
      <c r="A63" s="10"/>
      <c r="B63" s="11" t="s">
        <v>17</v>
      </c>
      <c r="C63" s="11"/>
      <c r="D63" s="58">
        <v>11979</v>
      </c>
      <c r="E63" s="58">
        <v>20730</v>
      </c>
      <c r="F63" s="58">
        <v>61468</v>
      </c>
      <c r="G63" s="58">
        <v>0</v>
      </c>
      <c r="H63" s="54">
        <f>+SUM(D63:G63)</f>
        <v>94177</v>
      </c>
    </row>
    <row r="64" spans="1:8">
      <c r="A64" s="10"/>
      <c r="B64" s="11" t="s">
        <v>92</v>
      </c>
      <c r="C64" s="11"/>
      <c r="D64" s="58">
        <v>14171</v>
      </c>
      <c r="E64" s="58">
        <v>17804</v>
      </c>
      <c r="F64" s="58">
        <v>27878</v>
      </c>
      <c r="G64" s="58">
        <v>0</v>
      </c>
      <c r="H64" s="54">
        <f>+SUM(D64:G64)</f>
        <v>59853</v>
      </c>
    </row>
    <row r="65" spans="1:9">
      <c r="A65" s="10"/>
      <c r="B65" s="11" t="s">
        <v>15</v>
      </c>
      <c r="C65" s="11"/>
      <c r="D65" s="58">
        <v>3793</v>
      </c>
      <c r="E65" s="58">
        <v>51</v>
      </c>
      <c r="F65" s="58">
        <v>78021</v>
      </c>
      <c r="G65" s="58">
        <v>0</v>
      </c>
      <c r="H65" s="54">
        <f>+SUM(D65:G65)</f>
        <v>81865</v>
      </c>
    </row>
    <row r="66" spans="1:9">
      <c r="A66" s="10"/>
      <c r="B66" s="11" t="s">
        <v>14</v>
      </c>
      <c r="C66" s="11"/>
      <c r="D66" s="58">
        <v>1618</v>
      </c>
      <c r="E66" s="58">
        <v>6431</v>
      </c>
      <c r="F66" s="58">
        <v>25135</v>
      </c>
      <c r="G66" s="58">
        <v>0</v>
      </c>
      <c r="H66" s="54">
        <f>+SUM(D66:G66)</f>
        <v>33184</v>
      </c>
    </row>
    <row r="67" spans="1:9">
      <c r="A67" s="10"/>
      <c r="B67" s="11" t="s">
        <v>91</v>
      </c>
      <c r="C67" s="11"/>
      <c r="D67" s="58">
        <v>15309</v>
      </c>
      <c r="E67" s="58">
        <v>32056</v>
      </c>
      <c r="F67" s="58">
        <v>31194</v>
      </c>
      <c r="G67" s="58">
        <v>0</v>
      </c>
      <c r="H67" s="54">
        <f>+SUM(D67:G67)</f>
        <v>78559</v>
      </c>
    </row>
    <row r="68" spans="1:9">
      <c r="A68" s="10"/>
      <c r="B68" s="11" t="s">
        <v>12</v>
      </c>
      <c r="C68" s="11"/>
      <c r="D68" s="58">
        <v>71510</v>
      </c>
      <c r="E68" s="58">
        <v>470144</v>
      </c>
      <c r="F68" s="58">
        <v>519431</v>
      </c>
      <c r="G68" s="58">
        <v>0</v>
      </c>
      <c r="H68" s="54">
        <f>+SUM(D68:G68)</f>
        <v>1061085</v>
      </c>
    </row>
    <row r="69" spans="1:9">
      <c r="A69" s="10"/>
      <c r="B69" s="11" t="s">
        <v>11</v>
      </c>
      <c r="C69" s="11"/>
      <c r="D69" s="58">
        <v>0</v>
      </c>
      <c r="E69" s="58">
        <v>0</v>
      </c>
      <c r="F69" s="58">
        <v>0</v>
      </c>
      <c r="G69" s="58">
        <v>0</v>
      </c>
      <c r="H69" s="54">
        <f>+SUM(D69:G69)</f>
        <v>0</v>
      </c>
    </row>
    <row r="70" spans="1:9">
      <c r="A70" s="10"/>
      <c r="B70" s="12" t="s">
        <v>10</v>
      </c>
      <c r="C70" s="12"/>
      <c r="D70" s="58">
        <v>0</v>
      </c>
      <c r="E70" s="58">
        <v>63673</v>
      </c>
      <c r="F70" s="58">
        <v>0</v>
      </c>
      <c r="G70" s="58">
        <v>0</v>
      </c>
      <c r="H70" s="54"/>
    </row>
    <row r="71" spans="1:9">
      <c r="A71" s="10"/>
      <c r="B71" s="11" t="s">
        <v>90</v>
      </c>
      <c r="C71" s="11"/>
      <c r="D71" s="58">
        <v>41731</v>
      </c>
      <c r="E71" s="58">
        <v>61645</v>
      </c>
      <c r="F71" s="58">
        <v>210675</v>
      </c>
      <c r="G71" s="58">
        <v>0</v>
      </c>
      <c r="H71" s="57">
        <f>+SUM(D71:G71)</f>
        <v>314051</v>
      </c>
    </row>
    <row r="72" spans="1:9">
      <c r="A72" s="10"/>
      <c r="B72" s="11" t="s">
        <v>89</v>
      </c>
      <c r="C72" s="11"/>
      <c r="D72" s="55">
        <v>215746</v>
      </c>
      <c r="E72" s="55">
        <v>733401</v>
      </c>
      <c r="F72" s="55">
        <v>1040992</v>
      </c>
      <c r="G72" s="55">
        <v>0</v>
      </c>
      <c r="H72" s="56">
        <f>+SUM(D72:G72)</f>
        <v>1990139</v>
      </c>
    </row>
    <row r="73" spans="1:9">
      <c r="A73" s="10"/>
      <c r="B73" s="11" t="s">
        <v>7</v>
      </c>
      <c r="C73" s="11"/>
      <c r="D73" s="55">
        <v>0</v>
      </c>
      <c r="E73" s="55">
        <v>0</v>
      </c>
      <c r="F73" s="55">
        <v>0</v>
      </c>
      <c r="G73" s="55">
        <v>0</v>
      </c>
      <c r="H73" s="54">
        <f>+SUM(D73:G73)</f>
        <v>0</v>
      </c>
    </row>
    <row r="74" spans="1:9">
      <c r="A74" s="10"/>
      <c r="B74" s="9" t="s">
        <v>88</v>
      </c>
      <c r="C74" s="9"/>
      <c r="D74" s="53">
        <v>215746</v>
      </c>
      <c r="E74" s="53">
        <v>733401</v>
      </c>
      <c r="F74" s="53">
        <v>1040992</v>
      </c>
      <c r="G74" s="53">
        <v>0</v>
      </c>
      <c r="H74" s="52">
        <f>+SUM(D74:G74)</f>
        <v>1990139</v>
      </c>
    </row>
    <row r="75" spans="1:9" ht="13.5">
      <c r="A75" s="8" t="s">
        <v>87</v>
      </c>
      <c r="B75" s="7"/>
      <c r="C75" s="6"/>
      <c r="D75" s="50">
        <v>9</v>
      </c>
      <c r="E75" s="50">
        <v>16</v>
      </c>
      <c r="F75" s="50">
        <v>16</v>
      </c>
      <c r="G75" s="49">
        <v>0</v>
      </c>
      <c r="H75" s="48">
        <f>+SUM(D75:G75)</f>
        <v>41</v>
      </c>
      <c r="I75" s="41"/>
    </row>
    <row r="76" spans="1:9" ht="13.5">
      <c r="A76" s="5" t="s">
        <v>4</v>
      </c>
      <c r="B76" s="5"/>
      <c r="C76" s="5"/>
      <c r="D76" s="50">
        <v>8</v>
      </c>
      <c r="E76" s="50">
        <v>16</v>
      </c>
      <c r="F76" s="50">
        <v>13</v>
      </c>
      <c r="G76" s="49">
        <v>0</v>
      </c>
      <c r="H76" s="51">
        <f>+SUM(D76:G76)</f>
        <v>37</v>
      </c>
      <c r="I76" s="41"/>
    </row>
    <row r="77" spans="1:9" ht="13.5">
      <c r="A77" s="5" t="s">
        <v>86</v>
      </c>
      <c r="B77" s="5"/>
      <c r="C77" s="5"/>
      <c r="D77" s="50">
        <v>6769</v>
      </c>
      <c r="E77" s="50">
        <v>13873</v>
      </c>
      <c r="F77" s="50">
        <v>29125</v>
      </c>
      <c r="G77" s="49">
        <v>0</v>
      </c>
      <c r="H77" s="48">
        <f>+SUM(D77:G77)</f>
        <v>49767</v>
      </c>
      <c r="I77" s="41"/>
    </row>
    <row r="78" spans="1:9" s="42" customFormat="1" ht="13.5">
      <c r="A78" s="3" t="s">
        <v>2</v>
      </c>
      <c r="B78" s="3"/>
      <c r="C78" s="3"/>
      <c r="D78" s="45">
        <f>+ROUND((D18-D25)/D77,2)</f>
        <v>31.87</v>
      </c>
      <c r="E78" s="45">
        <f>+ROUND((E18-E24)/E77,2)</f>
        <v>52.87</v>
      </c>
      <c r="F78" s="45">
        <f>+ROUND((F18-F24)/F77,2)</f>
        <v>35.74</v>
      </c>
      <c r="G78" s="47" t="s">
        <v>85</v>
      </c>
      <c r="H78" s="46">
        <f>+ROUND((H18-H24)/H77,2)</f>
        <v>39.99</v>
      </c>
      <c r="I78" s="41"/>
    </row>
    <row r="79" spans="1:9" s="42" customFormat="1" ht="13.5">
      <c r="A79" s="3" t="s">
        <v>1</v>
      </c>
      <c r="B79" s="3"/>
      <c r="C79" s="3"/>
      <c r="D79" s="45">
        <f>+ROUND((D18-D24-D15)/D77,2)</f>
        <v>31.62</v>
      </c>
      <c r="E79" s="45">
        <f>+ROUND((E18-E24-E15)/E77,2)</f>
        <v>40.96</v>
      </c>
      <c r="F79" s="45">
        <f>+ROUND((F18-F24-F15)/F77,2)</f>
        <v>33.42</v>
      </c>
      <c r="G79" s="47" t="s">
        <v>84</v>
      </c>
      <c r="H79" s="46">
        <f>+ROUND((H18-H24-H15)/H77,2)</f>
        <v>35.28</v>
      </c>
      <c r="I79" s="41"/>
    </row>
    <row r="80" spans="1:9" s="42" customFormat="1" ht="13.5">
      <c r="A80" s="3" t="s">
        <v>0</v>
      </c>
      <c r="B80" s="3"/>
      <c r="C80" s="3"/>
      <c r="D80" s="45">
        <f>+ROUND(D8/D77,2)</f>
        <v>49.61</v>
      </c>
      <c r="E80" s="45">
        <f>+ROUND(E8/E77,2)</f>
        <v>59.45</v>
      </c>
      <c r="F80" s="45">
        <f>+ROUND(F8/F77,2)</f>
        <v>44.42</v>
      </c>
      <c r="G80" s="44" t="s">
        <v>84</v>
      </c>
      <c r="H80" s="43">
        <f>+ROUND(H8/H77,2)</f>
        <v>49.31</v>
      </c>
      <c r="I80" s="41"/>
    </row>
    <row r="81" spans="9:9" ht="13.5">
      <c r="I81" s="41"/>
    </row>
  </sheetData>
  <mergeCells count="62">
    <mergeCell ref="B73:C73"/>
    <mergeCell ref="B74:C74"/>
    <mergeCell ref="B66:C66"/>
    <mergeCell ref="B67:C67"/>
    <mergeCell ref="B68:C68"/>
    <mergeCell ref="B69:C69"/>
    <mergeCell ref="B71:C71"/>
    <mergeCell ref="A75:C75"/>
    <mergeCell ref="A76:C76"/>
    <mergeCell ref="A77:C77"/>
    <mergeCell ref="A78:C78"/>
    <mergeCell ref="A80:C80"/>
    <mergeCell ref="B62:C62"/>
    <mergeCell ref="B63:C63"/>
    <mergeCell ref="B64:C64"/>
    <mergeCell ref="B65:C65"/>
    <mergeCell ref="B72:C72"/>
    <mergeCell ref="B33:C33"/>
    <mergeCell ref="B61:C61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4:C14"/>
    <mergeCell ref="B16:C16"/>
    <mergeCell ref="B17:C17"/>
    <mergeCell ref="B18:C18"/>
    <mergeCell ref="B19:C19"/>
    <mergeCell ref="B20:C20"/>
    <mergeCell ref="A79:C79"/>
    <mergeCell ref="G2:H2"/>
    <mergeCell ref="A3:C3"/>
    <mergeCell ref="H3:H5"/>
    <mergeCell ref="A4:C4"/>
    <mergeCell ref="A5:C5"/>
    <mergeCell ref="B6:C6"/>
    <mergeCell ref="B7:C7"/>
    <mergeCell ref="B8:C8"/>
    <mergeCell ref="B9:C9"/>
    <mergeCell ref="A6:A38"/>
    <mergeCell ref="A39:A60"/>
    <mergeCell ref="B39:B53"/>
    <mergeCell ref="B54:B59"/>
    <mergeCell ref="B60:C60"/>
    <mergeCell ref="A61:A74"/>
    <mergeCell ref="B10:C10"/>
    <mergeCell ref="B11:C11"/>
    <mergeCell ref="B12:C12"/>
    <mergeCell ref="B13:C13"/>
  </mergeCells>
  <phoneticPr fontId="2"/>
  <pageMargins left="0.98425196850393704" right="0.19685039370078741" top="0.19685039370078741" bottom="0.39370078740157483" header="0.51181102362204722" footer="0.51181102362204722"/>
  <pageSetup paperSize="9" scale="95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workbookViewId="0">
      <selection sqref="A1:H1048576"/>
    </sheetView>
  </sheetViews>
  <sheetFormatPr defaultRowHeight="13.5"/>
  <cols>
    <col min="1" max="2" width="2.375" style="2" customWidth="1"/>
    <col min="3" max="3" width="34.5" style="1" customWidth="1"/>
    <col min="5" max="5" width="9.125" bestFit="1" customWidth="1"/>
    <col min="6" max="6" width="9.25" bestFit="1" customWidth="1"/>
    <col min="7" max="7" width="9.125" bestFit="1" customWidth="1"/>
    <col min="8" max="8" width="9.25" bestFit="1" customWidth="1"/>
  </cols>
  <sheetData>
    <row r="1" spans="1:8" ht="17.25">
      <c r="A1" s="40" t="s">
        <v>83</v>
      </c>
    </row>
    <row r="2" spans="1:8">
      <c r="A2" s="39"/>
      <c r="B2" s="39"/>
      <c r="C2" s="38"/>
    </row>
    <row r="3" spans="1:8">
      <c r="A3" s="37" t="s">
        <v>82</v>
      </c>
      <c r="B3" s="36"/>
      <c r="C3" s="35"/>
    </row>
    <row r="4" spans="1:8">
      <c r="A4" s="37" t="s">
        <v>81</v>
      </c>
      <c r="B4" s="36"/>
      <c r="C4" s="35"/>
    </row>
    <row r="5" spans="1:8">
      <c r="A5" s="34" t="s">
        <v>80</v>
      </c>
      <c r="B5" s="33"/>
      <c r="C5" s="32"/>
      <c r="E5">
        <v>20501</v>
      </c>
      <c r="F5">
        <v>20502</v>
      </c>
      <c r="G5">
        <v>20503</v>
      </c>
      <c r="H5">
        <v>20504</v>
      </c>
    </row>
    <row r="6" spans="1:8">
      <c r="A6" s="25" t="s">
        <v>79</v>
      </c>
      <c r="B6" s="31" t="s">
        <v>78</v>
      </c>
      <c r="C6" s="30"/>
      <c r="D6">
        <v>5401</v>
      </c>
      <c r="E6" s="4">
        <v>340668</v>
      </c>
      <c r="F6" s="4">
        <v>1386943</v>
      </c>
      <c r="G6" s="4">
        <v>0</v>
      </c>
      <c r="H6" s="4">
        <v>1049522</v>
      </c>
    </row>
    <row r="7" spans="1:8">
      <c r="A7" s="19"/>
      <c r="B7" s="27" t="s">
        <v>77</v>
      </c>
      <c r="C7" s="26"/>
      <c r="D7">
        <v>5402</v>
      </c>
      <c r="E7" s="4">
        <v>335823</v>
      </c>
      <c r="F7" s="4">
        <v>1293603</v>
      </c>
      <c r="G7" s="4">
        <v>0</v>
      </c>
      <c r="H7" s="4">
        <v>824699</v>
      </c>
    </row>
    <row r="8" spans="1:8">
      <c r="A8" s="19"/>
      <c r="B8" s="27" t="s">
        <v>76</v>
      </c>
      <c r="C8" s="26"/>
      <c r="D8">
        <v>5403</v>
      </c>
      <c r="E8" s="4">
        <v>335823</v>
      </c>
      <c r="F8" s="4">
        <v>1293603</v>
      </c>
      <c r="G8" s="4">
        <v>0</v>
      </c>
      <c r="H8" s="4">
        <v>824699</v>
      </c>
    </row>
    <row r="9" spans="1:8">
      <c r="A9" s="19"/>
      <c r="B9" s="27" t="s">
        <v>75</v>
      </c>
      <c r="C9" s="26"/>
      <c r="D9">
        <v>5404</v>
      </c>
      <c r="E9" s="4">
        <v>0</v>
      </c>
      <c r="F9" s="4">
        <v>0</v>
      </c>
      <c r="G9" s="4">
        <v>0</v>
      </c>
      <c r="H9" s="4">
        <v>0</v>
      </c>
    </row>
    <row r="10" spans="1:8">
      <c r="A10" s="19"/>
      <c r="B10" s="27" t="s">
        <v>74</v>
      </c>
      <c r="C10" s="26"/>
      <c r="D10">
        <v>5405</v>
      </c>
      <c r="E10" s="4">
        <v>0</v>
      </c>
      <c r="F10" s="4">
        <v>0</v>
      </c>
      <c r="G10" s="4">
        <v>0</v>
      </c>
      <c r="H10" s="4">
        <v>0</v>
      </c>
    </row>
    <row r="11" spans="1:8">
      <c r="A11" s="19"/>
      <c r="B11" s="27" t="s">
        <v>73</v>
      </c>
      <c r="C11" s="26"/>
      <c r="D11">
        <v>5406</v>
      </c>
      <c r="E11" s="4">
        <v>4845</v>
      </c>
      <c r="F11" s="4">
        <v>93340</v>
      </c>
      <c r="G11" s="4">
        <v>0</v>
      </c>
      <c r="H11" s="4">
        <v>224823</v>
      </c>
    </row>
    <row r="12" spans="1:8">
      <c r="A12" s="19"/>
      <c r="B12" s="27" t="s">
        <v>72</v>
      </c>
      <c r="C12" s="26"/>
      <c r="D12">
        <v>5407</v>
      </c>
      <c r="E12" s="4">
        <v>1632</v>
      </c>
      <c r="F12" s="4">
        <v>1930</v>
      </c>
      <c r="G12" s="4">
        <v>0</v>
      </c>
      <c r="H12" s="4">
        <v>9475</v>
      </c>
    </row>
    <row r="13" spans="1:8">
      <c r="A13" s="19"/>
      <c r="B13" s="27" t="s">
        <v>71</v>
      </c>
      <c r="C13" s="26"/>
      <c r="D13">
        <v>5408</v>
      </c>
      <c r="E13" s="4">
        <v>0</v>
      </c>
      <c r="F13" s="4">
        <v>0</v>
      </c>
      <c r="G13" s="4">
        <v>0</v>
      </c>
      <c r="H13" s="4">
        <v>0</v>
      </c>
    </row>
    <row r="14" spans="1:8">
      <c r="A14" s="19"/>
      <c r="B14" s="27" t="s">
        <v>70</v>
      </c>
      <c r="C14" s="26"/>
      <c r="D14">
        <v>5409</v>
      </c>
      <c r="E14" s="4">
        <v>912</v>
      </c>
      <c r="F14" s="4">
        <v>23451</v>
      </c>
      <c r="G14" s="4">
        <v>0</v>
      </c>
      <c r="H14" s="4">
        <v>6655</v>
      </c>
    </row>
    <row r="15" spans="1:8">
      <c r="A15" s="19"/>
      <c r="B15" s="29"/>
      <c r="C15" s="28" t="s">
        <v>69</v>
      </c>
      <c r="D15">
        <v>5437</v>
      </c>
      <c r="E15" s="4">
        <v>1710</v>
      </c>
      <c r="F15" s="4">
        <v>67607</v>
      </c>
      <c r="G15" s="4">
        <v>0</v>
      </c>
      <c r="H15" s="4">
        <v>165177</v>
      </c>
    </row>
    <row r="16" spans="1:8">
      <c r="A16" s="19"/>
      <c r="B16" s="27" t="s">
        <v>68</v>
      </c>
      <c r="C16" s="26"/>
      <c r="D16">
        <v>5410</v>
      </c>
      <c r="E16" s="4">
        <v>591</v>
      </c>
      <c r="F16" s="4">
        <v>352</v>
      </c>
      <c r="G16" s="4">
        <v>0</v>
      </c>
      <c r="H16" s="4">
        <v>43516</v>
      </c>
    </row>
    <row r="17" spans="1:8">
      <c r="A17" s="19"/>
      <c r="B17" s="27" t="s">
        <v>67</v>
      </c>
      <c r="C17" s="26"/>
      <c r="D17">
        <v>5411</v>
      </c>
      <c r="E17" s="4">
        <v>0</v>
      </c>
      <c r="F17" s="4">
        <v>0</v>
      </c>
      <c r="G17" s="4">
        <v>0</v>
      </c>
      <c r="H17" s="4">
        <v>0</v>
      </c>
    </row>
    <row r="18" spans="1:8">
      <c r="A18" s="19"/>
      <c r="B18" s="27" t="s">
        <v>66</v>
      </c>
      <c r="C18" s="26"/>
      <c r="D18">
        <v>5412</v>
      </c>
      <c r="E18" s="4">
        <v>215746</v>
      </c>
      <c r="F18" s="4">
        <v>1040992</v>
      </c>
      <c r="G18" s="4">
        <v>0</v>
      </c>
      <c r="H18" s="4">
        <v>733401</v>
      </c>
    </row>
    <row r="19" spans="1:8">
      <c r="A19" s="19"/>
      <c r="B19" s="27" t="s">
        <v>65</v>
      </c>
      <c r="C19" s="26"/>
      <c r="D19">
        <v>5413</v>
      </c>
      <c r="E19" s="4">
        <v>200371</v>
      </c>
      <c r="F19" s="4">
        <v>1009619</v>
      </c>
      <c r="G19" s="4">
        <v>0</v>
      </c>
      <c r="H19" s="4">
        <v>665621</v>
      </c>
    </row>
    <row r="20" spans="1:8">
      <c r="A20" s="19"/>
      <c r="B20" s="27" t="s">
        <v>64</v>
      </c>
      <c r="C20" s="26"/>
      <c r="D20">
        <v>5414</v>
      </c>
      <c r="E20" s="4">
        <v>33492</v>
      </c>
      <c r="F20" s="4">
        <v>482980</v>
      </c>
      <c r="G20" s="4">
        <v>0</v>
      </c>
      <c r="H20" s="4">
        <v>5398</v>
      </c>
    </row>
    <row r="21" spans="1:8">
      <c r="A21" s="19"/>
      <c r="B21" s="27" t="s">
        <v>63</v>
      </c>
      <c r="C21" s="26"/>
      <c r="D21">
        <v>5415</v>
      </c>
      <c r="E21" s="4">
        <v>0</v>
      </c>
      <c r="F21" s="4">
        <v>0</v>
      </c>
      <c r="G21" s="4">
        <v>0</v>
      </c>
      <c r="H21" s="4">
        <v>141526</v>
      </c>
    </row>
    <row r="22" spans="1:8">
      <c r="A22" s="19"/>
      <c r="B22" s="27" t="s">
        <v>62</v>
      </c>
      <c r="C22" s="26"/>
      <c r="D22">
        <v>5416</v>
      </c>
      <c r="E22" s="4">
        <v>4941</v>
      </c>
      <c r="F22" s="4">
        <v>0</v>
      </c>
      <c r="G22" s="4">
        <v>0</v>
      </c>
      <c r="H22" s="4">
        <v>0</v>
      </c>
    </row>
    <row r="23" spans="1:8">
      <c r="A23" s="19"/>
      <c r="B23" s="27" t="s">
        <v>61</v>
      </c>
      <c r="C23" s="26"/>
      <c r="D23">
        <v>5417</v>
      </c>
      <c r="E23" s="4">
        <v>0</v>
      </c>
      <c r="F23" s="4">
        <v>0</v>
      </c>
      <c r="G23" s="4">
        <v>0</v>
      </c>
      <c r="H23" s="4">
        <v>0</v>
      </c>
    </row>
    <row r="24" spans="1:8">
      <c r="A24" s="19"/>
      <c r="B24" s="27" t="s">
        <v>60</v>
      </c>
      <c r="C24" s="26"/>
      <c r="D24">
        <v>5418</v>
      </c>
      <c r="E24" s="4">
        <v>0</v>
      </c>
      <c r="F24" s="4">
        <v>0</v>
      </c>
      <c r="G24" s="4">
        <v>0</v>
      </c>
      <c r="H24" s="4">
        <v>0</v>
      </c>
    </row>
    <row r="25" spans="1:8">
      <c r="A25" s="19"/>
      <c r="B25" s="27" t="s">
        <v>59</v>
      </c>
      <c r="C25" s="26"/>
      <c r="D25">
        <v>5419</v>
      </c>
      <c r="E25" s="4">
        <v>0</v>
      </c>
      <c r="F25" s="4">
        <v>0</v>
      </c>
      <c r="G25" s="4">
        <v>0</v>
      </c>
      <c r="H25" s="4">
        <v>0</v>
      </c>
    </row>
    <row r="26" spans="1:8">
      <c r="A26" s="19"/>
      <c r="B26" s="27" t="s">
        <v>58</v>
      </c>
      <c r="C26" s="26"/>
      <c r="D26">
        <v>5420</v>
      </c>
      <c r="E26" s="4">
        <v>89568</v>
      </c>
      <c r="F26" s="4">
        <v>0</v>
      </c>
      <c r="G26" s="4">
        <v>0</v>
      </c>
      <c r="H26" s="4">
        <v>32072</v>
      </c>
    </row>
    <row r="27" spans="1:8">
      <c r="A27" s="19"/>
      <c r="B27" s="27" t="s">
        <v>57</v>
      </c>
      <c r="C27" s="26"/>
      <c r="D27">
        <v>5421</v>
      </c>
      <c r="E27" s="4">
        <v>71510</v>
      </c>
      <c r="F27" s="4">
        <v>519431</v>
      </c>
      <c r="G27" s="4">
        <v>0</v>
      </c>
      <c r="H27" s="4">
        <v>470144</v>
      </c>
    </row>
    <row r="28" spans="1:8">
      <c r="A28" s="19"/>
      <c r="B28" s="27" t="s">
        <v>56</v>
      </c>
      <c r="C28" s="26"/>
      <c r="D28">
        <v>5422</v>
      </c>
      <c r="E28" s="4">
        <v>860</v>
      </c>
      <c r="F28" s="4">
        <v>7208</v>
      </c>
      <c r="G28" s="4">
        <v>0</v>
      </c>
      <c r="H28" s="4">
        <v>16481</v>
      </c>
    </row>
    <row r="29" spans="1:8">
      <c r="A29" s="19"/>
      <c r="B29" s="27" t="s">
        <v>55</v>
      </c>
      <c r="C29" s="26"/>
      <c r="D29">
        <v>5423</v>
      </c>
      <c r="E29" s="4">
        <v>0</v>
      </c>
      <c r="F29" s="4">
        <v>0</v>
      </c>
      <c r="G29" s="4">
        <v>0</v>
      </c>
      <c r="H29" s="4">
        <v>0</v>
      </c>
    </row>
    <row r="30" spans="1:8">
      <c r="A30" s="19"/>
      <c r="B30" s="27" t="s">
        <v>54</v>
      </c>
      <c r="C30" s="26"/>
      <c r="D30">
        <v>5424</v>
      </c>
      <c r="E30" s="4">
        <v>15375</v>
      </c>
      <c r="F30" s="4">
        <v>31373</v>
      </c>
      <c r="G30" s="4">
        <v>0</v>
      </c>
      <c r="H30" s="4">
        <v>67780</v>
      </c>
    </row>
    <row r="31" spans="1:8">
      <c r="A31" s="19"/>
      <c r="B31" s="27" t="s">
        <v>53</v>
      </c>
      <c r="C31" s="26"/>
      <c r="D31">
        <v>5425</v>
      </c>
      <c r="E31" s="4">
        <v>15309</v>
      </c>
      <c r="F31" s="4">
        <v>31194</v>
      </c>
      <c r="G31" s="4">
        <v>0</v>
      </c>
      <c r="H31" s="4">
        <v>32056</v>
      </c>
    </row>
    <row r="32" spans="1:8">
      <c r="A32" s="19"/>
      <c r="B32" s="27" t="s">
        <v>52</v>
      </c>
      <c r="C32" s="26"/>
      <c r="D32">
        <v>5426</v>
      </c>
      <c r="E32" s="4">
        <v>0</v>
      </c>
      <c r="F32" s="4">
        <v>0</v>
      </c>
      <c r="G32" s="4">
        <v>0</v>
      </c>
      <c r="H32" s="4">
        <v>0</v>
      </c>
    </row>
    <row r="33" spans="1:8">
      <c r="A33" s="19"/>
      <c r="B33" s="27" t="s">
        <v>51</v>
      </c>
      <c r="C33" s="26"/>
      <c r="D33">
        <v>5427</v>
      </c>
      <c r="E33" s="4">
        <v>0</v>
      </c>
      <c r="F33" s="4">
        <v>0</v>
      </c>
      <c r="G33" s="4">
        <v>0</v>
      </c>
      <c r="H33" s="4">
        <v>0</v>
      </c>
    </row>
    <row r="34" spans="1:8">
      <c r="A34" s="19"/>
      <c r="B34" s="27" t="s">
        <v>50</v>
      </c>
      <c r="C34" s="26"/>
      <c r="D34">
        <v>5428</v>
      </c>
      <c r="E34" s="4">
        <v>0</v>
      </c>
      <c r="F34" s="4">
        <v>0</v>
      </c>
      <c r="G34" s="4">
        <v>0</v>
      </c>
      <c r="H34" s="4">
        <v>0</v>
      </c>
    </row>
    <row r="35" spans="1:8">
      <c r="A35" s="19"/>
      <c r="B35" s="27" t="s">
        <v>49</v>
      </c>
      <c r="C35" s="26"/>
      <c r="D35">
        <v>5429</v>
      </c>
      <c r="E35" s="4">
        <v>66</v>
      </c>
      <c r="F35" s="4">
        <v>179</v>
      </c>
      <c r="G35" s="4">
        <v>0</v>
      </c>
      <c r="H35" s="4">
        <v>35724</v>
      </c>
    </row>
    <row r="36" spans="1:8">
      <c r="A36" s="19"/>
      <c r="B36" s="27" t="s">
        <v>48</v>
      </c>
      <c r="C36" s="26"/>
      <c r="D36">
        <v>5430</v>
      </c>
      <c r="E36" s="4">
        <v>0</v>
      </c>
      <c r="F36" s="4">
        <v>0</v>
      </c>
      <c r="G36" s="4">
        <v>0</v>
      </c>
      <c r="H36" s="4">
        <v>0</v>
      </c>
    </row>
    <row r="37" spans="1:8">
      <c r="A37" s="19"/>
      <c r="B37" s="27" t="s">
        <v>47</v>
      </c>
      <c r="C37" s="26"/>
      <c r="D37">
        <v>5431</v>
      </c>
      <c r="E37" s="4">
        <v>124922</v>
      </c>
      <c r="F37" s="4">
        <v>345951</v>
      </c>
      <c r="G37" s="4">
        <v>0</v>
      </c>
      <c r="H37" s="4">
        <v>316121</v>
      </c>
    </row>
    <row r="38" spans="1:8">
      <c r="A38" s="19"/>
      <c r="B38" s="27" t="s">
        <v>46</v>
      </c>
      <c r="C38" s="26"/>
      <c r="D38">
        <v>5432</v>
      </c>
      <c r="E38" s="4">
        <v>0</v>
      </c>
      <c r="F38" s="4">
        <v>0</v>
      </c>
      <c r="G38" s="4">
        <v>0</v>
      </c>
      <c r="H38" s="4">
        <v>0</v>
      </c>
    </row>
    <row r="39" spans="1:8">
      <c r="A39" s="25" t="s">
        <v>45</v>
      </c>
      <c r="B39" s="24" t="s">
        <v>44</v>
      </c>
      <c r="C39" s="23" t="s">
        <v>43</v>
      </c>
      <c r="D39">
        <v>5601</v>
      </c>
      <c r="E39" s="4">
        <v>0</v>
      </c>
      <c r="F39" s="4">
        <v>479000</v>
      </c>
      <c r="G39" s="4">
        <v>0</v>
      </c>
      <c r="H39" s="4">
        <v>0</v>
      </c>
    </row>
    <row r="40" spans="1:8">
      <c r="A40" s="19"/>
      <c r="B40" s="22"/>
      <c r="C40" s="17" t="s">
        <v>42</v>
      </c>
      <c r="D40">
        <v>5602</v>
      </c>
      <c r="E40" s="4">
        <v>0</v>
      </c>
      <c r="F40" s="4">
        <v>479000</v>
      </c>
      <c r="G40" s="4">
        <v>0</v>
      </c>
      <c r="H40" s="4">
        <v>0</v>
      </c>
    </row>
    <row r="41" spans="1:8">
      <c r="A41" s="19"/>
      <c r="B41" s="22"/>
      <c r="C41" s="17" t="s">
        <v>41</v>
      </c>
      <c r="D41">
        <v>5603</v>
      </c>
      <c r="E41" s="4">
        <v>0</v>
      </c>
      <c r="F41" s="4">
        <v>0</v>
      </c>
      <c r="G41" s="4">
        <v>0</v>
      </c>
      <c r="H41" s="4">
        <v>0</v>
      </c>
    </row>
    <row r="42" spans="1:8">
      <c r="A42" s="19"/>
      <c r="B42" s="22"/>
      <c r="C42" s="17" t="s">
        <v>40</v>
      </c>
      <c r="D42">
        <v>5645</v>
      </c>
      <c r="E42" s="4">
        <v>0</v>
      </c>
      <c r="F42" s="4">
        <v>0</v>
      </c>
      <c r="G42" s="4">
        <v>0</v>
      </c>
      <c r="H42" s="4">
        <v>0</v>
      </c>
    </row>
    <row r="43" spans="1:8">
      <c r="A43" s="19"/>
      <c r="B43" s="22"/>
      <c r="C43" s="17" t="s">
        <v>39</v>
      </c>
      <c r="D43">
        <v>5604</v>
      </c>
      <c r="E43" s="4">
        <v>0</v>
      </c>
      <c r="F43" s="4">
        <v>0</v>
      </c>
      <c r="G43" s="4">
        <v>0</v>
      </c>
      <c r="H43" s="4">
        <v>0</v>
      </c>
    </row>
    <row r="44" spans="1:8">
      <c r="A44" s="19"/>
      <c r="B44" s="22"/>
      <c r="C44" s="17" t="s">
        <v>38</v>
      </c>
      <c r="D44">
        <v>5605</v>
      </c>
      <c r="E44" s="4">
        <v>0</v>
      </c>
      <c r="F44" s="4">
        <v>0</v>
      </c>
      <c r="G44" s="4">
        <v>0</v>
      </c>
      <c r="H44" s="4">
        <v>0</v>
      </c>
    </row>
    <row r="45" spans="1:8">
      <c r="A45" s="19"/>
      <c r="B45" s="22"/>
      <c r="C45" s="17" t="s">
        <v>37</v>
      </c>
      <c r="D45">
        <v>5606</v>
      </c>
      <c r="E45" s="4">
        <v>0</v>
      </c>
      <c r="F45" s="4">
        <v>0</v>
      </c>
      <c r="G45" s="4">
        <v>5064</v>
      </c>
      <c r="H45" s="4">
        <v>141064</v>
      </c>
    </row>
    <row r="46" spans="1:8">
      <c r="A46" s="19"/>
      <c r="B46" s="22"/>
      <c r="C46" s="17" t="s">
        <v>36</v>
      </c>
      <c r="D46">
        <v>5607</v>
      </c>
      <c r="E46" s="4">
        <v>0</v>
      </c>
      <c r="F46" s="4">
        <v>0</v>
      </c>
      <c r="G46" s="4">
        <v>0</v>
      </c>
      <c r="H46" s="4">
        <v>0</v>
      </c>
    </row>
    <row r="47" spans="1:8">
      <c r="A47" s="19"/>
      <c r="B47" s="22"/>
      <c r="C47" s="17" t="s">
        <v>35</v>
      </c>
      <c r="D47">
        <v>5608</v>
      </c>
      <c r="E47" s="4">
        <v>0</v>
      </c>
      <c r="F47" s="4">
        <v>0</v>
      </c>
      <c r="G47" s="4">
        <v>0</v>
      </c>
      <c r="H47" s="4">
        <v>0</v>
      </c>
    </row>
    <row r="48" spans="1:8">
      <c r="A48" s="19"/>
      <c r="B48" s="22"/>
      <c r="C48" s="17" t="s">
        <v>34</v>
      </c>
      <c r="D48">
        <v>5609</v>
      </c>
      <c r="E48" s="4">
        <v>0</v>
      </c>
      <c r="F48" s="4">
        <v>0</v>
      </c>
      <c r="G48" s="4">
        <v>0</v>
      </c>
      <c r="H48" s="4">
        <v>0</v>
      </c>
    </row>
    <row r="49" spans="1:8">
      <c r="A49" s="19"/>
      <c r="B49" s="22"/>
      <c r="C49" s="17" t="s">
        <v>33</v>
      </c>
      <c r="D49">
        <v>5610</v>
      </c>
      <c r="E49" s="4">
        <v>163</v>
      </c>
      <c r="F49" s="4">
        <v>0</v>
      </c>
      <c r="G49" s="4">
        <v>0</v>
      </c>
      <c r="H49" s="4">
        <v>0</v>
      </c>
    </row>
    <row r="50" spans="1:8">
      <c r="A50" s="19"/>
      <c r="B50" s="22"/>
      <c r="C50" s="17" t="s">
        <v>32</v>
      </c>
      <c r="D50">
        <v>5611</v>
      </c>
      <c r="E50" s="4">
        <v>163</v>
      </c>
      <c r="F50" s="4">
        <v>479000</v>
      </c>
      <c r="G50" s="4">
        <v>5064</v>
      </c>
      <c r="H50" s="4">
        <v>141064</v>
      </c>
    </row>
    <row r="51" spans="1:8">
      <c r="A51" s="19"/>
      <c r="B51" s="22"/>
      <c r="C51" s="17" t="s">
        <v>31</v>
      </c>
      <c r="D51">
        <v>5612</v>
      </c>
      <c r="E51" s="4">
        <v>0</v>
      </c>
      <c r="F51" s="4">
        <v>0</v>
      </c>
      <c r="G51" s="4">
        <v>0</v>
      </c>
      <c r="H51" s="4">
        <v>0</v>
      </c>
    </row>
    <row r="52" spans="1:8">
      <c r="A52" s="19"/>
      <c r="B52" s="22"/>
      <c r="C52" s="17" t="s">
        <v>30</v>
      </c>
      <c r="D52">
        <v>5613</v>
      </c>
      <c r="E52" s="4">
        <v>0</v>
      </c>
      <c r="F52" s="4">
        <v>0</v>
      </c>
      <c r="G52" s="4">
        <v>0</v>
      </c>
      <c r="H52" s="4">
        <v>0</v>
      </c>
    </row>
    <row r="53" spans="1:8">
      <c r="A53" s="19"/>
      <c r="B53" s="22"/>
      <c r="C53" s="17" t="s">
        <v>29</v>
      </c>
      <c r="D53">
        <v>5614</v>
      </c>
      <c r="E53" s="4">
        <v>163</v>
      </c>
      <c r="F53" s="4">
        <v>479000</v>
      </c>
      <c r="G53" s="4">
        <v>5064</v>
      </c>
      <c r="H53" s="4">
        <v>141064</v>
      </c>
    </row>
    <row r="54" spans="1:8">
      <c r="A54" s="19"/>
      <c r="B54" s="21" t="s">
        <v>28</v>
      </c>
      <c r="C54" s="17" t="s">
        <v>27</v>
      </c>
      <c r="D54">
        <v>5615</v>
      </c>
      <c r="E54" s="4">
        <v>0</v>
      </c>
      <c r="F54" s="4">
        <v>0</v>
      </c>
      <c r="G54" s="4">
        <v>4847</v>
      </c>
      <c r="H54" s="4">
        <v>0</v>
      </c>
    </row>
    <row r="55" spans="1:8">
      <c r="A55" s="19"/>
      <c r="B55" s="20"/>
      <c r="C55" s="17" t="s">
        <v>26</v>
      </c>
      <c r="D55">
        <v>5616</v>
      </c>
      <c r="E55" s="4">
        <v>169226</v>
      </c>
      <c r="F55" s="4">
        <v>1297001</v>
      </c>
      <c r="G55" s="4">
        <v>0</v>
      </c>
      <c r="H55" s="4">
        <v>419639</v>
      </c>
    </row>
    <row r="56" spans="1:8">
      <c r="A56" s="19"/>
      <c r="B56" s="20"/>
      <c r="C56" s="17" t="s">
        <v>25</v>
      </c>
      <c r="D56">
        <v>5617</v>
      </c>
      <c r="E56" s="4">
        <v>35210</v>
      </c>
      <c r="F56" s="4">
        <v>80379</v>
      </c>
      <c r="G56" s="4">
        <v>618</v>
      </c>
      <c r="H56" s="4">
        <v>503945</v>
      </c>
    </row>
    <row r="57" spans="1:8">
      <c r="A57" s="19"/>
      <c r="B57" s="20"/>
      <c r="C57" s="17" t="s">
        <v>24</v>
      </c>
      <c r="D57">
        <v>5618</v>
      </c>
      <c r="E57" s="4">
        <v>0</v>
      </c>
      <c r="F57" s="4">
        <v>0</v>
      </c>
      <c r="G57" s="4">
        <v>0</v>
      </c>
      <c r="H57" s="4">
        <v>0</v>
      </c>
    </row>
    <row r="58" spans="1:8">
      <c r="A58" s="19"/>
      <c r="B58" s="20"/>
      <c r="C58" s="17" t="s">
        <v>23</v>
      </c>
      <c r="D58">
        <v>5619</v>
      </c>
      <c r="E58" s="4">
        <v>2269</v>
      </c>
      <c r="F58" s="4">
        <v>13717</v>
      </c>
      <c r="G58" s="4">
        <v>0</v>
      </c>
      <c r="H58" s="4">
        <v>0</v>
      </c>
    </row>
    <row r="59" spans="1:8">
      <c r="A59" s="19"/>
      <c r="B59" s="18"/>
      <c r="C59" s="17" t="s">
        <v>22</v>
      </c>
      <c r="D59">
        <v>5620</v>
      </c>
      <c r="E59" s="4">
        <v>206705</v>
      </c>
      <c r="F59" s="4">
        <v>1391097</v>
      </c>
      <c r="G59" s="4">
        <v>5465</v>
      </c>
      <c r="H59" s="4">
        <v>923584</v>
      </c>
    </row>
    <row r="60" spans="1:8">
      <c r="A60" s="16"/>
      <c r="B60" s="15" t="s">
        <v>21</v>
      </c>
      <c r="C60" s="14"/>
      <c r="D60">
        <v>5621</v>
      </c>
      <c r="E60" s="4">
        <v>206542</v>
      </c>
      <c r="F60" s="4">
        <v>912097</v>
      </c>
      <c r="G60" s="4">
        <v>401</v>
      </c>
      <c r="H60" s="4">
        <v>782520</v>
      </c>
    </row>
    <row r="61" spans="1:8">
      <c r="A61" s="10" t="s">
        <v>20</v>
      </c>
      <c r="B61" s="13" t="s">
        <v>19</v>
      </c>
      <c r="C61" s="13"/>
      <c r="D61">
        <v>5732</v>
      </c>
      <c r="E61" s="4">
        <v>67614</v>
      </c>
      <c r="F61" s="4">
        <v>148658</v>
      </c>
      <c r="G61" s="4">
        <v>0</v>
      </c>
      <c r="H61" s="4">
        <v>81597</v>
      </c>
    </row>
    <row r="62" spans="1:8">
      <c r="A62" s="10"/>
      <c r="B62" s="11" t="s">
        <v>18</v>
      </c>
      <c r="C62" s="11"/>
      <c r="D62">
        <v>5733</v>
      </c>
      <c r="E62" s="4">
        <v>55635</v>
      </c>
      <c r="F62" s="4">
        <v>87190</v>
      </c>
      <c r="G62" s="4">
        <v>0</v>
      </c>
      <c r="H62" s="4">
        <v>60867</v>
      </c>
    </row>
    <row r="63" spans="1:8">
      <c r="A63" s="10"/>
      <c r="B63" s="11" t="s">
        <v>17</v>
      </c>
      <c r="C63" s="11"/>
      <c r="D63">
        <v>5734</v>
      </c>
      <c r="E63" s="4">
        <v>11979</v>
      </c>
      <c r="F63" s="4">
        <v>61468</v>
      </c>
      <c r="G63" s="4">
        <v>0</v>
      </c>
      <c r="H63" s="4">
        <v>20730</v>
      </c>
    </row>
    <row r="64" spans="1:8">
      <c r="A64" s="10"/>
      <c r="B64" s="11" t="s">
        <v>16</v>
      </c>
      <c r="C64" s="11"/>
      <c r="D64">
        <v>5735</v>
      </c>
      <c r="E64" s="4">
        <v>14171</v>
      </c>
      <c r="F64" s="4">
        <v>27878</v>
      </c>
      <c r="G64" s="4">
        <v>0</v>
      </c>
      <c r="H64" s="4">
        <v>17804</v>
      </c>
    </row>
    <row r="65" spans="1:8">
      <c r="A65" s="10"/>
      <c r="B65" s="11" t="s">
        <v>15</v>
      </c>
      <c r="C65" s="11"/>
      <c r="D65">
        <v>5736</v>
      </c>
      <c r="E65" s="4">
        <v>3793</v>
      </c>
      <c r="F65" s="4">
        <v>78021</v>
      </c>
      <c r="G65" s="4">
        <v>0</v>
      </c>
      <c r="H65" s="4">
        <v>51</v>
      </c>
    </row>
    <row r="66" spans="1:8">
      <c r="A66" s="10"/>
      <c r="B66" s="11" t="s">
        <v>14</v>
      </c>
      <c r="C66" s="11"/>
      <c r="D66">
        <v>5737</v>
      </c>
      <c r="E66" s="4">
        <v>1618</v>
      </c>
      <c r="F66" s="4">
        <v>25135</v>
      </c>
      <c r="G66" s="4">
        <v>0</v>
      </c>
      <c r="H66" s="4">
        <v>6431</v>
      </c>
    </row>
    <row r="67" spans="1:8">
      <c r="A67" s="10"/>
      <c r="B67" s="11" t="s">
        <v>13</v>
      </c>
      <c r="C67" s="11"/>
      <c r="D67">
        <v>5738</v>
      </c>
      <c r="E67" s="4">
        <v>15309</v>
      </c>
      <c r="F67" s="4">
        <v>31194</v>
      </c>
      <c r="G67" s="4">
        <v>0</v>
      </c>
      <c r="H67" s="4">
        <v>32056</v>
      </c>
    </row>
    <row r="68" spans="1:8">
      <c r="A68" s="10"/>
      <c r="B68" s="11" t="s">
        <v>12</v>
      </c>
      <c r="C68" s="11"/>
      <c r="D68">
        <v>5739</v>
      </c>
      <c r="E68" s="4">
        <v>71510</v>
      </c>
      <c r="F68" s="4">
        <v>519431</v>
      </c>
      <c r="G68" s="4">
        <v>0</v>
      </c>
      <c r="H68" s="4">
        <v>470144</v>
      </c>
    </row>
    <row r="69" spans="1:8">
      <c r="A69" s="10"/>
      <c r="B69" s="11" t="s">
        <v>11</v>
      </c>
      <c r="C69" s="11"/>
      <c r="D69">
        <v>5740</v>
      </c>
      <c r="E69" s="4">
        <v>0</v>
      </c>
      <c r="F69" s="4">
        <v>0</v>
      </c>
      <c r="G69" s="4">
        <v>0</v>
      </c>
      <c r="H69" s="4">
        <v>0</v>
      </c>
    </row>
    <row r="70" spans="1:8">
      <c r="A70" s="10"/>
      <c r="B70" s="12" t="s">
        <v>10</v>
      </c>
      <c r="C70" s="12"/>
      <c r="D70">
        <v>5745</v>
      </c>
      <c r="E70" s="4">
        <v>0</v>
      </c>
      <c r="F70" s="4">
        <v>0</v>
      </c>
      <c r="G70" s="4">
        <v>0</v>
      </c>
      <c r="H70" s="4">
        <v>63673</v>
      </c>
    </row>
    <row r="71" spans="1:8">
      <c r="A71" s="10"/>
      <c r="B71" s="11" t="s">
        <v>9</v>
      </c>
      <c r="C71" s="11"/>
      <c r="D71">
        <v>5741</v>
      </c>
      <c r="E71" s="4">
        <v>41731</v>
      </c>
      <c r="F71" s="4">
        <v>210675</v>
      </c>
      <c r="G71" s="4">
        <v>0</v>
      </c>
      <c r="H71" s="4">
        <v>61645</v>
      </c>
    </row>
    <row r="72" spans="1:8">
      <c r="A72" s="10"/>
      <c r="B72" s="11" t="s">
        <v>8</v>
      </c>
      <c r="C72" s="11"/>
      <c r="D72">
        <v>5742</v>
      </c>
      <c r="E72" s="4">
        <v>215746</v>
      </c>
      <c r="F72" s="4">
        <v>1040992</v>
      </c>
      <c r="G72" s="4">
        <v>0</v>
      </c>
      <c r="H72" s="4">
        <v>733401</v>
      </c>
    </row>
    <row r="73" spans="1:8">
      <c r="A73" s="10"/>
      <c r="B73" s="11" t="s">
        <v>7</v>
      </c>
      <c r="C73" s="11"/>
      <c r="D73">
        <v>5743</v>
      </c>
      <c r="E73" s="4">
        <v>0</v>
      </c>
      <c r="F73" s="4">
        <v>0</v>
      </c>
      <c r="G73" s="4">
        <v>0</v>
      </c>
      <c r="H73" s="4">
        <v>0</v>
      </c>
    </row>
    <row r="74" spans="1:8">
      <c r="A74" s="10"/>
      <c r="B74" s="9" t="s">
        <v>6</v>
      </c>
      <c r="C74" s="9"/>
      <c r="D74">
        <v>5744</v>
      </c>
      <c r="E74" s="4">
        <v>215746</v>
      </c>
      <c r="F74" s="4">
        <v>1040992</v>
      </c>
      <c r="G74" s="4">
        <v>0</v>
      </c>
      <c r="H74" s="4">
        <v>733401</v>
      </c>
    </row>
    <row r="75" spans="1:8">
      <c r="A75" s="8" t="s">
        <v>5</v>
      </c>
      <c r="B75" s="7"/>
      <c r="C75" s="6"/>
      <c r="D75">
        <v>328</v>
      </c>
      <c r="E75" s="4">
        <v>9</v>
      </c>
      <c r="F75" s="4">
        <v>16</v>
      </c>
      <c r="G75" s="4">
        <v>0</v>
      </c>
      <c r="H75" s="4">
        <v>16</v>
      </c>
    </row>
    <row r="76" spans="1:8">
      <c r="A76" s="5" t="s">
        <v>4</v>
      </c>
      <c r="B76" s="5"/>
      <c r="C76" s="5"/>
      <c r="D76">
        <v>330</v>
      </c>
      <c r="E76" s="4">
        <v>8</v>
      </c>
      <c r="F76" s="4">
        <v>13</v>
      </c>
      <c r="G76" s="4">
        <v>0</v>
      </c>
      <c r="H76" s="4">
        <v>16</v>
      </c>
    </row>
    <row r="77" spans="1:8">
      <c r="A77" s="5" t="s">
        <v>3</v>
      </c>
      <c r="B77" s="5"/>
      <c r="C77" s="5"/>
      <c r="D77">
        <v>5027</v>
      </c>
      <c r="E77" s="4">
        <v>6769</v>
      </c>
      <c r="F77">
        <v>29125</v>
      </c>
      <c r="G77" s="4">
        <v>0</v>
      </c>
      <c r="H77">
        <v>13873</v>
      </c>
    </row>
    <row r="78" spans="1:8">
      <c r="A78" s="3" t="s">
        <v>2</v>
      </c>
      <c r="B78" s="3"/>
      <c r="C78" s="3"/>
    </row>
    <row r="79" spans="1:8">
      <c r="A79" s="3" t="s">
        <v>1</v>
      </c>
      <c r="B79" s="3"/>
      <c r="C79" s="3"/>
    </row>
    <row r="80" spans="1:8">
      <c r="A80" s="3" t="s">
        <v>0</v>
      </c>
      <c r="B80" s="3"/>
      <c r="C80" s="3"/>
    </row>
  </sheetData>
  <mergeCells count="60">
    <mergeCell ref="A3:C3"/>
    <mergeCell ref="A4:C4"/>
    <mergeCell ref="A5:C5"/>
    <mergeCell ref="A6:A38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A39:A60"/>
    <mergeCell ref="B39:B53"/>
    <mergeCell ref="B54:B59"/>
    <mergeCell ref="B60:C60"/>
    <mergeCell ref="A61:A74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A77:C77"/>
    <mergeCell ref="A78:C78"/>
    <mergeCell ref="A79:C79"/>
    <mergeCell ref="A80:C80"/>
    <mergeCell ref="B71:C71"/>
    <mergeCell ref="B72:C72"/>
    <mergeCell ref="B73:C73"/>
    <mergeCell ref="B74:C74"/>
    <mergeCell ref="A75:C75"/>
    <mergeCell ref="A76:C76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27_12</vt:lpstr>
      <vt:lpstr>整理用</vt:lpstr>
      <vt:lpstr>'27_12'!Export</vt:lpstr>
      <vt:lpstr>'27_12'!Print_Area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2017-03-07T09:17:30Z</dcterms:created>
  <dcterms:modified xsi:type="dcterms:W3CDTF">2017-03-07T09:22:45Z</dcterms:modified>
</cp:coreProperties>
</file>