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92.168.24.240\share\nagano_2023(R5)\08_個人作業用\近藤\様式\第4次様式\"/>
    </mc:Choice>
  </mc:AlternateContent>
  <workbookProtection lockStructure="1"/>
  <bookViews>
    <workbookView xWindow="0" yWindow="0" windowWidth="20490" windowHeight="7530" tabRatio="870"/>
  </bookViews>
  <sheets>
    <sheet name="個別票①" sheetId="11" r:id="rId1"/>
    <sheet name="個別票②-１" sheetId="21" r:id="rId2"/>
    <sheet name="個別票②-２" sheetId="22" r:id="rId3"/>
    <sheet name="個別票③" sheetId="24" r:id="rId4"/>
    <sheet name="個別票④" sheetId="16" r:id="rId5"/>
    <sheet name="個別票⑤" sheetId="20" r:id="rId6"/>
  </sheets>
  <definedNames>
    <definedName name="_xlnm._FilterDatabase" localSheetId="4" hidden="1">個別票④!$A$4:$J$25</definedName>
    <definedName name="Ａ_農業_林業">個別票①!$AK$4:$AL$4</definedName>
    <definedName name="Ｂ_漁業">個別票①!$AK$5:$AL$5</definedName>
    <definedName name="Ｃ_鉱業_採石業_砂利採取業">個別票①!$AK$6</definedName>
    <definedName name="Ｄ_建設業">個別票①!$AK$7:$AM$7</definedName>
    <definedName name="Ｅ_製造業">個別票①!$AK$8:$BH$8</definedName>
    <definedName name="Ｆ_電気・ガス・熱供給・水道業">個別票①!$AK$9:$AN$9</definedName>
    <definedName name="Ｇ_情報通信業">個別票①!$AK$10:$AO$10</definedName>
    <definedName name="Ｈ_運輸業_郵便業">個別票①!$AK$11:$AR$11</definedName>
    <definedName name="Ｉ_卸売・小売業">個別票①!$AK$12:$AV$12</definedName>
    <definedName name="Ｊ_金融業・保険業">個別票①!$AK$13:$AP$13</definedName>
    <definedName name="Ｋ_不動産業_物品賃貸業">個別票①!$AK$14:$AM$14</definedName>
    <definedName name="Ｌ_学術研究_専門・技術サービス業">個別票①!$AK$15:$AN$15</definedName>
    <definedName name="Ｍ_宿泊業_飲食サービス業">個別票①!$AK$16:$AM$16</definedName>
    <definedName name="Ｎ_生活関連サービス業_娯楽業">個別票①!$AK$17:$AM$17</definedName>
    <definedName name="Ｏ_教育_学習支援業">個別票①!$AK$18:$AL$18</definedName>
    <definedName name="Ｐ_医療_福祉">個別票①!$AK$19:$AM$19</definedName>
    <definedName name="_xlnm.Print_Area" localSheetId="0">個別票①!$A$1:$Z$36</definedName>
    <definedName name="_xlnm.Print_Area" localSheetId="1">'個別票②-１'!$A$1:$K$24</definedName>
    <definedName name="_xlnm.Print_Area" localSheetId="2">'個別票②-２'!$A$1:$K$24</definedName>
    <definedName name="_xlnm.Print_Area" localSheetId="3">個別票③!$A$1:$W$47</definedName>
    <definedName name="_xlnm.Print_Area" localSheetId="4">個別票④!$A$1:$J$25</definedName>
    <definedName name="_xlnm.Print_Area" localSheetId="5">個別票⑤!$A$1:$Q$30</definedName>
    <definedName name="_xlnm.Print_Titles" localSheetId="3">個別票③!$1:$4</definedName>
    <definedName name="Ｑ_複合サービス事業">個別票①!$AK$20:$AL$20</definedName>
    <definedName name="Ｒ_サービス業_他に分類されないもの">個別票①!$AK$21:$AS$21</definedName>
    <definedName name="Ｓ_公務_他に分類されるものを除く">個別票①!$AK$22:$AL$22</definedName>
    <definedName name="Ｔ_分類不能の産業">個別票①!$AK$23</definedName>
    <definedName name="エネ起">個別票③!$AD$7:$AD$22</definedName>
    <definedName name="その他ガス">個別票③!#REF!</definedName>
    <definedName name="自動車">個別票③!#REF!</definedName>
    <definedName name="大分類">個別票①!$AI$4:$AI$23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8" i="24" l="1"/>
  <c r="P28" i="24"/>
  <c r="L28" i="24"/>
  <c r="H28" i="24"/>
  <c r="N2" i="24" l="1"/>
  <c r="A8" i="22" l="1"/>
  <c r="A8" i="21"/>
  <c r="I21" i="22" l="1"/>
  <c r="I16" i="22"/>
  <c r="I11" i="22"/>
  <c r="F22" i="21" l="1"/>
  <c r="I21" i="21" s="1"/>
  <c r="F17" i="21"/>
  <c r="I16" i="21" s="1"/>
  <c r="F12" i="21"/>
  <c r="I11" i="21" s="1"/>
  <c r="F7" i="21"/>
  <c r="F6" i="21"/>
  <c r="X16" i="24" l="1"/>
  <c r="X15" i="24"/>
  <c r="X14" i="24"/>
  <c r="X13" i="24"/>
  <c r="X12" i="24"/>
  <c r="X11" i="24"/>
  <c r="X10" i="24"/>
  <c r="X9" i="24"/>
  <c r="X8" i="24"/>
  <c r="X7" i="24"/>
  <c r="L3" i="21" l="1"/>
  <c r="L4" i="21" s="1"/>
  <c r="AA8" i="11" l="1"/>
  <c r="AH22" i="11"/>
  <c r="AH23" i="11"/>
  <c r="F20" i="22" l="1"/>
  <c r="F15" i="22"/>
  <c r="F10" i="22"/>
  <c r="F7" i="22"/>
  <c r="F5" i="22"/>
  <c r="F20" i="21"/>
  <c r="F15" i="21"/>
  <c r="F10" i="21"/>
  <c r="F5" i="21"/>
  <c r="F8" i="21" s="1"/>
  <c r="F8" i="22" l="1"/>
  <c r="A12" i="22"/>
  <c r="A17" i="22" s="1"/>
  <c r="A22" i="22" s="1"/>
  <c r="A12" i="21" l="1"/>
  <c r="A17" i="21" s="1"/>
  <c r="A22" i="21" s="1"/>
  <c r="F11" i="22"/>
  <c r="G2" i="22"/>
  <c r="G2" i="21"/>
  <c r="I22" i="22"/>
  <c r="K20" i="22"/>
  <c r="K21" i="22" s="1"/>
  <c r="H20" i="22"/>
  <c r="I17" i="22"/>
  <c r="K15" i="22"/>
  <c r="K16" i="22" s="1"/>
  <c r="H15" i="22"/>
  <c r="I12" i="22"/>
  <c r="K10" i="22"/>
  <c r="K11" i="22" s="1"/>
  <c r="H10" i="22"/>
  <c r="K7" i="22"/>
  <c r="K6" i="22"/>
  <c r="I6" i="22"/>
  <c r="I7" i="22" s="1"/>
  <c r="L3" i="22"/>
  <c r="L4" i="22" s="1"/>
  <c r="K20" i="21"/>
  <c r="K21" i="21" s="1"/>
  <c r="H20" i="21"/>
  <c r="K15" i="21"/>
  <c r="K16" i="21" s="1"/>
  <c r="H15" i="21"/>
  <c r="K10" i="21"/>
  <c r="K11" i="21" s="1"/>
  <c r="H10" i="21"/>
  <c r="K7" i="21"/>
  <c r="K6" i="21"/>
  <c r="I6" i="21"/>
  <c r="I7" i="21" s="1"/>
  <c r="I17" i="21" l="1"/>
  <c r="I12" i="21"/>
  <c r="F13" i="21"/>
  <c r="F23" i="21"/>
  <c r="F11" i="21"/>
  <c r="F21" i="21"/>
  <c r="F18" i="21"/>
  <c r="F16" i="22"/>
  <c r="F13" i="22"/>
  <c r="F18" i="22"/>
  <c r="F23" i="22"/>
  <c r="F21" i="22"/>
  <c r="F16" i="21"/>
  <c r="I22" i="21"/>
  <c r="L2" i="20" l="1"/>
  <c r="AH4" i="11" l="1"/>
  <c r="AH5" i="11"/>
  <c r="AH6" i="11"/>
  <c r="AH7" i="11"/>
  <c r="AH8" i="11"/>
  <c r="AH9" i="11"/>
  <c r="AH10" i="11"/>
  <c r="AH11" i="11"/>
  <c r="AH12" i="11"/>
  <c r="AH13" i="11"/>
  <c r="AH14" i="11"/>
  <c r="AH15" i="11"/>
  <c r="AH16" i="11"/>
  <c r="AH17" i="11"/>
  <c r="AH18" i="11"/>
  <c r="AH19" i="11"/>
  <c r="AH20" i="11"/>
  <c r="AH21" i="11"/>
  <c r="H2" i="16" l="1"/>
</calcChain>
</file>

<file path=xl/comments1.xml><?xml version="1.0" encoding="utf-8"?>
<comments xmlns="http://schemas.openxmlformats.org/spreadsheetml/2006/main">
  <authors>
    <author>m.tokutake</author>
    <author>相原 有希</author>
  </authors>
  <commentList>
    <comment ref="Z1" authorId="0" shapeId="0">
      <text>
        <r>
          <rPr>
            <b/>
            <sz val="9"/>
            <color indexed="81"/>
            <rFont val="MS P ゴシック"/>
            <family val="3"/>
            <charset val="128"/>
          </rPr>
          <t>〇計画書作成時
・黄色及び緑色のセルに入力してください。
〇報告書作成時
・青色のセルへ記入してください。また、緑色のセルは内容に変更があった場合に更新可能です。
※網掛け部分は記入不要です。</t>
        </r>
      </text>
    </comment>
    <comment ref="A19" authorId="0" shapeId="0">
      <text>
        <r>
          <rPr>
            <b/>
            <sz val="9"/>
            <color indexed="81"/>
            <rFont val="MS P ゴシック"/>
            <family val="3"/>
            <charset val="128"/>
          </rPr>
          <t>工場等における事業活動に伴う温室効果ガスの排出の量の削減目標達成に向けた考え方や、目標達成のために講じる措置についての基本的な考え方を基本方針として設定し記入してください。
なお、県内に工場等が1つしかない場合など、総括票に記載した内容と同一である場合は「総括票に記載のとおり」と記入することもできます。</t>
        </r>
      </text>
    </comment>
    <comment ref="E25" authorId="1" shapeId="0">
      <text>
        <r>
          <rPr>
            <b/>
            <sz val="9"/>
            <color indexed="81"/>
            <rFont val="MS P ゴシック"/>
            <family val="3"/>
            <charset val="128"/>
          </rPr>
          <t xml:space="preserve">2030年度、2050年度等に向けた中長期的な削減目標を設定している場合、その内容を記入してください。
例）2030年度　CO2排出量50％削減（2013年度比）等
複数の目標、Scope3の目標等も記載可能です。
</t>
        </r>
      </text>
    </comment>
    <comment ref="A31" authorId="0" shapeId="0">
      <text>
        <r>
          <rPr>
            <b/>
            <sz val="9"/>
            <color indexed="81"/>
            <rFont val="MS P ゴシック"/>
            <family val="3"/>
            <charset val="128"/>
          </rPr>
          <t xml:space="preserve">工場等における、温室効果ガス排出削減のための組織体制を図示してください。
総括票に記載した内容と同一であれば「総括票に記載のとおり」と記入することもできます。
</t>
        </r>
      </text>
    </comment>
  </commentList>
</comments>
</file>

<file path=xl/comments2.xml><?xml version="1.0" encoding="utf-8"?>
<comments xmlns="http://schemas.openxmlformats.org/spreadsheetml/2006/main">
  <authors>
    <author>温暖化対策課</author>
    <author>m.tokutake</author>
  </authors>
  <commentList>
    <comment ref="H5" authorId="0" shapeId="0">
      <text>
        <r>
          <rPr>
            <b/>
            <sz val="9"/>
            <color indexed="81"/>
            <rFont val="ＭＳ Ｐゴシック"/>
            <family val="3"/>
            <charset val="128"/>
          </rPr>
          <t>原単位の指標の名称を記載してください。</t>
        </r>
      </text>
    </comment>
    <comment ref="I5" authorId="0" shapeId="0">
      <text>
        <r>
          <rPr>
            <b/>
            <sz val="9"/>
            <color indexed="81"/>
            <rFont val="ＭＳ Ｐゴシック"/>
            <family val="3"/>
            <charset val="128"/>
          </rPr>
          <t>原単位の指標の数値を記載してください。また、基準原単位が 1 以上となるように、単位と値を記入してください。</t>
        </r>
      </text>
    </comment>
    <comment ref="A6" authorId="1" shapeId="0">
      <text>
        <r>
          <rPr>
            <b/>
            <sz val="9"/>
            <color indexed="81"/>
            <rFont val="MS P ゴシック"/>
            <family val="3"/>
            <charset val="128"/>
          </rPr>
          <t>基準年度を入力（選択）してください。</t>
        </r>
      </text>
    </comment>
    <comment ref="I8" authorId="1" shapeId="0">
      <text>
        <r>
          <rPr>
            <b/>
            <sz val="9"/>
            <color indexed="81"/>
            <rFont val="MS P ゴシック"/>
            <family val="3"/>
            <charset val="128"/>
          </rPr>
          <t xml:space="preserve">設定した原単位の目標削減率を入力してください。
目標原単位が自動で算定されます。
</t>
        </r>
      </text>
    </comment>
  </commentList>
</comments>
</file>

<file path=xl/comments3.xml><?xml version="1.0" encoding="utf-8"?>
<comments xmlns="http://schemas.openxmlformats.org/spreadsheetml/2006/main">
  <authors>
    <author>温暖化対策課</author>
    <author>m.tokutake</author>
  </authors>
  <commentList>
    <comment ref="H5" authorId="0" shapeId="0">
      <text>
        <r>
          <rPr>
            <b/>
            <sz val="9"/>
            <color indexed="81"/>
            <rFont val="ＭＳ Ｐゴシック"/>
            <family val="3"/>
            <charset val="128"/>
          </rPr>
          <t>原単位の指標の名称を記載してください。</t>
        </r>
      </text>
    </comment>
    <comment ref="I5" authorId="0" shapeId="0">
      <text>
        <r>
          <rPr>
            <b/>
            <sz val="9"/>
            <color indexed="81"/>
            <rFont val="ＭＳ Ｐゴシック"/>
            <family val="3"/>
            <charset val="128"/>
          </rPr>
          <t>原単位の指標の数値を記載してください。また、基準原単位が 1 以上となるように、単位と値を記入してください。</t>
        </r>
      </text>
    </comment>
    <comment ref="A6" authorId="1" shapeId="0">
      <text>
        <r>
          <rPr>
            <b/>
            <sz val="9"/>
            <color indexed="81"/>
            <rFont val="MS P ゴシック"/>
            <family val="3"/>
            <charset val="128"/>
          </rPr>
          <t>基準年度を入力（選択）してください。</t>
        </r>
      </text>
    </comment>
    <comment ref="I8" authorId="1" shapeId="0">
      <text>
        <r>
          <rPr>
            <b/>
            <sz val="9"/>
            <color indexed="81"/>
            <rFont val="MS P ゴシック"/>
            <family val="3"/>
            <charset val="128"/>
          </rPr>
          <t xml:space="preserve">設定した原単位の目標削減率を入力してください。
目標原単位が自動で算定されます。
</t>
        </r>
      </text>
    </comment>
  </commentList>
</comments>
</file>

<file path=xl/comments4.xml><?xml version="1.0" encoding="utf-8"?>
<comments xmlns="http://schemas.openxmlformats.org/spreadsheetml/2006/main">
  <authors>
    <author>m.tokutake</author>
    <author>管理者</author>
    <author>m.miyazaki</author>
    <author>相原 有希</author>
  </authors>
  <commentList>
    <comment ref="W4" authorId="0" shapeId="0">
      <text>
        <r>
          <rPr>
            <b/>
            <sz val="9"/>
            <color indexed="81"/>
            <rFont val="MS P ゴシック"/>
            <family val="3"/>
            <charset val="128"/>
          </rPr>
          <t>●計画期間内に実施する対策を記入してください。
①区分に「エネ起」を選択した場合、「設備等」を選択し、別添「抑制メニュー」（産業部門編・業務部門編）を参考に対策内容を記載してください。
②「対策内容」欄と「計画」欄の計画時策定時作成の内容（黄色いセル内）は、同一の計画期間内においては変更しないでください。
③削減見込量や推計削減量について、設備更新等に伴う削減能力を記入してください。
削減能力とは、導入時期に関係なく一年間稼働したとみなして、年間で削減できる量です。
対策を追加実施した場合は、報告時の推計削減量を追加して記入してください。
なお、電気の削減量（kWh)から排出量を算定する際は、排出係数「0.449」を使用してください。
※新規に対策内容を追加した場合は、「区分」「設備等」及び「対策内容」の欄に追記し、「状況」欄に年度と推計削減量を記入してください。（計画欄（実施予定年度と削減見込量）は空欄にしてください。
※対策数が多い場合は、削減効果の大きい対策を優先的に記入してください。</t>
        </r>
      </text>
    </comment>
    <comment ref="T21" authorId="1" shapeId="0">
      <text>
        <r>
          <rPr>
            <b/>
            <sz val="9"/>
            <color indexed="81"/>
            <rFont val="ＭＳ Ｐゴシック"/>
            <family val="3"/>
            <charset val="128"/>
          </rPr>
          <t>該当ガスを二酸化炭素換算で合計3,000t-CO2以上
排出する工場等のみ記載してください。
係数は、指針に定める値を使用してください。
個別票①の基準年度のその他ガス排出量合計が3000t-CO2以上の場合、網掛けが消えます。
※端数処理の関係上、種類別の排出量を合計した値と「合計」欄に表示される値は一致しないことがあります。</t>
        </r>
      </text>
    </comment>
    <comment ref="U31" authorId="2" shapeId="0">
      <text>
        <r>
          <rPr>
            <b/>
            <sz val="9"/>
            <color indexed="81"/>
            <rFont val="ＭＳ Ｐゴシック"/>
            <family val="3"/>
            <charset val="128"/>
          </rPr>
          <t>報告年時の累積能力（kW等）を記入してください。
各年度における導入実績（設備容量の合計）を
記入してください。機器の種類は
「水力」「太陽光」「地熱」「太陽熱」「風力」「バイオマス」等、
単位はkWとしてください。
PPA、売電等も当該項目に含めてください。</t>
        </r>
      </text>
    </comment>
    <comment ref="U37" authorId="3" shapeId="0">
      <text>
        <r>
          <rPr>
            <b/>
            <sz val="9"/>
            <color indexed="81"/>
            <rFont val="MS P ゴシック"/>
            <family val="3"/>
            <charset val="128"/>
          </rPr>
          <t>単年度の利用計画、利用実績を記入してください。
「導入計画」欄は量以外の記入も可能です。
　例）・使用電力の○％
　　　 ・削減目標に対する不足分 等</t>
        </r>
      </text>
    </comment>
  </commentList>
</comments>
</file>

<file path=xl/comments5.xml><?xml version="1.0" encoding="utf-8"?>
<comments xmlns="http://schemas.openxmlformats.org/spreadsheetml/2006/main">
  <authors>
    <author>m.tokutake</author>
    <author>温暖化対策課</author>
  </authors>
  <commentList>
    <comment ref="J4" authorId="0" shapeId="0">
      <text>
        <r>
          <rPr>
            <b/>
            <sz val="9"/>
            <color indexed="81"/>
            <rFont val="MS P ゴシック"/>
            <family val="3"/>
            <charset val="128"/>
          </rPr>
          <t>重点対策　実施済の基準（原油換算エネルギー使用量が1500kl以上の工場等用）</t>
        </r>
        <r>
          <rPr>
            <sz val="9"/>
            <color indexed="81"/>
            <rFont val="MS P ゴシック"/>
            <family val="3"/>
            <charset val="128"/>
          </rPr>
          <t xml:space="preserve">
</t>
        </r>
        <r>
          <rPr>
            <b/>
            <sz val="9"/>
            <color indexed="81"/>
            <rFont val="MS P ゴシック"/>
            <family val="3"/>
            <charset val="128"/>
          </rPr>
          <t>＜エネルギー使用量の削減＞</t>
        </r>
        <r>
          <rPr>
            <sz val="9"/>
            <color indexed="81"/>
            <rFont val="MS P ゴシック"/>
            <family val="3"/>
            <charset val="128"/>
          </rPr>
          <t xml:space="preserve">
【段階Ⅰ】
対象設備について、様式４の稼働実態が把握できる内容の管理標準等が設定されている。
【段階Ⅱ】
①管理実態の把握
・管理標準に基づき設備が管理されている。（確認資料は様式４号）
②エネルギー使用実態の把握
・エネルギー使用量が種類別、設備別に把握されている（確認資料は様式４号）
【段階Ⅲ】
・実態把握を踏まえ、設備更新による温室効果ガス排出量の削減又はエネルギーの使用の合理化に関する対策が立案されており、その抑制見込量が算定されている。
【段階Ⅳ】
・Ⅲで策定した計画又はⅡに基づく設備更新が行われており、更新による温室効果ガス削減量が試算されている。
</t>
        </r>
        <r>
          <rPr>
            <b/>
            <sz val="9"/>
            <color indexed="81"/>
            <rFont val="MS P ゴシック"/>
            <family val="3"/>
            <charset val="128"/>
          </rPr>
          <t>＜非化石転換＞</t>
        </r>
        <r>
          <rPr>
            <sz val="9"/>
            <color indexed="81"/>
            <rFont val="MS P ゴシック"/>
            <family val="3"/>
            <charset val="128"/>
          </rPr>
          <t xml:space="preserve">
【段階Ⅲ】
・実態把握を踏まえ、非化石エネルギーへの転換による温室効果ガスの削減に関する計画が立案されており、その削減見込量が算定されている。
【段階Ⅳ】
・Ⅲで策定した計画に基づく非化石エネルギーへの転換が行われており、転換による温室効果ガス削減量が試算されている。</t>
        </r>
      </text>
    </comment>
    <comment ref="F5" authorId="0" shapeId="0">
      <text>
        <r>
          <rPr>
            <b/>
            <sz val="9"/>
            <color indexed="81"/>
            <rFont val="MS P ゴシック"/>
            <family val="3"/>
            <charset val="128"/>
          </rPr>
          <t>●入力方法
【基準年度欄】
基準年度における実施状況を選択してください。
【実施予定欄】
・基準年度における実施状況が「一部実施」又は「未実施」の対策について、実施済となる目標年度を選択してください。
・計画期間中には実施しない場合は「実施しない」を選択してください。
・段階Ⅰ・Ⅱ・Ⅲの「基準年度」で「実施済」を選択した場合は、実施予定欄も「実施済」を選択できます。
・段階Ⅳは、当該計画期間における予定を選択してください。
【各対象年度】※報告書作成時
報告対象年度における実施状況を選択してください。</t>
        </r>
      </text>
    </comment>
    <comment ref="A16" authorId="1" shapeId="0">
      <text>
        <r>
          <rPr>
            <b/>
            <sz val="9"/>
            <color indexed="81"/>
            <rFont val="ＭＳ Ｐゴシック"/>
            <family val="3"/>
            <charset val="128"/>
          </rPr>
          <t>その他ガス合計使用量が3,000t-CO2以上の工場等のみ記載してください。</t>
        </r>
      </text>
    </comment>
  </commentList>
</comments>
</file>

<file path=xl/comments6.xml><?xml version="1.0" encoding="utf-8"?>
<comments xmlns="http://schemas.openxmlformats.org/spreadsheetml/2006/main">
  <authors>
    <author>m.tokutake</author>
    <author>相原 有希</author>
    <author>中村 理志</author>
  </authors>
  <commentList>
    <comment ref="D6" authorId="0" shapeId="0">
      <text>
        <r>
          <rPr>
            <b/>
            <sz val="9"/>
            <color indexed="81"/>
            <rFont val="MS P ゴシック"/>
            <family val="3"/>
            <charset val="128"/>
          </rPr>
          <t xml:space="preserve">通勤や業務における移動の際に、公共交通機関の利用により、自動車の利用抑制に関する取組を行っている場合は記入してください。
</t>
        </r>
      </text>
    </comment>
    <comment ref="D7" authorId="0" shapeId="0">
      <text>
        <r>
          <rPr>
            <b/>
            <sz val="9"/>
            <color indexed="81"/>
            <rFont val="MS P ゴシック"/>
            <family val="3"/>
            <charset val="128"/>
          </rPr>
          <t>自動車の利用抑制に関して、自転車の利用促進の取組を行っている場合は概要を記載してください。
例）社有自転車を近距離への移動の際に利用 等</t>
        </r>
      </text>
    </comment>
    <comment ref="D8" authorId="0" shapeId="0">
      <text>
        <r>
          <rPr>
            <b/>
            <sz val="9"/>
            <color indexed="81"/>
            <rFont val="MS P ゴシック"/>
            <family val="3"/>
            <charset val="128"/>
          </rPr>
          <t>商業施設など、来客数が多い事業所を設置している事業者で、来客者の自動車の利用抑制に関する取組を行っている場合は概要を記入してください。
また、社内向けのエコドライブ研修等、社有車等の移動に係る取組を行っている場合は概要を記入してください。。</t>
        </r>
      </text>
    </comment>
    <comment ref="D9" authorId="1" shapeId="0">
      <text>
        <r>
          <rPr>
            <b/>
            <sz val="9"/>
            <color indexed="81"/>
            <rFont val="MS P ゴシック"/>
            <family val="3"/>
            <charset val="128"/>
          </rPr>
          <t>多数が利用する駐車場を設置又は管理している事業者やその他の事業者で、電気自動車用充電設備を設置している場合は概要を記入してください。
また、社用車等に電気自動車を導入している場合はその概要を記載してください。</t>
        </r>
        <r>
          <rPr>
            <sz val="9"/>
            <color indexed="81"/>
            <rFont val="MS P ゴシック"/>
            <family val="3"/>
            <charset val="128"/>
          </rPr>
          <t xml:space="preserve">
</t>
        </r>
      </text>
    </comment>
    <comment ref="D10" authorId="0" shapeId="0">
      <text>
        <r>
          <rPr>
            <b/>
            <sz val="9"/>
            <color indexed="81"/>
            <rFont val="MS P ゴシック"/>
            <family val="3"/>
            <charset val="128"/>
          </rPr>
          <t>輸送単位や頻度の合理化、配送センター等の配置の合理化、モーダルシフト等物流の合理化に関して取り組みを行っている場合は概要を記入してください。</t>
        </r>
      </text>
    </comment>
    <comment ref="P14" authorId="2" shapeId="0">
      <text>
        <r>
          <rPr>
            <b/>
            <sz val="9"/>
            <color indexed="81"/>
            <rFont val="ＭＳ Ｐゴシック"/>
            <family val="3"/>
            <charset val="128"/>
          </rPr>
          <t>基準年度までに実施された場合は、計画期間に関わらず記入してください。
実施予定の場合は、計画期間中（2023～2025）の年度を記入してください。</t>
        </r>
      </text>
    </comment>
    <comment ref="Q24" authorId="0" shapeId="0">
      <text>
        <r>
          <rPr>
            <b/>
            <sz val="9"/>
            <color indexed="81"/>
            <rFont val="MS P ゴシック"/>
            <family val="3"/>
            <charset val="128"/>
          </rPr>
          <t>対外的にアピールする取組等を記入してください。
・他の項目で記載した対策内容等の詳細
・総括票6の1から15項まで記載した内容以外に対外的にアピールする事項
例：計画書兼報告書内に記載した取組の詳細
　　（省エネ対策、再エネ導入、DR実施方法の詳細等）
　　計画書兼報告書内に記載できなかった省エネの取組（設備更新等も可）
　　県内の緑化及び森林の保全（二酸化炭素の吸収源整備）
　　環境に配慮した低炭素型の技術・製品・サービスの研究、開発、提供
　　廃棄物の排出量の削減
　　県内における環境教育
　　上水、工業用水の使用量削減、並びに公共用水域への排水量の削減　等</t>
        </r>
      </text>
    </comment>
  </commentList>
</comments>
</file>

<file path=xl/sharedStrings.xml><?xml version="1.0" encoding="utf-8"?>
<sst xmlns="http://schemas.openxmlformats.org/spreadsheetml/2006/main" count="523" uniqueCount="364">
  <si>
    <t>年度</t>
    <rPh sb="0" eb="2">
      <t>ネンド</t>
    </rPh>
    <phoneticPr fontId="2"/>
  </si>
  <si>
    <t>基準年度</t>
    <rPh sb="0" eb="2">
      <t>キジュン</t>
    </rPh>
    <rPh sb="2" eb="4">
      <t>ネンド</t>
    </rPh>
    <phoneticPr fontId="2"/>
  </si>
  <si>
    <t>基準排出量</t>
    <rPh sb="0" eb="2">
      <t>キジュン</t>
    </rPh>
    <rPh sb="2" eb="4">
      <t>ハイシュツ</t>
    </rPh>
    <rPh sb="4" eb="5">
      <t>リョウ</t>
    </rPh>
    <phoneticPr fontId="2"/>
  </si>
  <si>
    <t>基準原単位</t>
    <rPh sb="0" eb="2">
      <t>キジュン</t>
    </rPh>
    <rPh sb="2" eb="5">
      <t>ゲンタンイ</t>
    </rPh>
    <phoneticPr fontId="2"/>
  </si>
  <si>
    <t>目標原単位</t>
    <rPh sb="0" eb="2">
      <t>モクヒョウ</t>
    </rPh>
    <rPh sb="2" eb="5">
      <t>ゲンタンイ</t>
    </rPh>
    <phoneticPr fontId="2"/>
  </si>
  <si>
    <t>第一年度</t>
    <rPh sb="0" eb="2">
      <t>ダイイチ</t>
    </rPh>
    <rPh sb="2" eb="4">
      <t>ネンド</t>
    </rPh>
    <phoneticPr fontId="2"/>
  </si>
  <si>
    <t>第二年度</t>
    <rPh sb="0" eb="2">
      <t>ダイニ</t>
    </rPh>
    <rPh sb="2" eb="4">
      <t>ネンド</t>
    </rPh>
    <phoneticPr fontId="2"/>
  </si>
  <si>
    <t>原単位</t>
    <rPh sb="0" eb="3">
      <t>ゲンタンイ</t>
    </rPh>
    <phoneticPr fontId="2"/>
  </si>
  <si>
    <t>単位</t>
    <rPh sb="0" eb="2">
      <t>タンイ</t>
    </rPh>
    <phoneticPr fontId="2"/>
  </si>
  <si>
    <t>第三年度</t>
    <rPh sb="0" eb="1">
      <t>ダイ</t>
    </rPh>
    <rPh sb="1" eb="2">
      <t>３</t>
    </rPh>
    <rPh sb="2" eb="4">
      <t>ネンド</t>
    </rPh>
    <phoneticPr fontId="2"/>
  </si>
  <si>
    <t>目標年度</t>
    <rPh sb="0" eb="2">
      <t>モクヒョウ</t>
    </rPh>
    <rPh sb="2" eb="4">
      <t>ネンド</t>
    </rPh>
    <phoneticPr fontId="2"/>
  </si>
  <si>
    <t>第二年度</t>
    <rPh sb="0" eb="1">
      <t>ダイ</t>
    </rPh>
    <rPh sb="1" eb="4">
      <t>２ネンド</t>
    </rPh>
    <phoneticPr fontId="2"/>
  </si>
  <si>
    <t>第一年度</t>
    <rPh sb="0" eb="1">
      <t>ダイ</t>
    </rPh>
    <rPh sb="1" eb="2">
      <t>１</t>
    </rPh>
    <rPh sb="2" eb="4">
      <t>ネンド</t>
    </rPh>
    <phoneticPr fontId="2"/>
  </si>
  <si>
    <t>合計</t>
    <rPh sb="0" eb="2">
      <t>ゴウケイ</t>
    </rPh>
    <phoneticPr fontId="2"/>
  </si>
  <si>
    <t>番号</t>
    <rPh sb="0" eb="2">
      <t>バンゴウ</t>
    </rPh>
    <phoneticPr fontId="2"/>
  </si>
  <si>
    <t>備考</t>
    <rPh sb="0" eb="2">
      <t>ビコウ</t>
    </rPh>
    <phoneticPr fontId="2"/>
  </si>
  <si>
    <t>対策名</t>
    <rPh sb="0" eb="2">
      <t>タイサク</t>
    </rPh>
    <rPh sb="2" eb="3">
      <t>メイ</t>
    </rPh>
    <phoneticPr fontId="2"/>
  </si>
  <si>
    <t>対策内容</t>
    <rPh sb="0" eb="2">
      <t>タイサク</t>
    </rPh>
    <rPh sb="2" eb="4">
      <t>ナイヨウ</t>
    </rPh>
    <phoneticPr fontId="2"/>
  </si>
  <si>
    <t>実施予定</t>
    <rPh sb="0" eb="2">
      <t>ジッシ</t>
    </rPh>
    <rPh sb="2" eb="4">
      <t>ヨテイ</t>
    </rPh>
    <phoneticPr fontId="2"/>
  </si>
  <si>
    <t>名称</t>
    <rPh sb="0" eb="2">
      <t>メイショウ</t>
    </rPh>
    <phoneticPr fontId="2"/>
  </si>
  <si>
    <t>（個別票）</t>
    <rPh sb="1" eb="3">
      <t>コベツ</t>
    </rPh>
    <rPh sb="3" eb="4">
      <t>ヒョウ</t>
    </rPh>
    <phoneticPr fontId="2"/>
  </si>
  <si>
    <t>延べ床面積</t>
    <rPh sb="0" eb="1">
      <t>ノ</t>
    </rPh>
    <rPh sb="2" eb="5">
      <t>ユカメンセキ</t>
    </rPh>
    <phoneticPr fontId="2"/>
  </si>
  <si>
    <t>管理実態の把握</t>
    <rPh sb="0" eb="2">
      <t>カンリ</t>
    </rPh>
    <rPh sb="2" eb="4">
      <t>ジッタイ</t>
    </rPh>
    <rPh sb="5" eb="7">
      <t>ハアク</t>
    </rPh>
    <phoneticPr fontId="2"/>
  </si>
  <si>
    <t>エネルギー使用実態の把握</t>
    <rPh sb="5" eb="7">
      <t>シヨウ</t>
    </rPh>
    <rPh sb="7" eb="9">
      <t>ジッタイ</t>
    </rPh>
    <rPh sb="10" eb="12">
      <t>ハアク</t>
    </rPh>
    <phoneticPr fontId="2"/>
  </si>
  <si>
    <t>設備更新計画の策定</t>
    <rPh sb="0" eb="2">
      <t>セツビ</t>
    </rPh>
    <rPh sb="2" eb="4">
      <t>コウシン</t>
    </rPh>
    <rPh sb="4" eb="6">
      <t>ケイカク</t>
    </rPh>
    <rPh sb="7" eb="9">
      <t>サクテイ</t>
    </rPh>
    <phoneticPr fontId="2"/>
  </si>
  <si>
    <t>代替方策の検討</t>
    <rPh sb="0" eb="2">
      <t>ダイタイ</t>
    </rPh>
    <rPh sb="2" eb="4">
      <t>ホウサク</t>
    </rPh>
    <rPh sb="5" eb="7">
      <t>ケントウ</t>
    </rPh>
    <phoneticPr fontId="2"/>
  </si>
  <si>
    <t>除害装置（ガス回収装置）の設置</t>
    <rPh sb="0" eb="4">
      <t>ジョガイソウチ</t>
    </rPh>
    <rPh sb="7" eb="9">
      <t>カイシュウ</t>
    </rPh>
    <rPh sb="9" eb="11">
      <t>ソウチ</t>
    </rPh>
    <rPh sb="13" eb="15">
      <t>セッチ</t>
    </rPh>
    <phoneticPr fontId="2"/>
  </si>
  <si>
    <t>代替方策の実施</t>
    <rPh sb="0" eb="2">
      <t>ダイタイ</t>
    </rPh>
    <rPh sb="2" eb="4">
      <t>ホウサク</t>
    </rPh>
    <rPh sb="5" eb="7">
      <t>ジッシ</t>
    </rPh>
    <phoneticPr fontId="2"/>
  </si>
  <si>
    <t>設備更新の実施</t>
    <rPh sb="0" eb="2">
      <t>セツビ</t>
    </rPh>
    <rPh sb="2" eb="4">
      <t>コウシン</t>
    </rPh>
    <rPh sb="5" eb="7">
      <t>ジッシ</t>
    </rPh>
    <phoneticPr fontId="2"/>
  </si>
  <si>
    <t>目標設定に
関する説明</t>
    <rPh sb="0" eb="2">
      <t>モクヒョウ</t>
    </rPh>
    <rPh sb="2" eb="4">
      <t>セッテイ</t>
    </rPh>
    <rPh sb="6" eb="7">
      <t>カン</t>
    </rPh>
    <rPh sb="9" eb="11">
      <t>セツメイ</t>
    </rPh>
    <phoneticPr fontId="2"/>
  </si>
  <si>
    <t>排出量</t>
    <rPh sb="0" eb="2">
      <t>ハイシュツ</t>
    </rPh>
    <rPh sb="2" eb="3">
      <t>リョウ</t>
    </rPh>
    <phoneticPr fontId="2"/>
  </si>
  <si>
    <t>排出量等の
増減理由</t>
    <rPh sb="0" eb="2">
      <t>ハイシュツ</t>
    </rPh>
    <rPh sb="2" eb="3">
      <t>リョウ</t>
    </rPh>
    <rPh sb="3" eb="4">
      <t>トウ</t>
    </rPh>
    <rPh sb="6" eb="8">
      <t>ゾウゲン</t>
    </rPh>
    <rPh sb="8" eb="10">
      <t>リユウ</t>
    </rPh>
    <phoneticPr fontId="2"/>
  </si>
  <si>
    <t>目標の達成状況及び排出量の増減理由</t>
    <rPh sb="9" eb="11">
      <t>ハイシュツ</t>
    </rPh>
    <rPh sb="11" eb="12">
      <t>リョウ</t>
    </rPh>
    <rPh sb="13" eb="15">
      <t>ゾウゲン</t>
    </rPh>
    <rPh sb="15" eb="17">
      <t>リユウ</t>
    </rPh>
    <phoneticPr fontId="2"/>
  </si>
  <si>
    <t>ガスの種類</t>
    <rPh sb="3" eb="5">
      <t>シュルイ</t>
    </rPh>
    <phoneticPr fontId="2"/>
  </si>
  <si>
    <t>第二年度</t>
    <rPh sb="0" eb="1">
      <t>ダイ</t>
    </rPh>
    <rPh sb="1" eb="2">
      <t>２</t>
    </rPh>
    <rPh sb="2" eb="4">
      <t>ネンド</t>
    </rPh>
    <phoneticPr fontId="2"/>
  </si>
  <si>
    <t>使用範囲</t>
    <rPh sb="0" eb="2">
      <t>シヨウ</t>
    </rPh>
    <rPh sb="2" eb="4">
      <t>ハンイ</t>
    </rPh>
    <phoneticPr fontId="2"/>
  </si>
  <si>
    <t>所有状況</t>
    <rPh sb="0" eb="2">
      <t>ショユウ</t>
    </rPh>
    <rPh sb="2" eb="4">
      <t>ジョウキョウ</t>
    </rPh>
    <phoneticPr fontId="2"/>
  </si>
  <si>
    <t>使用設備</t>
    <rPh sb="0" eb="2">
      <t>シヨウ</t>
    </rPh>
    <rPh sb="2" eb="4">
      <t>セツビ</t>
    </rPh>
    <phoneticPr fontId="2"/>
  </si>
  <si>
    <t>対象</t>
    <rPh sb="0" eb="2">
      <t>タイショウ</t>
    </rPh>
    <phoneticPr fontId="2"/>
  </si>
  <si>
    <t>段階</t>
    <rPh sb="0" eb="2">
      <t>ダンカイ</t>
    </rPh>
    <phoneticPr fontId="2"/>
  </si>
  <si>
    <t>Ⅰ</t>
    <phoneticPr fontId="2"/>
  </si>
  <si>
    <t>Ⅱ</t>
    <phoneticPr fontId="2"/>
  </si>
  <si>
    <t>Ⅲ</t>
    <phoneticPr fontId="2"/>
  </si>
  <si>
    <t>Ⅳ</t>
    <phoneticPr fontId="2"/>
  </si>
  <si>
    <t>Ⅰ
Ⅱ</t>
    <phoneticPr fontId="2"/>
  </si>
  <si>
    <t>Ⅲ</t>
    <phoneticPr fontId="2"/>
  </si>
  <si>
    <t>区分</t>
    <rPh sb="0" eb="2">
      <t>クブン</t>
    </rPh>
    <phoneticPr fontId="2"/>
  </si>
  <si>
    <t>目標削減率</t>
    <rPh sb="0" eb="2">
      <t>モクヒョウ</t>
    </rPh>
    <phoneticPr fontId="2"/>
  </si>
  <si>
    <t>エネ起</t>
    <rPh sb="2" eb="3">
      <t>オコシ</t>
    </rPh>
    <phoneticPr fontId="2"/>
  </si>
  <si>
    <t>物流の合理化</t>
    <rPh sb="0" eb="2">
      <t>ブツリュウ</t>
    </rPh>
    <rPh sb="3" eb="6">
      <t>ゴウリカ</t>
    </rPh>
    <phoneticPr fontId="2"/>
  </si>
  <si>
    <t>公共交通機関
の利用促進</t>
    <rPh sb="0" eb="2">
      <t>コウキョウ</t>
    </rPh>
    <rPh sb="2" eb="4">
      <t>コウツウ</t>
    </rPh>
    <rPh sb="4" eb="6">
      <t>キカン</t>
    </rPh>
    <rPh sb="8" eb="10">
      <t>リヨウ</t>
    </rPh>
    <rPh sb="10" eb="12">
      <t>ソクシン</t>
    </rPh>
    <phoneticPr fontId="2"/>
  </si>
  <si>
    <t>事業の概要</t>
    <rPh sb="0" eb="2">
      <t>ジギョウ</t>
    </rPh>
    <rPh sb="3" eb="5">
      <t>ガイヨウ</t>
    </rPh>
    <phoneticPr fontId="2"/>
  </si>
  <si>
    <t>HFC</t>
    <phoneticPr fontId="2"/>
  </si>
  <si>
    <t>PFC</t>
    <phoneticPr fontId="2"/>
  </si>
  <si>
    <t>第三年度</t>
    <rPh sb="0" eb="1">
      <t>ダイ</t>
    </rPh>
    <rPh sb="1" eb="4">
      <t>３ネンド</t>
    </rPh>
    <phoneticPr fontId="2"/>
  </si>
  <si>
    <t>機器の種類</t>
    <rPh sb="0" eb="2">
      <t>キキ</t>
    </rPh>
    <rPh sb="3" eb="5">
      <t>シュルイ</t>
    </rPh>
    <phoneticPr fontId="2"/>
  </si>
  <si>
    <t>導入計画</t>
    <rPh sb="0" eb="2">
      <t>ドウニュウ</t>
    </rPh>
    <rPh sb="2" eb="4">
      <t>ケイカク</t>
    </rPh>
    <phoneticPr fontId="2"/>
  </si>
  <si>
    <r>
      <t>t-CO</t>
    </r>
    <r>
      <rPr>
        <vertAlign val="subscript"/>
        <sz val="11"/>
        <rFont val="ＭＳ 明朝"/>
        <family val="1"/>
        <charset val="128"/>
      </rPr>
      <t>2</t>
    </r>
    <phoneticPr fontId="2"/>
  </si>
  <si>
    <r>
      <t>t-CO</t>
    </r>
    <r>
      <rPr>
        <vertAlign val="subscript"/>
        <sz val="11"/>
        <rFont val="ＭＳ 明朝"/>
        <family val="1"/>
        <charset val="128"/>
      </rPr>
      <t>2</t>
    </r>
    <r>
      <rPr>
        <sz val="11"/>
        <rFont val="ＭＳ 明朝"/>
        <family val="1"/>
        <charset val="128"/>
      </rPr>
      <t>/</t>
    </r>
    <phoneticPr fontId="2"/>
  </si>
  <si>
    <t>様式１号</t>
    <rPh sb="0" eb="2">
      <t>ヨウシキ</t>
    </rPh>
    <rPh sb="3" eb="4">
      <t>ゴウ</t>
    </rPh>
    <phoneticPr fontId="2"/>
  </si>
  <si>
    <t>主たる事業の分類</t>
    <rPh sb="0" eb="1">
      <t>シュ</t>
    </rPh>
    <rPh sb="3" eb="5">
      <t>ジギョウ</t>
    </rPh>
    <rPh sb="6" eb="8">
      <t>ブンルイ</t>
    </rPh>
    <phoneticPr fontId="2"/>
  </si>
  <si>
    <r>
      <t>非エネルギー起源CO</t>
    </r>
    <r>
      <rPr>
        <vertAlign val="subscript"/>
        <sz val="11"/>
        <rFont val="ＭＳ 明朝"/>
        <family val="1"/>
        <charset val="128"/>
      </rPr>
      <t>2</t>
    </r>
    <rPh sb="0" eb="1">
      <t>ヒ</t>
    </rPh>
    <rPh sb="6" eb="8">
      <t>キゲン</t>
    </rPh>
    <phoneticPr fontId="2"/>
  </si>
  <si>
    <r>
      <t>CH</t>
    </r>
    <r>
      <rPr>
        <vertAlign val="subscript"/>
        <sz val="11"/>
        <rFont val="ＭＳ 明朝"/>
        <family val="1"/>
        <charset val="128"/>
      </rPr>
      <t>4</t>
    </r>
    <phoneticPr fontId="2"/>
  </si>
  <si>
    <r>
      <t>N</t>
    </r>
    <r>
      <rPr>
        <vertAlign val="subscript"/>
        <sz val="11"/>
        <rFont val="ＭＳ 明朝"/>
        <family val="1"/>
        <charset val="128"/>
      </rPr>
      <t>2</t>
    </r>
    <r>
      <rPr>
        <sz val="11"/>
        <rFont val="ＭＳ 明朝"/>
        <family val="1"/>
        <charset val="128"/>
      </rPr>
      <t>O</t>
    </r>
    <phoneticPr fontId="2"/>
  </si>
  <si>
    <r>
      <t>SF</t>
    </r>
    <r>
      <rPr>
        <vertAlign val="subscript"/>
        <sz val="11"/>
        <rFont val="ＭＳ 明朝"/>
        <family val="1"/>
        <charset val="128"/>
      </rPr>
      <t>6</t>
    </r>
    <phoneticPr fontId="2"/>
  </si>
  <si>
    <r>
      <t>(t-CO</t>
    </r>
    <r>
      <rPr>
        <vertAlign val="subscript"/>
        <sz val="11"/>
        <rFont val="ＭＳ 明朝"/>
        <family val="1"/>
        <charset val="128"/>
      </rPr>
      <t>2</t>
    </r>
    <r>
      <rPr>
        <sz val="11"/>
        <rFont val="ＭＳ 明朝"/>
        <family val="1"/>
        <charset val="128"/>
      </rPr>
      <t>)</t>
    </r>
    <phoneticPr fontId="2"/>
  </si>
  <si>
    <r>
      <t>HFC、PFC、SF</t>
    </r>
    <r>
      <rPr>
        <vertAlign val="subscript"/>
        <sz val="10"/>
        <rFont val="ＭＳ 明朝"/>
        <family val="1"/>
        <charset val="128"/>
      </rPr>
      <t>6</t>
    </r>
    <r>
      <rPr>
        <sz val="10"/>
        <rFont val="ＭＳ 明朝"/>
        <family val="1"/>
        <charset val="128"/>
      </rPr>
      <t>封入機器の管理</t>
    </r>
    <rPh sb="11" eb="13">
      <t>フウニュウ</t>
    </rPh>
    <rPh sb="13" eb="15">
      <t>キキ</t>
    </rPh>
    <rPh sb="16" eb="18">
      <t>カンリ</t>
    </rPh>
    <phoneticPr fontId="2"/>
  </si>
  <si>
    <r>
      <t>HFC、PFC、SF</t>
    </r>
    <r>
      <rPr>
        <vertAlign val="subscript"/>
        <sz val="10"/>
        <rFont val="ＭＳ 明朝"/>
        <family val="1"/>
        <charset val="128"/>
      </rPr>
      <t>6</t>
    </r>
    <r>
      <rPr>
        <sz val="10"/>
        <rFont val="ＭＳ 明朝"/>
        <family val="1"/>
        <charset val="128"/>
      </rPr>
      <t>使用量の把握</t>
    </r>
    <rPh sb="11" eb="13">
      <t>シヨウ</t>
    </rPh>
    <rPh sb="13" eb="14">
      <t>リョウ</t>
    </rPh>
    <rPh sb="15" eb="17">
      <t>ハアク</t>
    </rPh>
    <phoneticPr fontId="2"/>
  </si>
  <si>
    <r>
      <t>SF</t>
    </r>
    <r>
      <rPr>
        <vertAlign val="subscript"/>
        <sz val="10"/>
        <rFont val="ＭＳ 明朝"/>
        <family val="1"/>
        <charset val="128"/>
      </rPr>
      <t>6</t>
    </r>
    <r>
      <rPr>
        <sz val="10"/>
        <rFont val="ＭＳ 明朝"/>
        <family val="1"/>
        <charset val="128"/>
      </rPr>
      <t>の転換検討</t>
    </r>
    <rPh sb="4" eb="6">
      <t>テンカン</t>
    </rPh>
    <rPh sb="6" eb="8">
      <t>ケントウ</t>
    </rPh>
    <phoneticPr fontId="2"/>
  </si>
  <si>
    <r>
      <t>SF</t>
    </r>
    <r>
      <rPr>
        <vertAlign val="subscript"/>
        <sz val="10"/>
        <rFont val="ＭＳ 明朝"/>
        <family val="1"/>
        <charset val="128"/>
      </rPr>
      <t>6</t>
    </r>
    <r>
      <rPr>
        <sz val="10"/>
        <rFont val="ＭＳ 明朝"/>
        <family val="1"/>
        <charset val="128"/>
      </rPr>
      <t>の転換実施</t>
    </r>
    <rPh sb="6" eb="8">
      <t>ジッシ</t>
    </rPh>
    <phoneticPr fontId="2"/>
  </si>
  <si>
    <t>ノンフロン機器への転換検討</t>
    <rPh sb="5" eb="7">
      <t>キキ</t>
    </rPh>
    <rPh sb="9" eb="11">
      <t>テンカン</t>
    </rPh>
    <rPh sb="11" eb="13">
      <t>ケントウ</t>
    </rPh>
    <phoneticPr fontId="2"/>
  </si>
  <si>
    <t>ノンフロン機器への転換実施</t>
    <rPh sb="5" eb="7">
      <t>キキ</t>
    </rPh>
    <rPh sb="9" eb="11">
      <t>テンカン</t>
    </rPh>
    <rPh sb="11" eb="13">
      <t>ジッシ</t>
    </rPh>
    <phoneticPr fontId="2"/>
  </si>
  <si>
    <t>照明設備</t>
    <rPh sb="0" eb="2">
      <t>ショウメイ</t>
    </rPh>
    <rPh sb="2" eb="4">
      <t>セツビ</t>
    </rPh>
    <phoneticPr fontId="2"/>
  </si>
  <si>
    <t>熱源設備</t>
    <rPh sb="0" eb="2">
      <t>ネツゲン</t>
    </rPh>
    <rPh sb="2" eb="4">
      <t>セツビ</t>
    </rPh>
    <phoneticPr fontId="2"/>
  </si>
  <si>
    <t>工業炉</t>
    <rPh sb="0" eb="2">
      <t>コウギョウ</t>
    </rPh>
    <rPh sb="2" eb="3">
      <t>ロ</t>
    </rPh>
    <phoneticPr fontId="2"/>
  </si>
  <si>
    <t>発電設備</t>
    <rPh sb="0" eb="2">
      <t>ハツデン</t>
    </rPh>
    <rPh sb="2" eb="4">
      <t>セツビ</t>
    </rPh>
    <phoneticPr fontId="2"/>
  </si>
  <si>
    <t>空調機</t>
    <rPh sb="0" eb="3">
      <t>クウチョウキ</t>
    </rPh>
    <phoneticPr fontId="2"/>
  </si>
  <si>
    <t>事業活動温暖化対策計画書 兼 実施状況等報告書</t>
    <rPh sb="0" eb="2">
      <t>ジギョウ</t>
    </rPh>
    <rPh sb="2" eb="4">
      <t>カツドウ</t>
    </rPh>
    <rPh sb="4" eb="7">
      <t>オンダンカ</t>
    </rPh>
    <rPh sb="7" eb="9">
      <t>タイサク</t>
    </rPh>
    <rPh sb="9" eb="12">
      <t>ケイカクショ</t>
    </rPh>
    <rPh sb="13" eb="14">
      <t>ケン</t>
    </rPh>
    <rPh sb="15" eb="17">
      <t>ジッシ</t>
    </rPh>
    <rPh sb="17" eb="19">
      <t>ジョウキョウ</t>
    </rPh>
    <rPh sb="19" eb="20">
      <t>トウ</t>
    </rPh>
    <rPh sb="20" eb="23">
      <t>ホウコクショ</t>
    </rPh>
    <phoneticPr fontId="2"/>
  </si>
  <si>
    <t>１　県内の工場等の概要</t>
    <rPh sb="2" eb="4">
      <t>ケンナイ</t>
    </rPh>
    <rPh sb="5" eb="7">
      <t>コウジョウ</t>
    </rPh>
    <rPh sb="7" eb="8">
      <t>ナド</t>
    </rPh>
    <rPh sb="9" eb="11">
      <t>ガイヨウ</t>
    </rPh>
    <phoneticPr fontId="2"/>
  </si>
  <si>
    <t>工場等の名称</t>
    <rPh sb="0" eb="3">
      <t>コウジョウトウ</t>
    </rPh>
    <rPh sb="4" eb="6">
      <t>メイショウ</t>
    </rPh>
    <phoneticPr fontId="2"/>
  </si>
  <si>
    <t>工場等の所在地</t>
    <rPh sb="0" eb="3">
      <t>コウジョウトウ</t>
    </rPh>
    <rPh sb="4" eb="7">
      <t>ショザイチ</t>
    </rPh>
    <phoneticPr fontId="2"/>
  </si>
  <si>
    <t>工場等の種類</t>
    <rPh sb="0" eb="3">
      <t>コウジョウトウ</t>
    </rPh>
    <rPh sb="4" eb="6">
      <t>シュルイ</t>
    </rPh>
    <phoneticPr fontId="2"/>
  </si>
  <si>
    <t>漏えい個所対策の実施</t>
    <rPh sb="0" eb="1">
      <t>ロウ</t>
    </rPh>
    <rPh sb="3" eb="5">
      <t>カショ</t>
    </rPh>
    <rPh sb="5" eb="7">
      <t>タイサク</t>
    </rPh>
    <rPh sb="8" eb="10">
      <t>ジッシ</t>
    </rPh>
    <phoneticPr fontId="2"/>
  </si>
  <si>
    <t>規則第４条第２項第１号該当事業者</t>
    <rPh sb="0" eb="2">
      <t>キソク</t>
    </rPh>
    <rPh sb="2" eb="3">
      <t>ダイ</t>
    </rPh>
    <rPh sb="4" eb="5">
      <t>ジョウ</t>
    </rPh>
    <rPh sb="5" eb="6">
      <t>ダイ</t>
    </rPh>
    <rPh sb="7" eb="8">
      <t>コウ</t>
    </rPh>
    <rPh sb="8" eb="9">
      <t>ダイ</t>
    </rPh>
    <rPh sb="10" eb="11">
      <t>ゴウ</t>
    </rPh>
    <rPh sb="11" eb="13">
      <t>ガイトウ</t>
    </rPh>
    <rPh sb="13" eb="16">
      <t>ジギョウシャ</t>
    </rPh>
    <phoneticPr fontId="2"/>
  </si>
  <si>
    <t>規則第４条第２項第２号該当事業者</t>
    <rPh sb="0" eb="2">
      <t>キソク</t>
    </rPh>
    <rPh sb="2" eb="3">
      <t>ダイ</t>
    </rPh>
    <rPh sb="4" eb="5">
      <t>ジョウ</t>
    </rPh>
    <rPh sb="5" eb="6">
      <t>ダイ</t>
    </rPh>
    <rPh sb="7" eb="8">
      <t>コウ</t>
    </rPh>
    <rPh sb="8" eb="9">
      <t>ダイ</t>
    </rPh>
    <rPh sb="10" eb="11">
      <t>ゴウ</t>
    </rPh>
    <rPh sb="11" eb="13">
      <t>ガイトウ</t>
    </rPh>
    <rPh sb="13" eb="16">
      <t>ジギョウシャ</t>
    </rPh>
    <phoneticPr fontId="2"/>
  </si>
  <si>
    <t>県内の工場等：</t>
    <rPh sb="0" eb="2">
      <t>ケンナイ</t>
    </rPh>
    <rPh sb="3" eb="6">
      <t>コウジョウトウ</t>
    </rPh>
    <phoneticPr fontId="2"/>
  </si>
  <si>
    <t>県内の工場等：</t>
    <rPh sb="0" eb="2">
      <t>ケンナイ</t>
    </rPh>
    <rPh sb="3" eb="5">
      <t>コウジョウ</t>
    </rPh>
    <rPh sb="5" eb="6">
      <t>ナド</t>
    </rPh>
    <phoneticPr fontId="2"/>
  </si>
  <si>
    <t>第一年度報告</t>
    <rPh sb="0" eb="2">
      <t>ダイイチ</t>
    </rPh>
    <rPh sb="2" eb="4">
      <t>ネンド</t>
    </rPh>
    <rPh sb="4" eb="6">
      <t>ホウコク</t>
    </rPh>
    <phoneticPr fontId="2"/>
  </si>
  <si>
    <t>第二年度報告</t>
    <rPh sb="0" eb="2">
      <t>ダイニ</t>
    </rPh>
    <rPh sb="2" eb="4">
      <t>ネンド</t>
    </rPh>
    <rPh sb="4" eb="6">
      <t>ホウコク</t>
    </rPh>
    <phoneticPr fontId="2"/>
  </si>
  <si>
    <t>第三年度報告</t>
    <rPh sb="0" eb="2">
      <t>ダイゾウ</t>
    </rPh>
    <rPh sb="2" eb="4">
      <t>ネンド</t>
    </rPh>
    <rPh sb="4" eb="6">
      <t>ホウコク</t>
    </rPh>
    <phoneticPr fontId="2"/>
  </si>
  <si>
    <t>原油換算エネルギー使用量</t>
    <rPh sb="0" eb="2">
      <t>ゲンユ</t>
    </rPh>
    <rPh sb="2" eb="4">
      <t>カンザン</t>
    </rPh>
    <rPh sb="9" eb="12">
      <t>シヨウリョウ</t>
    </rPh>
    <phoneticPr fontId="2"/>
  </si>
  <si>
    <t>kl</t>
    <phoneticPr fontId="2"/>
  </si>
  <si>
    <t>ｴﾈﾙｷﾞｰ起源二酸化炭素排出量</t>
    <rPh sb="6" eb="8">
      <t>キゲン</t>
    </rPh>
    <rPh sb="8" eb="11">
      <t>ニサンカ</t>
    </rPh>
    <rPh sb="11" eb="13">
      <t>タンソ</t>
    </rPh>
    <rPh sb="13" eb="15">
      <t>ハイシュツ</t>
    </rPh>
    <rPh sb="15" eb="16">
      <t>リョウ</t>
    </rPh>
    <phoneticPr fontId="2"/>
  </si>
  <si>
    <r>
      <t>t-CO</t>
    </r>
    <r>
      <rPr>
        <vertAlign val="subscript"/>
        <sz val="10"/>
        <rFont val="ＭＳ 明朝"/>
        <family val="1"/>
        <charset val="128"/>
      </rPr>
      <t>2</t>
    </r>
    <phoneticPr fontId="2"/>
  </si>
  <si>
    <t>その他ガス
排出量合計</t>
    <rPh sb="2" eb="3">
      <t>タ</t>
    </rPh>
    <rPh sb="6" eb="8">
      <t>ハイシュツ</t>
    </rPh>
    <rPh sb="8" eb="9">
      <t>リョウ</t>
    </rPh>
    <rPh sb="9" eb="11">
      <t>ゴウケイ</t>
    </rPh>
    <phoneticPr fontId="2"/>
  </si>
  <si>
    <t>運転管理、計測記録、保守・点検のルールの設定</t>
    <rPh sb="0" eb="2">
      <t>ウンテン</t>
    </rPh>
    <rPh sb="2" eb="4">
      <t>カンリ</t>
    </rPh>
    <rPh sb="5" eb="7">
      <t>ケイソク</t>
    </rPh>
    <rPh sb="7" eb="9">
      <t>キロク</t>
    </rPh>
    <rPh sb="10" eb="12">
      <t>ホシュ</t>
    </rPh>
    <rPh sb="13" eb="15">
      <t>テンケン</t>
    </rPh>
    <rPh sb="20" eb="22">
      <t>セッテイ</t>
    </rPh>
    <phoneticPr fontId="2"/>
  </si>
  <si>
    <r>
      <t>削減見込量
（t-CO</t>
    </r>
    <r>
      <rPr>
        <vertAlign val="subscript"/>
        <sz val="10"/>
        <rFont val="ＭＳ 明朝"/>
        <family val="1"/>
        <charset val="128"/>
      </rPr>
      <t>2</t>
    </r>
    <r>
      <rPr>
        <sz val="10"/>
        <rFont val="ＭＳ 明朝"/>
        <family val="1"/>
        <charset val="128"/>
      </rPr>
      <t>）</t>
    </r>
    <phoneticPr fontId="2"/>
  </si>
  <si>
    <t>計画</t>
    <phoneticPr fontId="2"/>
  </si>
  <si>
    <t>状況</t>
    <rPh sb="0" eb="2">
      <t>ジョウキョウ</t>
    </rPh>
    <phoneticPr fontId="2"/>
  </si>
  <si>
    <t>Ａ_農業_林業</t>
    <rPh sb="2" eb="4">
      <t>ノウギョウ</t>
    </rPh>
    <rPh sb="5" eb="7">
      <t>リンギョウ</t>
    </rPh>
    <phoneticPr fontId="2"/>
  </si>
  <si>
    <t>０１ 農業</t>
    <rPh sb="3" eb="5">
      <t>ノウギョウ</t>
    </rPh>
    <phoneticPr fontId="2"/>
  </si>
  <si>
    <t>０２ 林業</t>
    <rPh sb="3" eb="5">
      <t>リンギョウ</t>
    </rPh>
    <phoneticPr fontId="2"/>
  </si>
  <si>
    <t>Ｂ 漁業</t>
  </si>
  <si>
    <t>Ｂ_漁業</t>
  </si>
  <si>
    <t>０３ 漁業（水産養殖業を除く）</t>
    <rPh sb="6" eb="8">
      <t>スイサン</t>
    </rPh>
    <rPh sb="8" eb="10">
      <t>ヨウショク</t>
    </rPh>
    <rPh sb="10" eb="11">
      <t>ギョウ</t>
    </rPh>
    <rPh sb="12" eb="13">
      <t>ノゾ</t>
    </rPh>
    <phoneticPr fontId="2"/>
  </si>
  <si>
    <t>０４ 水産養殖業</t>
  </si>
  <si>
    <t>Ｃ 鉱業、採石業、砂利採取業</t>
    <phoneticPr fontId="2"/>
  </si>
  <si>
    <t>Ｃ_鉱業_採石業_砂利採取業</t>
  </si>
  <si>
    <t>０５ 鉱業、採石業、砂利採取業</t>
  </si>
  <si>
    <t>Ｄ 建設業</t>
  </si>
  <si>
    <t>Ｄ_建設業</t>
  </si>
  <si>
    <t>０６ 総合工事業</t>
  </si>
  <si>
    <t>０７ 職別工事業（設備工事業を除く）</t>
  </si>
  <si>
    <t>０８ 設備工事業</t>
  </si>
  <si>
    <t>Ｅ 製造業</t>
  </si>
  <si>
    <t>Ｅ_製造業</t>
  </si>
  <si>
    <t>０９ 食料品製造業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</si>
  <si>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</si>
  <si>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</si>
  <si>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</si>
  <si>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</si>
  <si>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</si>
  <si>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</si>
  <si>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</si>
  <si>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</si>
  <si>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１８ プラスチック製品製造業（別掲を除く）</t>
  </si>
  <si>
    <t>１９ ゴム製品製造業</t>
  </si>
  <si>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</si>
  <si>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</si>
  <si>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</si>
  <si>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</si>
  <si>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</si>
  <si>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</si>
  <si>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</si>
  <si>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</si>
  <si>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</si>
  <si>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</si>
  <si>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</si>
  <si>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</si>
  <si>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</si>
  <si>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Ｆ 電気・ガス・熱供給・水道業</t>
  </si>
  <si>
    <t>Ｆ_電気・ガス・熱供給・水道業</t>
  </si>
  <si>
    <t>３３ 電気業</t>
  </si>
  <si>
    <t>３４ ガス業</t>
  </si>
  <si>
    <t>３５ 熱供給業</t>
  </si>
  <si>
    <t>３６ 水道業</t>
  </si>
  <si>
    <t>Ｇ 情報通信業</t>
  </si>
  <si>
    <t>Ｇ_情報通信業</t>
  </si>
  <si>
    <t>３７ 通信業</t>
  </si>
  <si>
    <t>３８ 放送業</t>
  </si>
  <si>
    <t>３９ 情報サービス業</t>
  </si>
  <si>
    <t>４０ インターネット附随サービス業</t>
    <rPh sb="10" eb="12">
      <t>フズイ</t>
    </rPh>
    <phoneticPr fontId="2"/>
  </si>
  <si>
    <t>４１ 映像・音声・文字情報制作業</t>
  </si>
  <si>
    <t>Ｈ 運輸業、郵便業</t>
  </si>
  <si>
    <t>Ｈ_運輸業_郵便業</t>
  </si>
  <si>
    <t>４２ 鉄道業</t>
  </si>
  <si>
    <t>４３ 道路旅客運送業</t>
  </si>
  <si>
    <t>４４ 道路貨物運送業</t>
  </si>
  <si>
    <t>４５ 水運業</t>
  </si>
  <si>
    <t>４６ 航空運輸業</t>
  </si>
  <si>
    <t>４７ 倉庫業</t>
  </si>
  <si>
    <t>４８ 運輸に附帯するサービス業</t>
  </si>
  <si>
    <t>４９ 郵便業（信書便事業を含む）</t>
  </si>
  <si>
    <t>Ｉ 卸売・小売業</t>
  </si>
  <si>
    <t>Ｉ_卸売・小売業</t>
  </si>
  <si>
    <t>５０ 各種商品卸売業</t>
  </si>
  <si>
    <t>５１ 繊維・衣服等卸売業</t>
  </si>
  <si>
    <t>５２ 飲食料品卸売業</t>
  </si>
  <si>
    <t>５３ 建築材料、鉱物・金属材料等卸売業</t>
  </si>
  <si>
    <t>５４ 機械器具卸売業</t>
  </si>
  <si>
    <t>５５ その他の卸売業</t>
  </si>
  <si>
    <t>５６ 各種商品小売業</t>
  </si>
  <si>
    <t>５７ 織物・衣服・身の回り品小売業</t>
  </si>
  <si>
    <t>５８ 飲食料品小売業</t>
  </si>
  <si>
    <t>５９ 機械器具小売業</t>
  </si>
  <si>
    <t>６０ その他の小売業</t>
  </si>
  <si>
    <t>６１ 無店舗小売業</t>
  </si>
  <si>
    <t>Ｊ 金融業・保険業</t>
  </si>
  <si>
    <t>Ｊ_金融業・保険業</t>
  </si>
  <si>
    <t>６２ 銀行業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</si>
  <si>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</si>
  <si>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</si>
  <si>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</si>
  <si>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</si>
  <si>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</si>
  <si>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Ｋ 不動産業、物品賃貸業</t>
  </si>
  <si>
    <t>Ｋ_不動産業_物品賃貸業</t>
  </si>
  <si>
    <t>６８ 不動産取引業</t>
  </si>
  <si>
    <t>６９ 不動産賃貸業・管理業</t>
  </si>
  <si>
    <t>７０ 物品賃貸業</t>
  </si>
  <si>
    <t>Ｌ 学術研究、専門・技術サービス業</t>
  </si>
  <si>
    <t>Ｌ_学術研究_専門・技術サービス業</t>
  </si>
  <si>
    <t>７１ 学術・開発研究機関</t>
  </si>
  <si>
    <t>７２ 専門サービス業（他に分類されないもの）</t>
  </si>
  <si>
    <t>７３ 広告業</t>
  </si>
  <si>
    <t>７４ 技術サービス業（他に分類されないもの）</t>
  </si>
  <si>
    <t>Ｍ 宿泊業、飲食サービス業</t>
  </si>
  <si>
    <t>Ｍ_宿泊業_飲食サービス業</t>
  </si>
  <si>
    <t>７５ 宿泊業</t>
  </si>
  <si>
    <t>７６ 飲食店</t>
  </si>
  <si>
    <t>７７ 持ち帰り・配達飲食サービス業</t>
  </si>
  <si>
    <t>Ｎ 生活関連サービス業、娯楽業</t>
  </si>
  <si>
    <t>Ｎ_生活関連サービス業_娯楽業</t>
  </si>
  <si>
    <t>７８ 洗濯・理容・美容・浴場業</t>
    <rPh sb="3" eb="5">
      <t>センタク</t>
    </rPh>
    <rPh sb="6" eb="8">
      <t>リヨウ</t>
    </rPh>
    <phoneticPr fontId="2"/>
  </si>
  <si>
    <t>７９ その他の生活関連サービス業</t>
  </si>
  <si>
    <t>８０ 娯楽業</t>
  </si>
  <si>
    <t>Ｏ 教育、学習支援業</t>
  </si>
  <si>
    <t>Ｏ_教育_学習支援業</t>
  </si>
  <si>
    <t>８１ 学校教育</t>
  </si>
  <si>
    <t>８２ その他の教育、学習支援業</t>
  </si>
  <si>
    <t>Ｐ 医療、福祉</t>
  </si>
  <si>
    <t>Ｐ_医療_福祉</t>
  </si>
  <si>
    <t>８３ 医療業</t>
  </si>
  <si>
    <t>８４ 保健衛生</t>
  </si>
  <si>
    <t>８５ 社会保険・社会福祉・介護事業</t>
  </si>
  <si>
    <t>Ｑ 複合サービス事業</t>
  </si>
  <si>
    <t>Ｑ_複合サービス事業</t>
  </si>
  <si>
    <t>８６ 郵便局</t>
  </si>
  <si>
    <t>８７ 協同組合（他に分類されないもの）</t>
  </si>
  <si>
    <t>Ｒ サービス業（他に分類されないもの）</t>
  </si>
  <si>
    <t>Ｒ_サービス業_他に分類されないもの</t>
    <phoneticPr fontId="2"/>
  </si>
  <si>
    <t>８８ 廃棄物処理業</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</si>
  <si>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</si>
  <si>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</si>
  <si>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</si>
  <si>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</si>
  <si>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</si>
  <si>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</si>
  <si>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</si>
  <si>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</si>
  <si>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Ｓ 公務（他に分類されるものを除く）</t>
  </si>
  <si>
    <t>Ｓ_公務_他に分類されるものを除く</t>
    <phoneticPr fontId="2"/>
  </si>
  <si>
    <t>９７ 国家公務</t>
  </si>
  <si>
    <t>９８ 地方公務</t>
  </si>
  <si>
    <t>Ｔ 分類不能の産業</t>
  </si>
  <si>
    <t>Ｔ_分類不能の産業</t>
  </si>
  <si>
    <t>９９ 分類不能の産業</t>
  </si>
  <si>
    <t>Ａ 農業、林業</t>
    <rPh sb="2" eb="4">
      <t>ノウギョウ</t>
    </rPh>
    <rPh sb="5" eb="7">
      <t>リンギョウ</t>
    </rPh>
    <phoneticPr fontId="2"/>
  </si>
  <si>
    <t>基準</t>
    <rPh sb="0" eb="2">
      <t>キジュン</t>
    </rPh>
    <phoneticPr fontId="2"/>
  </si>
  <si>
    <r>
      <t>NF</t>
    </r>
    <r>
      <rPr>
        <vertAlign val="subscript"/>
        <sz val="11"/>
        <rFont val="ＭＳ 明朝"/>
        <family val="1"/>
        <charset val="128"/>
      </rPr>
      <t>3</t>
    </r>
    <phoneticPr fontId="2"/>
  </si>
  <si>
    <t>最終年度の目標</t>
    <rPh sb="0" eb="2">
      <t>サイシュウ</t>
    </rPh>
    <rPh sb="2" eb="4">
      <t>ネンド</t>
    </rPh>
    <rPh sb="5" eb="7">
      <t>モクヒョウ</t>
    </rPh>
    <phoneticPr fontId="2"/>
  </si>
  <si>
    <t>実施内容</t>
    <phoneticPr fontId="2"/>
  </si>
  <si>
    <t>自転車
の利用促進</t>
    <rPh sb="5" eb="7">
      <t>リヨウ</t>
    </rPh>
    <phoneticPr fontId="2"/>
  </si>
  <si>
    <t>環境配慮活動</t>
    <rPh sb="0" eb="2">
      <t>カンキョウ</t>
    </rPh>
    <rPh sb="2" eb="4">
      <t>ハイリョ</t>
    </rPh>
    <rPh sb="4" eb="6">
      <t>カツドウ</t>
    </rPh>
    <phoneticPr fontId="2"/>
  </si>
  <si>
    <t>活動内容の詳細</t>
    <rPh sb="0" eb="2">
      <t>カツドウ</t>
    </rPh>
    <rPh sb="2" eb="4">
      <t>ナイヨウ</t>
    </rPh>
    <rPh sb="5" eb="7">
      <t>ショウサイ</t>
    </rPh>
    <phoneticPr fontId="2"/>
  </si>
  <si>
    <t>実施内容</t>
    <rPh sb="0" eb="2">
      <t>ジッシ</t>
    </rPh>
    <rPh sb="2" eb="4">
      <t>ナイヨウ</t>
    </rPh>
    <phoneticPr fontId="2"/>
  </si>
  <si>
    <t>実施年度</t>
    <rPh sb="0" eb="2">
      <t>ジッシ</t>
    </rPh>
    <rPh sb="2" eb="4">
      <t>ネンド</t>
    </rPh>
    <phoneticPr fontId="2"/>
  </si>
  <si>
    <t>SDGs</t>
    <phoneticPr fontId="2"/>
  </si>
  <si>
    <t>長野県SDGｓ登録制度へ登録している</t>
    <rPh sb="12" eb="14">
      <t>トウロク</t>
    </rPh>
    <phoneticPr fontId="2"/>
  </si>
  <si>
    <t>環境マネジメントシステムを導入している</t>
    <rPh sb="0" eb="2">
      <t>カンキョウ</t>
    </rPh>
    <rPh sb="13" eb="15">
      <t>ドウニュウ</t>
    </rPh>
    <phoneticPr fontId="2"/>
  </si>
  <si>
    <t>TCFD提言</t>
    <rPh sb="4" eb="6">
      <t>テイゲン</t>
    </rPh>
    <phoneticPr fontId="2"/>
  </si>
  <si>
    <t>実施
年度</t>
    <phoneticPr fontId="2"/>
  </si>
  <si>
    <t>2023～2024</t>
  </si>
  <si>
    <t>2023～2025</t>
  </si>
  <si>
    <t>2024～2025</t>
  </si>
  <si>
    <r>
      <t>m</t>
    </r>
    <r>
      <rPr>
        <vertAlign val="superscript"/>
        <sz val="12"/>
        <rFont val="ＭＳ 明朝"/>
        <family val="1"/>
        <charset val="128"/>
      </rPr>
      <t>2</t>
    </r>
    <phoneticPr fontId="2"/>
  </si>
  <si>
    <r>
      <t>t-CO</t>
    </r>
    <r>
      <rPr>
        <vertAlign val="subscript"/>
        <sz val="11"/>
        <rFont val="ＭＳ 明朝"/>
        <family val="1"/>
        <charset val="128"/>
      </rPr>
      <t>2</t>
    </r>
    <phoneticPr fontId="2"/>
  </si>
  <si>
    <t>調整後排出量</t>
    <phoneticPr fontId="2"/>
  </si>
  <si>
    <r>
      <t>t-CO</t>
    </r>
    <r>
      <rPr>
        <vertAlign val="subscript"/>
        <sz val="11"/>
        <rFont val="ＭＳ 明朝"/>
        <family val="1"/>
        <charset val="128"/>
      </rPr>
      <t>2</t>
    </r>
    <r>
      <rPr>
        <sz val="11"/>
        <rFont val="ＭＳ 明朝"/>
        <family val="1"/>
        <charset val="128"/>
      </rPr>
      <t>/</t>
    </r>
    <phoneticPr fontId="2"/>
  </si>
  <si>
    <r>
      <t>t-CO</t>
    </r>
    <r>
      <rPr>
        <vertAlign val="subscript"/>
        <sz val="11"/>
        <rFont val="ＭＳ 明朝"/>
        <family val="1"/>
        <charset val="128"/>
      </rPr>
      <t>2</t>
    </r>
    <phoneticPr fontId="2"/>
  </si>
  <si>
    <r>
      <t>t-CO</t>
    </r>
    <r>
      <rPr>
        <vertAlign val="subscript"/>
        <sz val="11"/>
        <rFont val="ＭＳ 明朝"/>
        <family val="1"/>
        <charset val="128"/>
      </rPr>
      <t>2</t>
    </r>
    <r>
      <rPr>
        <sz val="11"/>
        <rFont val="ＭＳ 明朝"/>
        <family val="1"/>
        <charset val="128"/>
      </rPr>
      <t>/</t>
    </r>
    <phoneticPr fontId="2"/>
  </si>
  <si>
    <t>％</t>
    <phoneticPr fontId="2"/>
  </si>
  <si>
    <t>調整後排出量</t>
    <rPh sb="0" eb="3">
      <t>チョウセイゴ</t>
    </rPh>
    <rPh sb="3" eb="5">
      <t>ハイシュツ</t>
    </rPh>
    <rPh sb="5" eb="6">
      <t>リョウ</t>
    </rPh>
    <phoneticPr fontId="2"/>
  </si>
  <si>
    <t>％</t>
    <phoneticPr fontId="2"/>
  </si>
  <si>
    <r>
      <t>t-CO</t>
    </r>
    <r>
      <rPr>
        <vertAlign val="subscript"/>
        <sz val="11"/>
        <rFont val="ＭＳ 明朝"/>
        <family val="1"/>
        <charset val="128"/>
      </rPr>
      <t>2</t>
    </r>
    <phoneticPr fontId="2"/>
  </si>
  <si>
    <r>
      <t>t-CO</t>
    </r>
    <r>
      <rPr>
        <vertAlign val="subscript"/>
        <sz val="11"/>
        <rFont val="ＭＳ 明朝"/>
        <family val="1"/>
        <charset val="128"/>
      </rPr>
      <t>2</t>
    </r>
    <phoneticPr fontId="2"/>
  </si>
  <si>
    <t>調整後排出量</t>
    <phoneticPr fontId="2"/>
  </si>
  <si>
    <r>
      <t>t-CO</t>
    </r>
    <r>
      <rPr>
        <vertAlign val="subscript"/>
        <sz val="11"/>
        <rFont val="ＭＳ 明朝"/>
        <family val="1"/>
        <charset val="128"/>
      </rPr>
      <t>2</t>
    </r>
    <phoneticPr fontId="2"/>
  </si>
  <si>
    <r>
      <t>t-CO</t>
    </r>
    <r>
      <rPr>
        <vertAlign val="subscript"/>
        <sz val="11"/>
        <rFont val="ＭＳ 明朝"/>
        <family val="1"/>
        <charset val="128"/>
      </rPr>
      <t>2</t>
    </r>
    <r>
      <rPr>
        <sz val="11"/>
        <rFont val="ＭＳ 明朝"/>
        <family val="1"/>
        <charset val="128"/>
      </rPr>
      <t>/</t>
    </r>
    <phoneticPr fontId="2"/>
  </si>
  <si>
    <t>％</t>
    <phoneticPr fontId="2"/>
  </si>
  <si>
    <t>％</t>
    <phoneticPr fontId="2"/>
  </si>
  <si>
    <r>
      <t>t-CO</t>
    </r>
    <r>
      <rPr>
        <vertAlign val="subscript"/>
        <sz val="11"/>
        <rFont val="ＭＳ 明朝"/>
        <family val="1"/>
        <charset val="128"/>
      </rPr>
      <t>2</t>
    </r>
    <r>
      <rPr>
        <sz val="11"/>
        <rFont val="ＭＳ 明朝"/>
        <family val="1"/>
        <charset val="128"/>
      </rPr>
      <t>/</t>
    </r>
    <phoneticPr fontId="2"/>
  </si>
  <si>
    <r>
      <t>t-CO</t>
    </r>
    <r>
      <rPr>
        <vertAlign val="subscript"/>
        <sz val="11"/>
        <rFont val="ＭＳ 明朝"/>
        <family val="1"/>
        <charset val="128"/>
      </rPr>
      <t>2</t>
    </r>
    <r>
      <rPr>
        <sz val="11"/>
        <rFont val="ＭＳ 明朝"/>
        <family val="1"/>
        <charset val="128"/>
      </rPr>
      <t>/</t>
    </r>
    <phoneticPr fontId="2"/>
  </si>
  <si>
    <t>環境マネジメントシステム</t>
  </si>
  <si>
    <t>気候関連財務情報開示タスクフォース（TCFD） 支持を表明している</t>
    <phoneticPr fontId="2"/>
  </si>
  <si>
    <t>その他</t>
    <rPh sb="2" eb="3">
      <t>タ</t>
    </rPh>
    <phoneticPr fontId="2"/>
  </si>
  <si>
    <t>大分類</t>
    <rPh sb="0" eb="3">
      <t>ダイブンルイ</t>
    </rPh>
    <phoneticPr fontId="2"/>
  </si>
  <si>
    <t>中分類</t>
    <rPh sb="0" eb="3">
      <t>チュウブンルイ</t>
    </rPh>
    <phoneticPr fontId="2"/>
  </si>
  <si>
    <t>削減率</t>
    <rPh sb="0" eb="2">
      <t>サクゲン</t>
    </rPh>
    <rPh sb="2" eb="3">
      <t>リツ</t>
    </rPh>
    <phoneticPr fontId="2"/>
  </si>
  <si>
    <t>％</t>
  </si>
  <si>
    <r>
      <t>t-CO</t>
    </r>
    <r>
      <rPr>
        <vertAlign val="subscript"/>
        <sz val="11"/>
        <rFont val="ＭＳ 明朝"/>
        <family val="1"/>
        <charset val="128"/>
      </rPr>
      <t>2</t>
    </r>
    <phoneticPr fontId="2"/>
  </si>
  <si>
    <t>％</t>
    <phoneticPr fontId="2"/>
  </si>
  <si>
    <t>原単位削減率</t>
    <rPh sb="0" eb="3">
      <t>ゲンタンイ</t>
    </rPh>
    <phoneticPr fontId="2"/>
  </si>
  <si>
    <t>実施予定
年度</t>
    <phoneticPr fontId="2"/>
  </si>
  <si>
    <t>種類</t>
    <rPh sb="0" eb="2">
      <t>シュルイ</t>
    </rPh>
    <phoneticPr fontId="2"/>
  </si>
  <si>
    <t>分類</t>
    <rPh sb="0" eb="2">
      <t>ブンルイ</t>
    </rPh>
    <phoneticPr fontId="2"/>
  </si>
  <si>
    <t>-</t>
    <phoneticPr fontId="2"/>
  </si>
  <si>
    <t>非化石転換</t>
    <rPh sb="0" eb="3">
      <t>ヒカセキ</t>
    </rPh>
    <rPh sb="3" eb="5">
      <t>テンカン</t>
    </rPh>
    <phoneticPr fontId="2"/>
  </si>
  <si>
    <t>非化石エネルギーへの転換の実施</t>
    <rPh sb="0" eb="3">
      <t>ヒカセキ</t>
    </rPh>
    <rPh sb="10" eb="12">
      <t>テンカン</t>
    </rPh>
    <rPh sb="13" eb="15">
      <t>ジッシ</t>
    </rPh>
    <phoneticPr fontId="2"/>
  </si>
  <si>
    <t>エネルギー使用量の削減</t>
    <rPh sb="5" eb="7">
      <t>シヨウ</t>
    </rPh>
    <rPh sb="7" eb="8">
      <t>リョウ</t>
    </rPh>
    <rPh sb="9" eb="11">
      <t>サクゲン</t>
    </rPh>
    <phoneticPr fontId="2"/>
  </si>
  <si>
    <t>目標年度</t>
    <rPh sb="0" eb="2">
      <t>モクヒョウ</t>
    </rPh>
    <rPh sb="2" eb="3">
      <t>ネン</t>
    </rPh>
    <rPh sb="3" eb="4">
      <t>ド</t>
    </rPh>
    <phoneticPr fontId="2"/>
  </si>
  <si>
    <t>年度</t>
    <rPh sb="0" eb="2">
      <t>ネンド</t>
    </rPh>
    <phoneticPr fontId="2"/>
  </si>
  <si>
    <t>□</t>
  </si>
  <si>
    <t>削減目標</t>
    <rPh sb="0" eb="4">
      <t>サクゲンモクヒョウ</t>
    </rPh>
    <phoneticPr fontId="2"/>
  </si>
  <si>
    <t>SBT</t>
    <phoneticPr fontId="2"/>
  </si>
  <si>
    <t>RE100</t>
    <phoneticPr fontId="2"/>
  </si>
  <si>
    <t>再エネ100宣言
RE Action</t>
    <phoneticPr fontId="2"/>
  </si>
  <si>
    <t>その他</t>
    <rPh sb="2" eb="3">
      <t>タ</t>
    </rPh>
    <phoneticPr fontId="2"/>
  </si>
  <si>
    <t>イニシアチブ
参画状況</t>
    <rPh sb="7" eb="11">
      <t>サンカクジョウキョウ</t>
    </rPh>
    <phoneticPr fontId="2"/>
  </si>
  <si>
    <t>調整後
排出量</t>
    <rPh sb="0" eb="3">
      <t>チョウセイゴ</t>
    </rPh>
    <rPh sb="4" eb="7">
      <t>ハイシュツリョウ</t>
    </rPh>
    <phoneticPr fontId="2"/>
  </si>
  <si>
    <t>2050ゼロカーボンに向けた中長期的な目標等</t>
    <phoneticPr fontId="2"/>
  </si>
  <si>
    <t>目標等の有無</t>
    <rPh sb="0" eb="3">
      <t>モクヒョウナド</t>
    </rPh>
    <rPh sb="4" eb="6">
      <t>ウム</t>
    </rPh>
    <phoneticPr fontId="2"/>
  </si>
  <si>
    <t>削減計画の概要</t>
    <rPh sb="0" eb="4">
      <t>サクゲンケイカク</t>
    </rPh>
    <rPh sb="5" eb="7">
      <t>ガイヨウ</t>
    </rPh>
    <phoneticPr fontId="2"/>
  </si>
  <si>
    <t>目標排出量</t>
    <phoneticPr fontId="2"/>
  </si>
  <si>
    <t>一般管理事項</t>
  </si>
  <si>
    <r>
      <t>推計削減量
（t-CO</t>
    </r>
    <r>
      <rPr>
        <vertAlign val="subscript"/>
        <sz val="10"/>
        <rFont val="ＭＳ 明朝"/>
        <family val="1"/>
        <charset val="128"/>
      </rPr>
      <t>2</t>
    </r>
    <r>
      <rPr>
        <sz val="10"/>
        <rFont val="ＭＳ 明朝"/>
        <family val="1"/>
        <charset val="128"/>
      </rPr>
      <t>）</t>
    </r>
    <rPh sb="0" eb="2">
      <t>スイケイ</t>
    </rPh>
    <phoneticPr fontId="2"/>
  </si>
  <si>
    <t>ボイラ</t>
  </si>
  <si>
    <t>６　エネルギー起源二酸化炭素以外の温室効果ガスの排出実績</t>
    <rPh sb="7" eb="9">
      <t>キゲン</t>
    </rPh>
    <rPh sb="9" eb="12">
      <t>ニサンカ</t>
    </rPh>
    <rPh sb="12" eb="14">
      <t>タンソ</t>
    </rPh>
    <rPh sb="14" eb="16">
      <t>イガイ</t>
    </rPh>
    <rPh sb="17" eb="19">
      <t>オンシツ</t>
    </rPh>
    <rPh sb="19" eb="21">
      <t>コウカ</t>
    </rPh>
    <rPh sb="24" eb="26">
      <t>ハイシュツ</t>
    </rPh>
    <rPh sb="26" eb="28">
      <t>ジッセキ</t>
    </rPh>
    <phoneticPr fontId="2"/>
  </si>
  <si>
    <t>設備等</t>
    <rPh sb="0" eb="3">
      <t>セツビトウ</t>
    </rPh>
    <phoneticPr fontId="2"/>
  </si>
  <si>
    <t>J－クレジット</t>
    <phoneticPr fontId="2"/>
  </si>
  <si>
    <t>８　再生可能エネルギー電気等及びクレジットの利用の計画及び状況</t>
    <rPh sb="2" eb="4">
      <t>サイセイ</t>
    </rPh>
    <rPh sb="4" eb="6">
      <t>カノウ</t>
    </rPh>
    <rPh sb="11" eb="13">
      <t>デンキ</t>
    </rPh>
    <rPh sb="13" eb="14">
      <t>トウ</t>
    </rPh>
    <rPh sb="14" eb="15">
      <t>オヨ</t>
    </rPh>
    <rPh sb="22" eb="24">
      <t>リヨウ</t>
    </rPh>
    <rPh sb="25" eb="27">
      <t>ケイカク</t>
    </rPh>
    <rPh sb="27" eb="28">
      <t>オヨ</t>
    </rPh>
    <rPh sb="29" eb="31">
      <t>ジョウキョウ</t>
    </rPh>
    <phoneticPr fontId="2"/>
  </si>
  <si>
    <t>非化石エネルギーへの転換に係る計画の策定</t>
    <rPh sb="0" eb="3">
      <t>ヒカセキ</t>
    </rPh>
    <rPh sb="10" eb="12">
      <t>テンカン</t>
    </rPh>
    <rPh sb="13" eb="14">
      <t>カカ</t>
    </rPh>
    <rPh sb="15" eb="17">
      <t>ケイカク</t>
    </rPh>
    <rPh sb="18" eb="20">
      <t>サクテイ</t>
    </rPh>
    <phoneticPr fontId="2"/>
  </si>
  <si>
    <r>
      <t>t-CO</t>
    </r>
    <r>
      <rPr>
        <vertAlign val="subscript"/>
        <sz val="11"/>
        <rFont val="ＭＳ 明朝"/>
        <family val="1"/>
        <charset val="128"/>
      </rPr>
      <t>2</t>
    </r>
    <phoneticPr fontId="2"/>
  </si>
  <si>
    <t>ポンプ</t>
  </si>
  <si>
    <t>ファン・ブロア</t>
  </si>
  <si>
    <t>ボイラー</t>
  </si>
  <si>
    <t>コンプレッサ</t>
  </si>
  <si>
    <t>その他ガス</t>
    <rPh sb="2" eb="3">
      <t>タ</t>
    </rPh>
    <phoneticPr fontId="2"/>
  </si>
  <si>
    <t>４の１　エネルギー起源二酸化炭素の排出の量の削減に係る目標及び実績</t>
    <rPh sb="9" eb="11">
      <t>キゲン</t>
    </rPh>
    <rPh sb="11" eb="14">
      <t>ニサンカ</t>
    </rPh>
    <rPh sb="14" eb="16">
      <t>タンソ</t>
    </rPh>
    <rPh sb="20" eb="21">
      <t>リョウ</t>
    </rPh>
    <rPh sb="22" eb="24">
      <t>サクゲン</t>
    </rPh>
    <rPh sb="27" eb="29">
      <t>モクヒョウ</t>
    </rPh>
    <rPh sb="29" eb="30">
      <t>オヨ</t>
    </rPh>
    <rPh sb="31" eb="33">
      <t>ジッセキ</t>
    </rPh>
    <phoneticPr fontId="2"/>
  </si>
  <si>
    <t>目標排出量
（調整後排出量）</t>
    <rPh sb="7" eb="10">
      <t>チョウセイゴ</t>
    </rPh>
    <rPh sb="10" eb="13">
      <t>ハイシュツリョウ</t>
    </rPh>
    <phoneticPr fontId="2"/>
  </si>
  <si>
    <t>５　排出の量の削減目標達成のための具体的な措置</t>
    <rPh sb="2" eb="4">
      <t>ハイシュツ</t>
    </rPh>
    <rPh sb="5" eb="6">
      <t>リョウ</t>
    </rPh>
    <rPh sb="7" eb="9">
      <t>サクゲン</t>
    </rPh>
    <rPh sb="9" eb="11">
      <t>モクヒョウ</t>
    </rPh>
    <rPh sb="11" eb="13">
      <t>タッセイ</t>
    </rPh>
    <rPh sb="17" eb="20">
      <t>グタイテキ</t>
    </rPh>
    <rPh sb="21" eb="23">
      <t>ソチ</t>
    </rPh>
    <phoneticPr fontId="2"/>
  </si>
  <si>
    <t>７　再生可能エネルギー源利用設備等の導入計画及び状況</t>
    <rPh sb="2" eb="6">
      <t>サイセイカノウ</t>
    </rPh>
    <rPh sb="11" eb="12">
      <t>ゲン</t>
    </rPh>
    <rPh sb="12" eb="14">
      <t>リヨウ</t>
    </rPh>
    <rPh sb="14" eb="16">
      <t>セツビ</t>
    </rPh>
    <rPh sb="16" eb="17">
      <t>トウ</t>
    </rPh>
    <rPh sb="18" eb="20">
      <t>ドウニュウ</t>
    </rPh>
    <rPh sb="20" eb="22">
      <t>ケイカク</t>
    </rPh>
    <rPh sb="22" eb="23">
      <t>オヨ</t>
    </rPh>
    <rPh sb="24" eb="26">
      <t>ジョウキョウ</t>
    </rPh>
    <phoneticPr fontId="2"/>
  </si>
  <si>
    <t>９　重点対策の実施状況</t>
    <rPh sb="2" eb="4">
      <t>ジュウテン</t>
    </rPh>
    <rPh sb="4" eb="6">
      <t>タイサク</t>
    </rPh>
    <rPh sb="7" eb="9">
      <t>ジッシ</t>
    </rPh>
    <rPh sb="9" eb="11">
      <t>ジョウキョウ</t>
    </rPh>
    <phoneticPr fontId="2"/>
  </si>
  <si>
    <t>１０　交通対策状況</t>
    <rPh sb="3" eb="5">
      <t>コウツウ</t>
    </rPh>
    <rPh sb="5" eb="7">
      <t>タイサク</t>
    </rPh>
    <rPh sb="7" eb="9">
      <t>ジョウキョウ</t>
    </rPh>
    <phoneticPr fontId="2"/>
  </si>
  <si>
    <t>１１　環境配慮活動状況</t>
    <rPh sb="3" eb="5">
      <t>カンキョウ</t>
    </rPh>
    <rPh sb="5" eb="7">
      <t>ハイリョ</t>
    </rPh>
    <rPh sb="7" eb="9">
      <t>カツドウ</t>
    </rPh>
    <rPh sb="9" eb="11">
      <t>ジョウキョウ</t>
    </rPh>
    <phoneticPr fontId="2"/>
  </si>
  <si>
    <t>照明設備</t>
  </si>
  <si>
    <t>空調機</t>
  </si>
  <si>
    <t>熱源設備</t>
  </si>
  <si>
    <t>工業炉</t>
  </si>
  <si>
    <t>発電設備</t>
  </si>
  <si>
    <t>生産設備</t>
  </si>
  <si>
    <t>受変電・配電設備</t>
  </si>
  <si>
    <t>給湯・給排水</t>
  </si>
  <si>
    <t>事務用機器</t>
  </si>
  <si>
    <t>昇降機・建物</t>
  </si>
  <si>
    <t>その他</t>
  </si>
  <si>
    <r>
      <t>県が認証したクレジット
（森林CO</t>
    </r>
    <r>
      <rPr>
        <vertAlign val="subscript"/>
        <sz val="10"/>
        <rFont val="ＭＳ 明朝"/>
        <family val="1"/>
        <charset val="128"/>
      </rPr>
      <t>2</t>
    </r>
    <r>
      <rPr>
        <sz val="10"/>
        <rFont val="ＭＳ 明朝"/>
        <family val="1"/>
        <charset val="128"/>
      </rPr>
      <t>吸収評価認証制度等）</t>
    </r>
    <rPh sb="0" eb="1">
      <t>ケン</t>
    </rPh>
    <rPh sb="2" eb="4">
      <t>ニンショウ</t>
    </rPh>
    <rPh sb="26" eb="27">
      <t>トウ</t>
    </rPh>
    <phoneticPr fontId="2"/>
  </si>
  <si>
    <t>グリーンエネルギー証書(電力)</t>
    <rPh sb="9" eb="11">
      <t>ショウショ</t>
    </rPh>
    <rPh sb="12" eb="14">
      <t>デンリョク</t>
    </rPh>
    <phoneticPr fontId="2"/>
  </si>
  <si>
    <t>グリーンエネルギー証書(熱)</t>
    <rPh sb="9" eb="11">
      <t>ショウショ</t>
    </rPh>
    <rPh sb="12" eb="13">
      <t>ネツ</t>
    </rPh>
    <phoneticPr fontId="2"/>
  </si>
  <si>
    <t>４の２　エネルギー起源二酸化炭素以外の温室効果ガスの排出の量の削減に係る目標及び実績</t>
    <rPh sb="9" eb="11">
      <t>キゲン</t>
    </rPh>
    <rPh sb="11" eb="14">
      <t>ニサンカ</t>
    </rPh>
    <rPh sb="14" eb="16">
      <t>タンソ</t>
    </rPh>
    <rPh sb="16" eb="18">
      <t>イガイ</t>
    </rPh>
    <rPh sb="29" eb="30">
      <t>リョウ</t>
    </rPh>
    <rPh sb="31" eb="33">
      <t>サクゲン</t>
    </rPh>
    <rPh sb="36" eb="38">
      <t>モクヒョウ</t>
    </rPh>
    <phoneticPr fontId="2"/>
  </si>
  <si>
    <t>ZEB</t>
    <phoneticPr fontId="2"/>
  </si>
  <si>
    <t>DR（ディマンド・リスポンス）</t>
    <phoneticPr fontId="2"/>
  </si>
  <si>
    <t>電気の需要の最適化に資する措置（上げDR・下げDR）を実施している</t>
    <rPh sb="0" eb="2">
      <t>デンキ</t>
    </rPh>
    <rPh sb="3" eb="5">
      <t>ジュヨウ</t>
    </rPh>
    <rPh sb="6" eb="9">
      <t>サイテキカ</t>
    </rPh>
    <rPh sb="10" eb="11">
      <t>シ</t>
    </rPh>
    <rPh sb="13" eb="15">
      <t>ソチ</t>
    </rPh>
    <rPh sb="16" eb="17">
      <t>ア</t>
    </rPh>
    <rPh sb="21" eb="22">
      <t>サ</t>
    </rPh>
    <rPh sb="27" eb="29">
      <t>ジッシ</t>
    </rPh>
    <phoneticPr fontId="2"/>
  </si>
  <si>
    <t>Nearly ZEB</t>
    <phoneticPr fontId="2"/>
  </si>
  <si>
    <t>ZEB Ready</t>
    <phoneticPr fontId="2"/>
  </si>
  <si>
    <t>ZEB Oriented</t>
    <phoneticPr fontId="2"/>
  </si>
  <si>
    <t>来客者の交通対策
／社用車等の
移動に伴う取組</t>
    <rPh sb="0" eb="3">
      <t>ライキャクシャ</t>
    </rPh>
    <rPh sb="4" eb="6">
      <t>コウツウ</t>
    </rPh>
    <rPh sb="6" eb="8">
      <t>タイサク</t>
    </rPh>
    <phoneticPr fontId="2"/>
  </si>
  <si>
    <t>の認証を取得している</t>
    <rPh sb="1" eb="3">
      <t>ニンショウ</t>
    </rPh>
    <rPh sb="4" eb="6">
      <t>シュトク</t>
    </rPh>
    <phoneticPr fontId="2"/>
  </si>
  <si>
    <t>電気自動車用充電
設備の設置
／電気自動車の導入</t>
    <rPh sb="0" eb="5">
      <t>デンキジドウシャ</t>
    </rPh>
    <rPh sb="5" eb="6">
      <t>ヨウ</t>
    </rPh>
    <rPh sb="6" eb="8">
      <t>ジュウデン</t>
    </rPh>
    <rPh sb="9" eb="11">
      <t>セツビ</t>
    </rPh>
    <rPh sb="12" eb="14">
      <t>セッチ</t>
    </rPh>
    <rPh sb="16" eb="21">
      <t>デンキジドウシャ</t>
    </rPh>
    <rPh sb="22" eb="24">
      <t>ドウニュウ</t>
    </rPh>
    <phoneticPr fontId="2"/>
  </si>
  <si>
    <t>千kWh/年</t>
    <rPh sb="5" eb="6">
      <t>ネン</t>
    </rPh>
    <phoneticPr fontId="2"/>
  </si>
  <si>
    <t>うち県内産</t>
    <rPh sb="2" eb="5">
      <t>ケンナイサン</t>
    </rPh>
    <phoneticPr fontId="2"/>
  </si>
  <si>
    <t>千kWh/年</t>
    <phoneticPr fontId="2"/>
  </si>
  <si>
    <t>GJ/年</t>
    <rPh sb="3" eb="4">
      <t>ネン</t>
    </rPh>
    <phoneticPr fontId="2"/>
  </si>
  <si>
    <t>FIT非化石証書
非FIT非化石証書（再エネ指定）</t>
    <rPh sb="3" eb="4">
      <t>ヒ</t>
    </rPh>
    <rPh sb="4" eb="6">
      <t>カセキ</t>
    </rPh>
    <rPh sb="6" eb="8">
      <t>ショウショ</t>
    </rPh>
    <rPh sb="9" eb="10">
      <t>ヒ</t>
    </rPh>
    <rPh sb="13" eb="14">
      <t>ヒ</t>
    </rPh>
    <rPh sb="14" eb="16">
      <t>カセキ</t>
    </rPh>
    <rPh sb="16" eb="18">
      <t>ショウショ</t>
    </rPh>
    <rPh sb="19" eb="20">
      <t>サイ</t>
    </rPh>
    <rPh sb="22" eb="24">
      <t>シテイ</t>
    </rPh>
    <phoneticPr fontId="2"/>
  </si>
  <si>
    <r>
      <t>t-CO</t>
    </r>
    <r>
      <rPr>
        <vertAlign val="subscript"/>
        <sz val="11"/>
        <rFont val="ＭＳ 明朝"/>
        <family val="1"/>
        <charset val="128"/>
      </rPr>
      <t>2</t>
    </r>
    <r>
      <rPr>
        <sz val="11"/>
        <rFont val="ＭＳ 明朝"/>
        <family val="1"/>
        <charset val="128"/>
      </rPr>
      <t>/年</t>
    </r>
    <phoneticPr fontId="2"/>
  </si>
  <si>
    <t>再生可能エネルギー電気
（自家消費、PPA、自己託送等）</t>
    <rPh sb="0" eb="4">
      <t>サイセイカノウ</t>
    </rPh>
    <rPh sb="9" eb="11">
      <t>デンキ</t>
    </rPh>
    <rPh sb="13" eb="17">
      <t>ジカショウヒ</t>
    </rPh>
    <rPh sb="22" eb="26">
      <t>ジコタクソウ</t>
    </rPh>
    <rPh sb="26" eb="27">
      <t>ナド</t>
    </rPh>
    <phoneticPr fontId="2"/>
  </si>
  <si>
    <t>千kWh/年</t>
    <rPh sb="0" eb="1">
      <t>セン</t>
    </rPh>
    <phoneticPr fontId="2"/>
  </si>
  <si>
    <t>再生可能エネルギー電気
（小売電気事業者からの買電）</t>
    <rPh sb="0" eb="4">
      <t>サイセイカノウ</t>
    </rPh>
    <rPh sb="9" eb="11">
      <t>デンキ</t>
    </rPh>
    <rPh sb="13" eb="17">
      <t>コウリデンキ</t>
    </rPh>
    <rPh sb="17" eb="20">
      <t>ジギョウシャ</t>
    </rPh>
    <rPh sb="23" eb="25">
      <t>カイデン</t>
    </rPh>
    <phoneticPr fontId="2"/>
  </si>
  <si>
    <t>１２　自由記載欄（特に重点的に取り組んだ内容やアピール事項等）</t>
    <rPh sb="3" eb="8">
      <t>ジユウキサイラン</t>
    </rPh>
    <phoneticPr fontId="2"/>
  </si>
  <si>
    <t>グリーンボンド・ESG投資</t>
    <rPh sb="11" eb="13">
      <t>トウシ</t>
    </rPh>
    <phoneticPr fontId="2"/>
  </si>
  <si>
    <t>グリーンボンドを発行している又はESG投資を実施している</t>
    <rPh sb="8" eb="10">
      <t>ハッコウ</t>
    </rPh>
    <rPh sb="14" eb="15">
      <t>マタ</t>
    </rPh>
    <rPh sb="19" eb="21">
      <t>トウシ</t>
    </rPh>
    <rPh sb="22" eb="24">
      <t>ジッシ</t>
    </rPh>
    <phoneticPr fontId="2"/>
  </si>
  <si>
    <t>２　温室効果ガスの排出の量の削減のための基本方針</t>
    <rPh sb="2" eb="4">
      <t>オンシツ</t>
    </rPh>
    <rPh sb="4" eb="6">
      <t>コウカ</t>
    </rPh>
    <rPh sb="9" eb="11">
      <t>ハイシュツ</t>
    </rPh>
    <rPh sb="12" eb="13">
      <t>リョウ</t>
    </rPh>
    <rPh sb="14" eb="16">
      <t>サクゲン</t>
    </rPh>
    <rPh sb="20" eb="22">
      <t>キホン</t>
    </rPh>
    <rPh sb="22" eb="24">
      <t>ホウシン</t>
    </rPh>
    <phoneticPr fontId="2"/>
  </si>
  <si>
    <t>３　温室効果ガスの排出の量の削減のための組織体制</t>
    <rPh sb="2" eb="4">
      <t>オンシツ</t>
    </rPh>
    <rPh sb="4" eb="6">
      <t>コウカ</t>
    </rPh>
    <rPh sb="9" eb="11">
      <t>ハイシュツ</t>
    </rPh>
    <rPh sb="12" eb="13">
      <t>リョウ</t>
    </rPh>
    <rPh sb="14" eb="16">
      <t>サクゲン</t>
    </rPh>
    <rPh sb="20" eb="22">
      <t>ソシキ</t>
    </rPh>
    <rPh sb="22" eb="24">
      <t>タイセイ</t>
    </rPh>
    <phoneticPr fontId="2"/>
  </si>
  <si>
    <t>ver.20231018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</si>
</sst>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_ "/>
    <numFmt numFmtId="178" formatCode="#,##0_);[Red]\(#,##0\)"/>
    <numFmt numFmtId="179" formatCode="0.00_ "/>
    <numFmt numFmtId="180" formatCode="0.00_);[Red]\(0.00\)"/>
  </numFmts>
  <fonts count="42">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1"/>
      <name val="ＭＳ Ｐゴシック"/>
      <family val="3"/>
      <charset val="128"/>
    </font>
    <font>
      <vertAlign val="subscript"/>
      <sz val="11"/>
      <name val="ＭＳ 明朝"/>
      <family val="1"/>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明朝"/>
      <family val="1"/>
      <charset val="128"/>
    </font>
    <font>
      <b/>
      <sz val="9"/>
      <color indexed="81"/>
      <name val="ＭＳ Ｐゴシック"/>
      <family val="3"/>
      <charset val="128"/>
    </font>
    <font>
      <sz val="16"/>
      <name val="ＭＳ 明朝"/>
      <family val="1"/>
      <charset val="128"/>
    </font>
    <font>
      <vertAlign val="subscript"/>
      <sz val="10"/>
      <name val="ＭＳ 明朝"/>
      <family val="1"/>
      <charset val="128"/>
    </font>
    <font>
      <sz val="11"/>
      <color rgb="FFFF0000"/>
      <name val="ＭＳ 明朝"/>
      <family val="1"/>
      <charset val="128"/>
    </font>
    <font>
      <sz val="9"/>
      <color rgb="FFFF0000"/>
      <name val="ＭＳ 明朝"/>
      <family val="1"/>
      <charset val="128"/>
    </font>
    <font>
      <sz val="11"/>
      <color theme="0"/>
      <name val="ＭＳ 明朝"/>
      <family val="1"/>
      <charset val="128"/>
    </font>
    <font>
      <sz val="9"/>
      <color indexed="81"/>
      <name val="MS P ゴシック"/>
      <family val="3"/>
      <charset val="128"/>
    </font>
    <font>
      <b/>
      <sz val="9"/>
      <color indexed="81"/>
      <name val="MS P ゴシック"/>
      <family val="3"/>
      <charset val="128"/>
    </font>
    <font>
      <sz val="12"/>
      <name val="ＭＳ 明朝"/>
      <family val="1"/>
      <charset val="128"/>
    </font>
    <font>
      <vertAlign val="superscript"/>
      <sz val="12"/>
      <name val="ＭＳ 明朝"/>
      <family val="1"/>
      <charset val="128"/>
    </font>
    <font>
      <sz val="10"/>
      <color rgb="FFFF0000"/>
      <name val="ＭＳ 明朝"/>
      <family val="1"/>
      <charset val="128"/>
    </font>
    <font>
      <strike/>
      <sz val="11"/>
      <name val="ＭＳ 明朝"/>
      <family val="1"/>
      <charset val="128"/>
    </font>
    <font>
      <sz val="11"/>
      <color theme="0" tint="-0.249977111117893"/>
      <name val="ＭＳ 明朝"/>
      <family val="1"/>
      <charset val="128"/>
    </font>
    <font>
      <sz val="11"/>
      <color theme="0" tint="-0.249977111117893"/>
      <name val="ＭＳ Ｐゴシック"/>
      <family val="3"/>
      <charset val="128"/>
    </font>
    <font>
      <sz val="10.5"/>
      <name val="ＭＳ 明朝"/>
      <family val="1"/>
      <charset val="128"/>
    </font>
    <font>
      <sz val="11"/>
      <name val="ＭＳ Ｐ明朝"/>
      <family val="1"/>
      <charset val="128"/>
    </font>
    <font>
      <sz val="11"/>
      <color theme="1"/>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2"/>
        <bgColor indexed="64"/>
      </patternFill>
    </fill>
    <fill>
      <patternFill patternType="solid">
        <fgColor indexed="42"/>
        <bgColor indexed="64"/>
      </patternFill>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s>
  <borders count="130">
    <border>
      <left/>
      <right/>
      <top/>
      <bottom/>
      <diagonal/>
    </border>
    <border diagonalUp="1">
      <left style="thin">
        <color indexed="64"/>
      </left>
      <right/>
      <top style="thin">
        <color indexed="64"/>
      </top>
      <bottom style="thin">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hair">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medium">
        <color indexed="64"/>
      </top>
      <bottom/>
      <diagonal/>
    </border>
    <border>
      <left style="medium">
        <color indexed="64"/>
      </left>
      <right/>
      <top/>
      <bottom style="hair">
        <color indexed="64"/>
      </bottom>
      <diagonal/>
    </border>
    <border>
      <left/>
      <right style="thin">
        <color indexed="64"/>
      </right>
      <top/>
      <bottom style="hair">
        <color indexed="64"/>
      </bottom>
      <diagonal/>
    </border>
    <border>
      <left/>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hair">
        <color indexed="64"/>
      </right>
      <top/>
      <bottom style="medium">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style="thin">
        <color indexed="64"/>
      </right>
      <top style="thin">
        <color indexed="64"/>
      </top>
      <bottom style="hair">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hair">
        <color indexed="64"/>
      </right>
      <top/>
      <bottom style="thin">
        <color indexed="64"/>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medium">
        <color indexed="64"/>
      </right>
      <top/>
      <bottom style="medium">
        <color indexed="64"/>
      </bottom>
      <diagonal/>
    </border>
  </borders>
  <cellStyleXfs count="51">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1">
      <alignment horizontal="center" vertical="center"/>
    </xf>
    <xf numFmtId="0" fontId="10" fillId="0" borderId="0" applyNumberFormat="0" applyFill="0" applyBorder="0" applyAlignment="0" applyProtection="0">
      <alignment vertical="center"/>
    </xf>
    <xf numFmtId="0" fontId="11" fillId="20" borderId="2" applyNumberFormat="0" applyAlignment="0" applyProtection="0">
      <alignment vertical="center"/>
    </xf>
    <xf numFmtId="0" fontId="12" fillId="21" borderId="0" applyNumberFormat="0" applyBorder="0" applyAlignment="0" applyProtection="0">
      <alignment vertical="center"/>
    </xf>
    <xf numFmtId="0" fontId="7" fillId="22" borderId="3" applyNumberFormat="0" applyFont="0" applyAlignment="0" applyProtection="0">
      <alignment vertical="center"/>
    </xf>
    <xf numFmtId="0" fontId="13" fillId="0" borderId="4" applyNumberFormat="0" applyFill="0" applyAlignment="0" applyProtection="0">
      <alignment vertical="center"/>
    </xf>
    <xf numFmtId="0" fontId="14" fillId="3" borderId="0" applyNumberFormat="0" applyBorder="0" applyAlignment="0" applyProtection="0">
      <alignment vertical="center"/>
    </xf>
    <xf numFmtId="0" fontId="15" fillId="23" borderId="5" applyNumberFormat="0" applyAlignment="0" applyProtection="0">
      <alignment vertical="center"/>
    </xf>
    <xf numFmtId="0" fontId="9" fillId="0" borderId="0" applyNumberFormat="0" applyFill="0" applyBorder="0" applyAlignment="0" applyProtection="0">
      <alignment vertical="center"/>
    </xf>
    <xf numFmtId="38" fontId="4" fillId="0" borderId="0" applyFont="0" applyFill="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23" borderId="10" applyNumberFormat="0" applyAlignment="0" applyProtection="0">
      <alignment vertical="center"/>
    </xf>
    <xf numFmtId="0" fontId="21" fillId="0" borderId="0" applyNumberFormat="0" applyFill="0" applyBorder="0" applyAlignment="0" applyProtection="0">
      <alignment vertical="center"/>
    </xf>
    <xf numFmtId="0" fontId="22" fillId="7" borderId="5" applyNumberFormat="0" applyAlignment="0" applyProtection="0">
      <alignment vertical="center"/>
    </xf>
    <xf numFmtId="0" fontId="5" fillId="0" borderId="0"/>
    <xf numFmtId="0" fontId="1" fillId="0" borderId="0"/>
    <xf numFmtId="0" fontId="7" fillId="0" borderId="0">
      <alignment vertical="center"/>
    </xf>
    <xf numFmtId="0" fontId="5" fillId="0" borderId="0">
      <alignment vertical="center"/>
    </xf>
    <xf numFmtId="0" fontId="23" fillId="4" borderId="0" applyNumberFormat="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alignment vertical="center"/>
    </xf>
  </cellStyleXfs>
  <cellXfs count="696">
    <xf numFmtId="0" fontId="0" fillId="0" borderId="0" xfId="0"/>
    <xf numFmtId="0" fontId="3" fillId="24" borderId="0" xfId="0" applyFont="1" applyFill="1" applyAlignment="1">
      <alignment horizontal="left" vertical="center"/>
    </xf>
    <xf numFmtId="0" fontId="3" fillId="24" borderId="0" xfId="0" applyFont="1" applyFill="1" applyAlignment="1">
      <alignment vertical="center"/>
    </xf>
    <xf numFmtId="0" fontId="4" fillId="0" borderId="0" xfId="46" applyFont="1">
      <alignment vertical="center"/>
    </xf>
    <xf numFmtId="0" fontId="4" fillId="24" borderId="0" xfId="0" applyFont="1" applyFill="1" applyAlignment="1">
      <alignment vertical="center"/>
    </xf>
    <xf numFmtId="0" fontId="4" fillId="0" borderId="0" xfId="0" applyFont="1" applyAlignment="1">
      <alignment vertical="center"/>
    </xf>
    <xf numFmtId="0" fontId="3" fillId="24" borderId="0" xfId="0" applyFont="1" applyFill="1" applyAlignment="1">
      <alignment vertical="center" wrapText="1"/>
    </xf>
    <xf numFmtId="0" fontId="4" fillId="24" borderId="0" xfId="0" applyFont="1" applyFill="1"/>
    <xf numFmtId="0" fontId="4" fillId="0" borderId="0" xfId="0" applyFont="1"/>
    <xf numFmtId="0" fontId="3" fillId="0" borderId="0" xfId="46" applyFont="1">
      <alignment vertical="center"/>
    </xf>
    <xf numFmtId="0" fontId="3" fillId="0" borderId="0" xfId="46" applyFont="1" applyAlignment="1">
      <alignment vertical="top" wrapText="1"/>
    </xf>
    <xf numFmtId="0" fontId="3" fillId="0" borderId="34" xfId="46" applyFont="1" applyBorder="1" applyAlignment="1">
      <alignment vertical="top" wrapText="1"/>
    </xf>
    <xf numFmtId="0" fontId="3" fillId="0" borderId="34" xfId="46" applyFont="1" applyBorder="1" applyAlignment="1">
      <alignment horizontal="right" vertical="top"/>
    </xf>
    <xf numFmtId="0" fontId="4" fillId="24" borderId="0" xfId="0" applyFont="1" applyFill="1" applyAlignment="1">
      <alignment horizontal="center"/>
    </xf>
    <xf numFmtId="0" fontId="26" fillId="24" borderId="0" xfId="0" applyFont="1" applyFill="1" applyAlignment="1">
      <alignment horizontal="center"/>
    </xf>
    <xf numFmtId="0" fontId="26" fillId="24" borderId="0" xfId="0" applyFont="1" applyFill="1"/>
    <xf numFmtId="0" fontId="26" fillId="0" borderId="0" xfId="0" applyFont="1"/>
    <xf numFmtId="0" fontId="3" fillId="24" borderId="38" xfId="45" applyFont="1" applyFill="1" applyBorder="1" applyAlignment="1">
      <alignment horizontal="center" vertical="center" wrapText="1"/>
    </xf>
    <xf numFmtId="0" fontId="3" fillId="0" borderId="38" xfId="0" applyFont="1" applyBorder="1" applyAlignment="1">
      <alignment vertical="center" wrapText="1" shrinkToFit="1"/>
    </xf>
    <xf numFmtId="0" fontId="3" fillId="0" borderId="38" xfId="0" applyFont="1" applyBorder="1" applyAlignment="1">
      <alignment horizontal="left" vertical="center" wrapText="1" shrinkToFit="1"/>
    </xf>
    <xf numFmtId="0" fontId="3" fillId="25" borderId="0" xfId="43" applyFont="1" applyFill="1" applyAlignment="1">
      <alignment vertical="center"/>
    </xf>
    <xf numFmtId="0" fontId="4" fillId="24" borderId="0" xfId="0" applyFont="1" applyFill="1" applyAlignment="1">
      <alignment horizontal="center" vertical="center"/>
    </xf>
    <xf numFmtId="0" fontId="4" fillId="0" borderId="0" xfId="0" applyFont="1" applyAlignment="1">
      <alignment horizontal="center" vertical="center"/>
    </xf>
    <xf numFmtId="0" fontId="3" fillId="24" borderId="34" xfId="0" applyFont="1" applyFill="1" applyBorder="1" applyAlignment="1">
      <alignment horizontal="right" vertical="center"/>
    </xf>
    <xf numFmtId="0" fontId="4" fillId="0" borderId="39" xfId="0" applyFont="1" applyBorder="1" applyAlignment="1">
      <alignment horizontal="center" vertical="center"/>
    </xf>
    <xf numFmtId="0" fontId="4" fillId="24" borderId="0" xfId="0" applyFont="1" applyFill="1" applyAlignment="1">
      <alignment vertical="center" wrapText="1"/>
    </xf>
    <xf numFmtId="0" fontId="3" fillId="24" borderId="34" xfId="0" applyFont="1" applyFill="1" applyBorder="1" applyAlignment="1">
      <alignment horizontal="right"/>
    </xf>
    <xf numFmtId="0" fontId="4" fillId="24" borderId="34" xfId="0" applyFont="1" applyFill="1" applyBorder="1" applyAlignment="1">
      <alignment horizontal="center"/>
    </xf>
    <xf numFmtId="0" fontId="4" fillId="24" borderId="47" xfId="0" applyFont="1" applyFill="1" applyBorder="1" applyAlignment="1">
      <alignment horizontal="center" vertical="center"/>
    </xf>
    <xf numFmtId="0" fontId="3" fillId="29" borderId="36" xfId="0" applyFont="1" applyFill="1" applyBorder="1" applyAlignment="1">
      <alignment vertical="center" wrapText="1" shrinkToFit="1"/>
    </xf>
    <xf numFmtId="0" fontId="3" fillId="29" borderId="38" xfId="0" applyFont="1" applyFill="1" applyBorder="1" applyAlignment="1">
      <alignment vertical="center" wrapText="1" shrinkToFit="1"/>
    </xf>
    <xf numFmtId="0" fontId="3" fillId="29" borderId="56" xfId="0" applyFont="1" applyFill="1" applyBorder="1" applyAlignment="1">
      <alignment vertical="center" wrapText="1" shrinkToFit="1"/>
    </xf>
    <xf numFmtId="0" fontId="29" fillId="0" borderId="0" xfId="43" applyFont="1" applyAlignment="1">
      <alignment horizontal="left" vertical="top" wrapText="1"/>
    </xf>
    <xf numFmtId="0" fontId="4" fillId="0" borderId="80" xfId="0" applyFont="1" applyBorder="1" applyAlignment="1">
      <alignment horizontal="center" vertical="center"/>
    </xf>
    <xf numFmtId="0" fontId="4" fillId="0" borderId="0" xfId="48" applyFont="1">
      <alignment vertical="center"/>
    </xf>
    <xf numFmtId="0" fontId="4" fillId="24" borderId="0" xfId="49" applyFont="1" applyFill="1" applyAlignment="1">
      <alignment horizontal="left" vertical="center"/>
    </xf>
    <xf numFmtId="0" fontId="4" fillId="24" borderId="0" xfId="48" applyFont="1" applyFill="1" applyAlignment="1">
      <alignment vertical="center" wrapText="1"/>
    </xf>
    <xf numFmtId="0" fontId="4" fillId="0" borderId="0" xfId="48" applyFont="1" applyAlignment="1">
      <alignment vertical="center" wrapText="1"/>
    </xf>
    <xf numFmtId="0" fontId="4" fillId="0" borderId="0" xfId="49" applyFont="1"/>
    <xf numFmtId="0" fontId="4" fillId="0" borderId="0" xfId="48" applyFont="1" applyAlignment="1">
      <alignment horizontal="left" vertical="center"/>
    </xf>
    <xf numFmtId="0" fontId="4" fillId="0" borderId="0" xfId="48" applyFont="1" applyAlignment="1">
      <alignment horizontal="center" vertical="center"/>
    </xf>
    <xf numFmtId="0" fontId="4" fillId="24" borderId="0" xfId="49" applyFont="1" applyFill="1" applyAlignment="1">
      <alignment horizontal="center" vertical="center"/>
    </xf>
    <xf numFmtId="0" fontId="3" fillId="0" borderId="0" xfId="49" applyFont="1"/>
    <xf numFmtId="0" fontId="3" fillId="24" borderId="0" xfId="48" applyFont="1" applyFill="1" applyAlignment="1">
      <alignment horizontal="left" vertical="center" wrapText="1"/>
    </xf>
    <xf numFmtId="0" fontId="4" fillId="0" borderId="0" xfId="49" applyFont="1" applyAlignment="1">
      <alignment vertical="center"/>
    </xf>
    <xf numFmtId="0" fontId="3" fillId="26" borderId="38" xfId="43" applyFont="1" applyFill="1" applyBorder="1" applyAlignment="1" applyProtection="1">
      <alignment horizontal="center" vertical="center" shrinkToFit="1"/>
      <protection locked="0"/>
    </xf>
    <xf numFmtId="0" fontId="3" fillId="25" borderId="36" xfId="43" applyFont="1" applyFill="1" applyBorder="1" applyAlignment="1" applyProtection="1">
      <alignment horizontal="center" vertical="center" shrinkToFit="1"/>
      <protection locked="0"/>
    </xf>
    <xf numFmtId="0" fontId="3" fillId="26" borderId="36" xfId="43" applyFont="1" applyFill="1" applyBorder="1" applyAlignment="1" applyProtection="1">
      <alignment horizontal="center" vertical="center" shrinkToFit="1"/>
      <protection locked="0"/>
    </xf>
    <xf numFmtId="0" fontId="3" fillId="26" borderId="56" xfId="43" applyFont="1" applyFill="1" applyBorder="1" applyAlignment="1" applyProtection="1">
      <alignment horizontal="center" vertical="center" shrinkToFit="1"/>
      <protection locked="0"/>
    </xf>
    <xf numFmtId="177" fontId="4" fillId="25" borderId="27" xfId="44" applyNumberFormat="1" applyFont="1" applyFill="1" applyBorder="1" applyAlignment="1" applyProtection="1">
      <alignment horizontal="right" vertical="center" shrinkToFit="1"/>
      <protection locked="0"/>
    </xf>
    <xf numFmtId="177" fontId="4" fillId="24" borderId="51" xfId="49" applyNumberFormat="1" applyFont="1" applyFill="1" applyBorder="1" applyAlignment="1">
      <alignment horizontal="center" vertical="center" shrinkToFit="1"/>
    </xf>
    <xf numFmtId="177" fontId="4" fillId="25" borderId="16" xfId="49" applyNumberFormat="1" applyFont="1" applyFill="1" applyBorder="1" applyAlignment="1" applyProtection="1">
      <alignment horizontal="center" vertical="center" shrinkToFit="1"/>
      <protection locked="0"/>
    </xf>
    <xf numFmtId="0" fontId="4" fillId="25" borderId="11" xfId="49" applyFont="1" applyFill="1" applyBorder="1" applyAlignment="1" applyProtection="1">
      <alignment horizontal="center" vertical="center" wrapText="1"/>
      <protection locked="0"/>
    </xf>
    <xf numFmtId="177" fontId="4" fillId="0" borderId="20" xfId="49" applyNumberFormat="1" applyFont="1" applyBorder="1" applyAlignment="1">
      <alignment horizontal="right" vertical="center"/>
    </xf>
    <xf numFmtId="177" fontId="4" fillId="26" borderId="21" xfId="49" applyNumberFormat="1" applyFont="1" applyFill="1" applyBorder="1" applyAlignment="1" applyProtection="1">
      <alignment horizontal="right" vertical="center" shrinkToFit="1"/>
      <protection locked="0"/>
    </xf>
    <xf numFmtId="177" fontId="4" fillId="24" borderId="50" xfId="49" applyNumberFormat="1" applyFont="1" applyFill="1" applyBorder="1" applyAlignment="1">
      <alignment horizontal="center" vertical="center" shrinkToFit="1"/>
    </xf>
    <xf numFmtId="177" fontId="4" fillId="0" borderId="48" xfId="49" applyNumberFormat="1" applyFont="1" applyBorder="1" applyAlignment="1">
      <alignment horizontal="center" vertical="center" shrinkToFit="1"/>
    </xf>
    <xf numFmtId="177" fontId="4" fillId="24" borderId="51" xfId="44" applyNumberFormat="1" applyFont="1" applyFill="1" applyBorder="1" applyAlignment="1">
      <alignment horizontal="center" vertical="center" shrinkToFit="1"/>
    </xf>
    <xf numFmtId="177" fontId="4" fillId="25" borderId="16" xfId="44" applyNumberFormat="1" applyFont="1" applyFill="1" applyBorder="1" applyAlignment="1" applyProtection="1">
      <alignment horizontal="center" vertical="center" shrinkToFit="1"/>
      <protection locked="0"/>
    </xf>
    <xf numFmtId="0" fontId="4" fillId="25" borderId="11" xfId="44" applyFont="1" applyFill="1" applyBorder="1" applyAlignment="1" applyProtection="1">
      <alignment horizontal="center" vertical="center" wrapText="1"/>
      <protection locked="0"/>
    </xf>
    <xf numFmtId="176" fontId="4" fillId="25" borderId="23" xfId="44" applyNumberFormat="1" applyFont="1" applyFill="1" applyBorder="1" applyAlignment="1" applyProtection="1">
      <alignment horizontal="right" vertical="center" shrinkToFit="1"/>
      <protection locked="0"/>
    </xf>
    <xf numFmtId="177" fontId="4" fillId="29" borderId="20" xfId="49" applyNumberFormat="1" applyFont="1" applyFill="1" applyBorder="1" applyAlignment="1">
      <alignment horizontal="right" vertical="center"/>
    </xf>
    <xf numFmtId="177" fontId="4" fillId="29" borderId="48" xfId="49" applyNumberFormat="1" applyFont="1" applyFill="1" applyBorder="1" applyAlignment="1">
      <alignment horizontal="center" vertical="center" shrinkToFit="1"/>
    </xf>
    <xf numFmtId="176" fontId="4" fillId="32" borderId="22" xfId="49" applyNumberFormat="1" applyFont="1" applyFill="1" applyBorder="1" applyAlignment="1">
      <alignment horizontal="right" vertical="center" shrinkToFit="1"/>
    </xf>
    <xf numFmtId="176" fontId="4" fillId="32" borderId="29" xfId="49" applyNumberFormat="1" applyFont="1" applyFill="1" applyBorder="1" applyAlignment="1">
      <alignment horizontal="right" vertical="center" shrinkToFit="1"/>
    </xf>
    <xf numFmtId="177" fontId="4" fillId="0" borderId="33" xfId="49" applyNumberFormat="1" applyFont="1" applyBorder="1" applyAlignment="1">
      <alignment horizontal="center" vertical="center" shrinkToFit="1"/>
    </xf>
    <xf numFmtId="0" fontId="4" fillId="0" borderId="26" xfId="49" applyFont="1" applyBorder="1" applyAlignment="1">
      <alignment horizontal="center" vertical="center" shrinkToFit="1"/>
    </xf>
    <xf numFmtId="0" fontId="4" fillId="0" borderId="14" xfId="49" applyFont="1" applyBorder="1" applyAlignment="1">
      <alignment horizontal="center" vertical="center"/>
    </xf>
    <xf numFmtId="0" fontId="4" fillId="0" borderId="107" xfId="49" applyFont="1" applyBorder="1" applyAlignment="1">
      <alignment horizontal="center" vertical="center"/>
    </xf>
    <xf numFmtId="0" fontId="4" fillId="0" borderId="107" xfId="49" applyFont="1" applyBorder="1" applyAlignment="1">
      <alignment horizontal="center" vertical="center" shrinkToFit="1"/>
    </xf>
    <xf numFmtId="176" fontId="4" fillId="32" borderId="29" xfId="44" applyNumberFormat="1" applyFont="1" applyFill="1" applyBorder="1" applyAlignment="1">
      <alignment horizontal="right" vertical="center" shrinkToFit="1"/>
    </xf>
    <xf numFmtId="176" fontId="4" fillId="32" borderId="22" xfId="44" applyNumberFormat="1" applyFont="1" applyFill="1" applyBorder="1" applyAlignment="1">
      <alignment horizontal="right" vertical="center" shrinkToFit="1"/>
    </xf>
    <xf numFmtId="0" fontId="4" fillId="29" borderId="26" xfId="49" applyFont="1" applyFill="1" applyBorder="1" applyAlignment="1">
      <alignment horizontal="center" vertical="center" shrinkToFit="1"/>
    </xf>
    <xf numFmtId="177" fontId="4" fillId="29" borderId="33" xfId="49" applyNumberFormat="1" applyFont="1" applyFill="1" applyBorder="1" applyAlignment="1">
      <alignment horizontal="center" vertical="center"/>
    </xf>
    <xf numFmtId="0" fontId="3" fillId="0" borderId="34" xfId="0" applyFont="1" applyBorder="1" applyAlignment="1">
      <alignment horizontal="right" vertical="center"/>
    </xf>
    <xf numFmtId="0" fontId="4" fillId="0" borderId="19" xfId="49" applyFont="1" applyBorder="1" applyAlignment="1">
      <alignment horizontal="center" vertical="center"/>
    </xf>
    <xf numFmtId="176" fontId="4" fillId="26" borderId="110" xfId="49" applyNumberFormat="1" applyFont="1" applyFill="1" applyBorder="1" applyAlignment="1" applyProtection="1">
      <alignment horizontal="right" vertical="center" shrinkToFit="1"/>
      <protection locked="0"/>
    </xf>
    <xf numFmtId="177" fontId="4" fillId="29" borderId="61" xfId="49" applyNumberFormat="1" applyFont="1" applyFill="1" applyBorder="1" applyAlignment="1">
      <alignment horizontal="right" vertical="center"/>
    </xf>
    <xf numFmtId="0" fontId="4" fillId="29" borderId="61" xfId="49" applyFont="1" applyFill="1" applyBorder="1" applyAlignment="1">
      <alignment vertical="center"/>
    </xf>
    <xf numFmtId="0" fontId="4" fillId="29" borderId="33" xfId="49" applyFont="1" applyFill="1" applyBorder="1" applyAlignment="1">
      <alignment vertical="center"/>
    </xf>
    <xf numFmtId="0" fontId="4" fillId="24" borderId="0" xfId="49" applyFont="1" applyFill="1" applyAlignment="1">
      <alignment vertical="center"/>
    </xf>
    <xf numFmtId="0" fontId="4" fillId="0" borderId="105" xfId="49" applyFont="1" applyBorder="1" applyAlignment="1">
      <alignment vertical="center"/>
    </xf>
    <xf numFmtId="0" fontId="4" fillId="0" borderId="20" xfId="49" applyFont="1" applyBorder="1" applyAlignment="1">
      <alignment horizontal="center" vertical="center"/>
    </xf>
    <xf numFmtId="0" fontId="4" fillId="0" borderId="24" xfId="49" applyFont="1" applyBorder="1" applyAlignment="1">
      <alignment horizontal="center" vertical="center" shrinkToFit="1"/>
    </xf>
    <xf numFmtId="177" fontId="4" fillId="0" borderId="31" xfId="49" applyNumberFormat="1" applyFont="1" applyBorder="1" applyAlignment="1">
      <alignment horizontal="center" vertical="center" shrinkToFit="1"/>
    </xf>
    <xf numFmtId="0" fontId="4" fillId="0" borderId="15" xfId="49" applyFont="1" applyBorder="1" applyAlignment="1">
      <alignment horizontal="center" vertical="center"/>
    </xf>
    <xf numFmtId="0" fontId="4" fillId="0" borderId="22" xfId="49" applyFont="1" applyBorder="1" applyAlignment="1">
      <alignment horizontal="center" vertical="center"/>
    </xf>
    <xf numFmtId="177" fontId="4" fillId="0" borderId="17" xfId="49" applyNumberFormat="1" applyFont="1" applyBorder="1" applyAlignment="1">
      <alignment horizontal="right" vertical="center" shrinkToFit="1"/>
    </xf>
    <xf numFmtId="0" fontId="4" fillId="0" borderId="25" xfId="49" applyFont="1" applyBorder="1" applyAlignment="1">
      <alignment horizontal="center" vertical="center" shrinkToFit="1"/>
    </xf>
    <xf numFmtId="177" fontId="4" fillId="0" borderId="32" xfId="49" applyNumberFormat="1" applyFont="1" applyBorder="1" applyAlignment="1">
      <alignment horizontal="center" vertical="center" shrinkToFit="1"/>
    </xf>
    <xf numFmtId="0" fontId="4" fillId="0" borderId="23" xfId="49" applyFont="1" applyBorder="1" applyAlignment="1">
      <alignment horizontal="center" vertical="center"/>
    </xf>
    <xf numFmtId="0" fontId="4" fillId="0" borderId="43" xfId="49" applyFont="1" applyBorder="1" applyAlignment="1">
      <alignment vertical="center" textRotation="255"/>
    </xf>
    <xf numFmtId="0" fontId="4" fillId="0" borderId="114" xfId="49" applyFont="1" applyBorder="1" applyAlignment="1">
      <alignment horizontal="center" vertical="center"/>
    </xf>
    <xf numFmtId="0" fontId="4" fillId="0" borderId="18" xfId="49" applyFont="1" applyBorder="1" applyAlignment="1">
      <alignment vertical="center" textRotation="255"/>
    </xf>
    <xf numFmtId="0" fontId="3" fillId="0" borderId="0" xfId="49" applyFont="1" applyAlignment="1">
      <alignment vertical="center"/>
    </xf>
    <xf numFmtId="0" fontId="3" fillId="0" borderId="33" xfId="49" applyFont="1" applyBorder="1" applyAlignment="1">
      <alignment vertical="center"/>
    </xf>
    <xf numFmtId="180" fontId="4" fillId="30" borderId="30" xfId="49" applyNumberFormat="1" applyFont="1" applyFill="1" applyBorder="1" applyAlignment="1" applyProtection="1">
      <alignment vertical="center"/>
      <protection locked="0"/>
    </xf>
    <xf numFmtId="0" fontId="28" fillId="24" borderId="0" xfId="0" applyFont="1" applyFill="1" applyAlignment="1">
      <alignment vertical="center"/>
    </xf>
    <xf numFmtId="0" fontId="4" fillId="29" borderId="14" xfId="44" applyFont="1" applyFill="1" applyBorder="1" applyAlignment="1">
      <alignment horizontal="center" vertical="center"/>
    </xf>
    <xf numFmtId="0" fontId="4" fillId="29" borderId="105" xfId="44" applyFont="1" applyFill="1" applyBorder="1" applyAlignment="1">
      <alignment vertical="center"/>
    </xf>
    <xf numFmtId="0" fontId="4" fillId="29" borderId="107" xfId="44" applyFont="1" applyFill="1" applyBorder="1" applyAlignment="1">
      <alignment horizontal="center" vertical="center"/>
    </xf>
    <xf numFmtId="0" fontId="4" fillId="29" borderId="24" xfId="44" applyFont="1" applyFill="1" applyBorder="1" applyAlignment="1">
      <alignment horizontal="center" vertical="center" shrinkToFit="1"/>
    </xf>
    <xf numFmtId="177" fontId="4" fillId="29" borderId="31" xfId="44" applyNumberFormat="1" applyFont="1" applyFill="1" applyBorder="1" applyAlignment="1">
      <alignment horizontal="center" vertical="center"/>
    </xf>
    <xf numFmtId="0" fontId="4" fillId="29" borderId="15" xfId="44" applyFont="1" applyFill="1" applyBorder="1" applyAlignment="1">
      <alignment horizontal="center" vertical="center"/>
    </xf>
    <xf numFmtId="0" fontId="4" fillId="29" borderId="110" xfId="44" applyFont="1" applyFill="1" applyBorder="1" applyAlignment="1">
      <alignment horizontal="center" vertical="center"/>
    </xf>
    <xf numFmtId="0" fontId="4" fillId="29" borderId="25" xfId="44" applyFont="1" applyFill="1" applyBorder="1" applyAlignment="1">
      <alignment horizontal="center" vertical="center" shrinkToFit="1"/>
    </xf>
    <xf numFmtId="177" fontId="4" fillId="29" borderId="32" xfId="44" applyNumberFormat="1" applyFont="1" applyFill="1" applyBorder="1" applyAlignment="1">
      <alignment horizontal="center" vertical="center"/>
    </xf>
    <xf numFmtId="0" fontId="4" fillId="29" borderId="107" xfId="44" applyFont="1" applyFill="1" applyBorder="1" applyAlignment="1">
      <alignment horizontal="center" vertical="center" shrinkToFit="1"/>
    </xf>
    <xf numFmtId="0" fontId="4" fillId="29" borderId="23" xfId="44" applyFont="1" applyFill="1" applyBorder="1" applyAlignment="1">
      <alignment horizontal="center" vertical="center"/>
    </xf>
    <xf numFmtId="0" fontId="4" fillId="29" borderId="19" xfId="44" applyFont="1" applyFill="1" applyBorder="1" applyAlignment="1">
      <alignment horizontal="center" vertical="center"/>
    </xf>
    <xf numFmtId="0" fontId="4" fillId="29" borderId="114" xfId="44" applyFont="1" applyFill="1" applyBorder="1" applyAlignment="1">
      <alignment horizontal="center" vertical="center"/>
    </xf>
    <xf numFmtId="0" fontId="4" fillId="29" borderId="18" xfId="44" applyFont="1" applyFill="1" applyBorder="1" applyAlignment="1">
      <alignment horizontal="center" vertical="center"/>
    </xf>
    <xf numFmtId="0" fontId="3" fillId="0" borderId="0" xfId="44" applyFont="1" applyAlignment="1">
      <alignment vertical="center"/>
    </xf>
    <xf numFmtId="0" fontId="3" fillId="0" borderId="33" xfId="44" applyFont="1" applyBorder="1" applyAlignment="1">
      <alignment vertical="center"/>
    </xf>
    <xf numFmtId="179" fontId="4" fillId="30" borderId="30" xfId="49" applyNumberFormat="1" applyFont="1" applyFill="1" applyBorder="1" applyAlignment="1" applyProtection="1">
      <alignment vertical="center"/>
      <protection locked="0"/>
    </xf>
    <xf numFmtId="0" fontId="4" fillId="0" borderId="11" xfId="49" applyFont="1" applyBorder="1" applyAlignment="1">
      <alignment horizontal="center" vertical="center" wrapText="1"/>
    </xf>
    <xf numFmtId="0" fontId="4" fillId="0" borderId="11" xfId="44" applyFont="1" applyBorder="1" applyAlignment="1">
      <alignment horizontal="center" vertical="center" wrapText="1"/>
    </xf>
    <xf numFmtId="0" fontId="4" fillId="25" borderId="27" xfId="44" applyFont="1" applyFill="1" applyBorder="1" applyAlignment="1" applyProtection="1">
      <alignment horizontal="center" vertical="center" wrapText="1"/>
      <protection locked="0"/>
    </xf>
    <xf numFmtId="0" fontId="4" fillId="0" borderId="21" xfId="49" applyFont="1" applyBorder="1" applyAlignment="1">
      <alignment horizontal="center" vertical="center" wrapText="1"/>
    </xf>
    <xf numFmtId="0" fontId="4" fillId="29" borderId="21" xfId="44" applyFont="1" applyFill="1" applyBorder="1" applyAlignment="1">
      <alignment horizontal="center" vertical="center" wrapText="1"/>
    </xf>
    <xf numFmtId="0" fontId="3" fillId="28" borderId="55" xfId="43" applyFont="1" applyFill="1" applyBorder="1" applyAlignment="1" applyProtection="1">
      <alignment horizontal="left" vertical="center" wrapText="1"/>
      <protection locked="0"/>
    </xf>
    <xf numFmtId="179" fontId="4" fillId="0" borderId="23" xfId="49" applyNumberFormat="1" applyFont="1" applyBorder="1" applyAlignment="1">
      <alignment horizontal="right" vertical="center" shrinkToFit="1"/>
    </xf>
    <xf numFmtId="179" fontId="4" fillId="0" borderId="30" xfId="49" applyNumberFormat="1" applyFont="1" applyBorder="1" applyAlignment="1">
      <alignment horizontal="right" vertical="center"/>
    </xf>
    <xf numFmtId="179" fontId="4" fillId="29" borderId="23" xfId="49" applyNumberFormat="1" applyFont="1" applyFill="1" applyBorder="1" applyAlignment="1">
      <alignment horizontal="right" vertical="center" shrinkToFit="1"/>
    </xf>
    <xf numFmtId="179" fontId="4" fillId="29" borderId="30" xfId="49" applyNumberFormat="1" applyFont="1" applyFill="1" applyBorder="1" applyAlignment="1">
      <alignment horizontal="right" vertical="center"/>
    </xf>
    <xf numFmtId="0" fontId="3" fillId="0" borderId="79" xfId="0" applyFont="1" applyBorder="1" applyAlignment="1">
      <alignment vertical="center" wrapText="1" shrinkToFit="1"/>
    </xf>
    <xf numFmtId="0" fontId="3" fillId="26" borderId="79" xfId="43" applyFont="1" applyFill="1" applyBorder="1" applyAlignment="1" applyProtection="1">
      <alignment horizontal="center" vertical="center" shrinkToFit="1"/>
      <protection locked="0"/>
    </xf>
    <xf numFmtId="0" fontId="3" fillId="28" borderId="102" xfId="43" applyFont="1" applyFill="1" applyBorder="1" applyAlignment="1" applyProtection="1">
      <alignment horizontal="left" vertical="center" wrapText="1"/>
      <protection locked="0"/>
    </xf>
    <xf numFmtId="38" fontId="4" fillId="27" borderId="90" xfId="34" applyFont="1" applyFill="1" applyBorder="1" applyAlignment="1" applyProtection="1">
      <alignment horizontal="center" vertical="center"/>
    </xf>
    <xf numFmtId="38" fontId="4" fillId="27" borderId="91" xfId="34" applyFont="1" applyFill="1" applyBorder="1" applyAlignment="1" applyProtection="1">
      <alignment horizontal="center" vertical="center"/>
    </xf>
    <xf numFmtId="0" fontId="3" fillId="27" borderId="91" xfId="43" applyFont="1" applyFill="1" applyBorder="1" applyAlignment="1">
      <alignment horizontal="center" vertical="center"/>
    </xf>
    <xf numFmtId="0" fontId="3" fillId="27" borderId="92" xfId="43" applyFont="1" applyFill="1" applyBorder="1" applyAlignment="1">
      <alignment horizontal="center" vertical="center"/>
    </xf>
    <xf numFmtId="0" fontId="4" fillId="24" borderId="0" xfId="48" applyFont="1" applyFill="1">
      <alignment vertical="center"/>
    </xf>
    <xf numFmtId="0" fontId="36" fillId="24" borderId="0" xfId="49" applyFont="1" applyFill="1"/>
    <xf numFmtId="0" fontId="36" fillId="24" borderId="0" xfId="49" applyFont="1" applyFill="1" applyAlignment="1">
      <alignment vertical="center"/>
    </xf>
    <xf numFmtId="0" fontId="37" fillId="0" borderId="0" xfId="0" applyFont="1" applyAlignment="1">
      <alignment vertical="center"/>
    </xf>
    <xf numFmtId="0" fontId="4" fillId="0" borderId="0" xfId="0" applyFont="1" applyAlignment="1">
      <alignment horizontal="left" vertical="center"/>
    </xf>
    <xf numFmtId="0" fontId="4" fillId="24" borderId="0" xfId="43" applyFont="1" applyFill="1" applyAlignment="1">
      <alignment horizontal="center" vertical="center"/>
    </xf>
    <xf numFmtId="0" fontId="4" fillId="0" borderId="0" xfId="43" applyFont="1" applyAlignment="1">
      <alignment horizontal="right" vertical="center" wrapText="1"/>
    </xf>
    <xf numFmtId="0" fontId="4" fillId="28" borderId="40" xfId="0" applyFont="1" applyFill="1" applyBorder="1" applyAlignment="1" applyProtection="1">
      <alignment horizontal="center" vertical="center"/>
      <protection locked="0"/>
    </xf>
    <xf numFmtId="0" fontId="4" fillId="28" borderId="45" xfId="0" applyFont="1" applyFill="1" applyBorder="1" applyAlignment="1" applyProtection="1">
      <alignment horizontal="center" vertical="center"/>
      <protection locked="0"/>
    </xf>
    <xf numFmtId="0" fontId="4" fillId="0" borderId="38" xfId="0" applyFont="1" applyBorder="1" applyAlignment="1">
      <alignment vertical="center"/>
    </xf>
    <xf numFmtId="0" fontId="4" fillId="0" borderId="18" xfId="49" applyFont="1" applyBorder="1" applyAlignment="1">
      <alignment horizontal="center" vertical="center"/>
    </xf>
    <xf numFmtId="0" fontId="3" fillId="24" borderId="34" xfId="0" applyFont="1" applyFill="1" applyBorder="1" applyAlignment="1">
      <alignment vertical="center"/>
    </xf>
    <xf numFmtId="0" fontId="4" fillId="29" borderId="20" xfId="44" applyFont="1" applyFill="1" applyBorder="1" applyAlignment="1">
      <alignment horizontal="center" vertical="center"/>
    </xf>
    <xf numFmtId="0" fontId="4" fillId="0" borderId="83" xfId="0" applyFont="1" applyBorder="1" applyAlignment="1">
      <alignment horizontal="center" vertical="center"/>
    </xf>
    <xf numFmtId="0" fontId="3" fillId="0" borderId="38" xfId="0" applyFont="1" applyBorder="1" applyAlignment="1">
      <alignment horizontal="center" vertical="center" wrapText="1"/>
    </xf>
    <xf numFmtId="0" fontId="3" fillId="25" borderId="38" xfId="43" applyFont="1" applyFill="1" applyBorder="1" applyAlignment="1" applyProtection="1">
      <alignment horizontal="center" vertical="center" shrinkToFit="1"/>
      <protection locked="0"/>
    </xf>
    <xf numFmtId="0" fontId="3" fillId="24" borderId="79" xfId="45" applyFont="1" applyFill="1" applyBorder="1" applyAlignment="1">
      <alignment horizontal="center" vertical="center" wrapText="1"/>
    </xf>
    <xf numFmtId="0" fontId="3" fillId="25" borderId="79" xfId="43" applyFont="1" applyFill="1" applyBorder="1" applyAlignment="1" applyProtection="1">
      <alignment horizontal="center" vertical="center" shrinkToFit="1"/>
      <protection locked="0"/>
    </xf>
    <xf numFmtId="0" fontId="3" fillId="25" borderId="56" xfId="43" applyFont="1" applyFill="1" applyBorder="1" applyAlignment="1" applyProtection="1">
      <alignment horizontal="center" vertical="center" shrinkToFit="1"/>
      <protection locked="0"/>
    </xf>
    <xf numFmtId="0" fontId="4" fillId="0" borderId="0" xfId="0" applyFont="1" applyAlignment="1">
      <alignment horizontal="center"/>
    </xf>
    <xf numFmtId="0" fontId="4" fillId="0" borderId="38" xfId="0" applyFont="1" applyBorder="1"/>
    <xf numFmtId="0" fontId="3" fillId="0" borderId="110" xfId="0" applyFont="1" applyBorder="1" applyAlignment="1">
      <alignment horizontal="center" vertical="center" wrapText="1"/>
    </xf>
    <xf numFmtId="0" fontId="3" fillId="32" borderId="120"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56" xfId="0" applyFont="1" applyBorder="1" applyAlignment="1">
      <alignment horizontal="center" vertical="center" wrapText="1"/>
    </xf>
    <xf numFmtId="0" fontId="4" fillId="24" borderId="38" xfId="0" applyFont="1" applyFill="1" applyBorder="1"/>
    <xf numFmtId="0" fontId="4" fillId="0" borderId="33" xfId="0" applyFont="1" applyBorder="1"/>
    <xf numFmtId="0" fontId="3" fillId="0" borderId="0" xfId="0" applyFont="1" applyAlignment="1">
      <alignment vertical="center"/>
    </xf>
    <xf numFmtId="0" fontId="26" fillId="0" borderId="0" xfId="0" applyFont="1" applyAlignment="1">
      <alignment vertical="center"/>
    </xf>
    <xf numFmtId="176" fontId="4" fillId="32" borderId="23" xfId="49" applyNumberFormat="1" applyFont="1" applyFill="1" applyBorder="1" applyAlignment="1">
      <alignment horizontal="right" vertical="center" shrinkToFit="1"/>
    </xf>
    <xf numFmtId="176" fontId="4" fillId="32" borderId="110" xfId="49" applyNumberFormat="1" applyFont="1" applyFill="1" applyBorder="1" applyAlignment="1">
      <alignment horizontal="right" vertical="center" shrinkToFit="1"/>
    </xf>
    <xf numFmtId="0" fontId="3" fillId="0" borderId="0" xfId="49" applyFont="1" applyAlignment="1">
      <alignment horizontal="center" vertical="center"/>
    </xf>
    <xf numFmtId="0" fontId="3" fillId="0" borderId="0" xfId="44" applyFont="1"/>
    <xf numFmtId="0" fontId="38" fillId="0" borderId="0" xfId="0" applyFont="1"/>
    <xf numFmtId="0" fontId="4" fillId="33" borderId="101" xfId="49" applyFont="1" applyFill="1" applyBorder="1" applyAlignment="1" applyProtection="1">
      <alignment horizontal="center" vertical="center"/>
      <protection locked="0"/>
    </xf>
    <xf numFmtId="0" fontId="4" fillId="33" borderId="87" xfId="49" applyFont="1" applyFill="1" applyBorder="1" applyAlignment="1" applyProtection="1">
      <alignment horizontal="center" vertical="center"/>
      <protection locked="0"/>
    </xf>
    <xf numFmtId="0" fontId="4" fillId="33" borderId="39" xfId="49" applyFont="1" applyFill="1" applyBorder="1" applyAlignment="1" applyProtection="1">
      <alignment horizontal="center" vertical="center"/>
      <protection locked="0"/>
    </xf>
    <xf numFmtId="0" fontId="4" fillId="33" borderId="80" xfId="49" applyFont="1" applyFill="1" applyBorder="1" applyAlignment="1" applyProtection="1">
      <alignment horizontal="center" vertical="center"/>
      <protection locked="0"/>
    </xf>
    <xf numFmtId="0" fontId="3" fillId="27" borderId="116" xfId="43" applyFont="1" applyFill="1" applyBorder="1" applyAlignment="1">
      <alignment horizontal="center" vertical="center"/>
    </xf>
    <xf numFmtId="0" fontId="4" fillId="0" borderId="58" xfId="0" applyFont="1" applyBorder="1" applyAlignment="1">
      <alignment vertical="center"/>
    </xf>
    <xf numFmtId="0" fontId="4" fillId="0" borderId="103" xfId="0" applyFont="1" applyBorder="1" applyAlignment="1">
      <alignment vertical="center"/>
    </xf>
    <xf numFmtId="0" fontId="4" fillId="0" borderId="103" xfId="0" applyFont="1" applyBorder="1" applyAlignment="1">
      <alignment vertical="center" shrinkToFit="1"/>
    </xf>
    <xf numFmtId="38" fontId="3" fillId="27" borderId="117" xfId="34" applyFont="1" applyFill="1" applyBorder="1" applyAlignment="1" applyProtection="1">
      <alignment horizontal="center" vertical="center"/>
    </xf>
    <xf numFmtId="0" fontId="3" fillId="0" borderId="36" xfId="0" applyFont="1" applyBorder="1" applyAlignment="1">
      <alignment horizontal="center" vertical="center" wrapText="1"/>
    </xf>
    <xf numFmtId="0" fontId="3" fillId="0" borderId="36" xfId="0" applyFont="1" applyBorder="1" applyAlignment="1">
      <alignment horizontal="left" vertical="center" wrapText="1"/>
    </xf>
    <xf numFmtId="0" fontId="3" fillId="0" borderId="86" xfId="0" applyFont="1" applyBorder="1" applyAlignment="1">
      <alignment horizontal="center" vertical="center" wrapText="1"/>
    </xf>
    <xf numFmtId="0" fontId="3" fillId="0" borderId="86" xfId="0" applyFont="1" applyBorder="1" applyAlignment="1">
      <alignment horizontal="left" vertical="center" wrapText="1"/>
    </xf>
    <xf numFmtId="0" fontId="3" fillId="33" borderId="41" xfId="0" applyFont="1" applyFill="1" applyBorder="1" applyAlignment="1" applyProtection="1">
      <alignment horizontal="right" vertical="center"/>
      <protection locked="0"/>
    </xf>
    <xf numFmtId="0" fontId="3" fillId="33" borderId="43" xfId="0" applyFont="1" applyFill="1" applyBorder="1" applyAlignment="1" applyProtection="1">
      <alignment horizontal="right" vertical="center"/>
      <protection locked="0"/>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42" xfId="0" applyFont="1" applyFill="1" applyBorder="1" applyAlignment="1">
      <alignment vertical="center"/>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33" borderId="44" xfId="0" applyFont="1" applyFill="1" applyBorder="1" applyAlignment="1">
      <alignmen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46" xfId="0" applyFont="1" applyFill="1" applyBorder="1" applyAlignment="1">
      <alignment vertical="center"/>
    </xf>
    <xf numFmtId="0" fontId="3" fillId="33" borderId="17" xfId="0" applyFont="1" applyFill="1" applyBorder="1" applyAlignment="1" applyProtection="1">
      <alignment horizontal="right" vertical="center"/>
      <protection locked="0"/>
    </xf>
    <xf numFmtId="0" fontId="3" fillId="33" borderId="0" xfId="0" applyFont="1" applyFill="1" applyAlignment="1" applyProtection="1">
      <alignment horizontal="right" vertical="center"/>
      <protection locked="0"/>
    </xf>
    <xf numFmtId="0" fontId="3" fillId="33" borderId="40" xfId="0" applyFont="1" applyFill="1" applyBorder="1" applyAlignment="1" applyProtection="1">
      <alignment horizontal="right" vertical="center"/>
      <protection locked="0"/>
    </xf>
    <xf numFmtId="0" fontId="3" fillId="33" borderId="45" xfId="0" applyFont="1" applyFill="1" applyBorder="1" applyAlignment="1" applyProtection="1">
      <alignment horizontal="right" vertical="center"/>
      <protection locked="0"/>
    </xf>
    <xf numFmtId="0" fontId="4" fillId="0" borderId="34" xfId="0" applyFont="1" applyBorder="1" applyAlignment="1">
      <alignment vertical="center"/>
    </xf>
    <xf numFmtId="0" fontId="3" fillId="32" borderId="120" xfId="0" applyFont="1" applyFill="1" applyBorder="1" applyAlignment="1">
      <alignment vertical="center" wrapText="1"/>
    </xf>
    <xf numFmtId="0" fontId="3" fillId="32" borderId="127" xfId="0" applyFont="1" applyFill="1" applyBorder="1" applyAlignment="1">
      <alignment vertical="center" wrapText="1"/>
    </xf>
    <xf numFmtId="0" fontId="3" fillId="28" borderId="37" xfId="43" applyFont="1" applyFill="1" applyBorder="1" applyAlignment="1" applyProtection="1">
      <alignment horizontal="left" vertical="center" wrapText="1"/>
      <protection locked="0"/>
    </xf>
    <xf numFmtId="0" fontId="3" fillId="28" borderId="55" xfId="43" applyFont="1" applyFill="1" applyBorder="1" applyAlignment="1" applyProtection="1">
      <alignment horizontal="left" wrapText="1"/>
      <protection locked="0"/>
    </xf>
    <xf numFmtId="0" fontId="3" fillId="28" borderId="57" xfId="43" applyFont="1" applyFill="1" applyBorder="1" applyAlignment="1" applyProtection="1">
      <alignment horizontal="left" vertical="center" wrapText="1"/>
      <protection locked="0"/>
    </xf>
    <xf numFmtId="0" fontId="24" fillId="24" borderId="0" xfId="0" applyFont="1" applyFill="1" applyAlignment="1">
      <alignment horizontal="center" vertical="center"/>
    </xf>
    <xf numFmtId="0" fontId="33" fillId="24" borderId="13" xfId="0" applyFont="1" applyFill="1" applyBorder="1" applyAlignment="1">
      <alignment horizontal="center" vertical="center"/>
    </xf>
    <xf numFmtId="0" fontId="33" fillId="24" borderId="61" xfId="0" applyFont="1" applyFill="1" applyBorder="1" applyAlignment="1">
      <alignment horizontal="center" vertical="center"/>
    </xf>
    <xf numFmtId="0" fontId="33" fillId="24" borderId="55" xfId="0" applyFont="1" applyFill="1" applyBorder="1" applyAlignment="1">
      <alignment horizontal="center" vertical="center"/>
    </xf>
    <xf numFmtId="0" fontId="3" fillId="0" borderId="58" xfId="0" applyFont="1" applyBorder="1" applyAlignment="1">
      <alignment horizontal="center" vertical="center"/>
    </xf>
    <xf numFmtId="0" fontId="3" fillId="0" borderId="38" xfId="0" applyFont="1" applyBorder="1" applyAlignment="1">
      <alignment horizontal="center" vertical="center"/>
    </xf>
    <xf numFmtId="0" fontId="4" fillId="24" borderId="15" xfId="0" applyFont="1" applyFill="1" applyBorder="1" applyAlignment="1">
      <alignment horizontal="center" vertical="center"/>
    </xf>
    <xf numFmtId="0" fontId="4" fillId="24" borderId="17" xfId="0" applyFont="1" applyFill="1" applyBorder="1" applyAlignment="1">
      <alignment horizontal="center" vertical="center"/>
    </xf>
    <xf numFmtId="0" fontId="4" fillId="24" borderId="59" xfId="0" applyFont="1" applyFill="1" applyBorder="1" applyAlignment="1">
      <alignment horizontal="center" vertical="center"/>
    </xf>
    <xf numFmtId="0" fontId="3" fillId="0" borderId="39" xfId="0" applyFont="1" applyBorder="1" applyAlignment="1">
      <alignment horizontal="center" vertical="center"/>
    </xf>
    <xf numFmtId="0" fontId="3" fillId="0" borderId="19" xfId="0" applyFont="1" applyBorder="1" applyAlignment="1">
      <alignment horizontal="center" vertical="center"/>
    </xf>
    <xf numFmtId="0" fontId="3" fillId="0" borderId="87" xfId="0" applyFont="1" applyBorder="1" applyAlignment="1">
      <alignment horizontal="center" vertical="center" wrapText="1"/>
    </xf>
    <xf numFmtId="0" fontId="3" fillId="0" borderId="22" xfId="0" applyFont="1" applyBorder="1" applyAlignment="1">
      <alignment horizontal="center" vertical="center"/>
    </xf>
    <xf numFmtId="0" fontId="3" fillId="28" borderId="22" xfId="0" applyFont="1" applyFill="1" applyBorder="1" applyAlignment="1" applyProtection="1">
      <alignment horizontal="center" vertical="center"/>
      <protection locked="0"/>
    </xf>
    <xf numFmtId="0" fontId="3" fillId="0" borderId="4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63" xfId="0" applyFont="1" applyBorder="1" applyAlignment="1">
      <alignment horizontal="center" vertical="center" wrapText="1"/>
    </xf>
    <xf numFmtId="0" fontId="4" fillId="28" borderId="19" xfId="0" applyFont="1" applyFill="1" applyBorder="1" applyAlignment="1" applyProtection="1">
      <alignment horizontal="center" vertical="center"/>
      <protection locked="0"/>
    </xf>
    <xf numFmtId="0" fontId="4" fillId="28" borderId="61" xfId="0" applyFont="1" applyFill="1" applyBorder="1" applyAlignment="1" applyProtection="1">
      <alignment horizontal="center" vertical="center"/>
      <protection locked="0"/>
    </xf>
    <xf numFmtId="0" fontId="4" fillId="28" borderId="104" xfId="0" applyFont="1" applyFill="1" applyBorder="1" applyAlignment="1" applyProtection="1">
      <alignment horizontal="center" vertical="center"/>
      <protection locked="0"/>
    </xf>
    <xf numFmtId="178" fontId="4" fillId="28" borderId="38" xfId="0" applyNumberFormat="1" applyFont="1" applyFill="1" applyBorder="1" applyAlignment="1" applyProtection="1">
      <alignment horizontal="center" vertical="center" shrinkToFit="1"/>
      <protection locked="0"/>
    </xf>
    <xf numFmtId="38" fontId="4" fillId="28" borderId="19" xfId="50" applyFont="1" applyFill="1" applyBorder="1" applyAlignment="1" applyProtection="1">
      <alignment horizontal="center" vertical="center"/>
      <protection locked="0"/>
    </xf>
    <xf numFmtId="38" fontId="4" fillId="28" borderId="61" xfId="50" applyFont="1" applyFill="1" applyBorder="1" applyAlignment="1" applyProtection="1">
      <alignment horizontal="center" vertical="center"/>
      <protection locked="0"/>
    </xf>
    <xf numFmtId="38" fontId="4" fillId="28" borderId="104" xfId="50" applyFont="1" applyFill="1" applyBorder="1" applyAlignment="1" applyProtection="1">
      <alignment horizontal="center" vertical="center"/>
      <protection locked="0"/>
    </xf>
    <xf numFmtId="0" fontId="4" fillId="28" borderId="38" xfId="0" applyFont="1" applyFill="1" applyBorder="1" applyAlignment="1" applyProtection="1">
      <alignment horizontal="center" vertical="center"/>
      <protection locked="0"/>
    </xf>
    <xf numFmtId="0" fontId="4" fillId="28" borderId="55" xfId="0" applyFont="1" applyFill="1" applyBorder="1" applyAlignment="1" applyProtection="1">
      <alignment horizontal="center" vertical="center"/>
      <protection locked="0"/>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58" xfId="0" applyFont="1" applyBorder="1" applyAlignment="1">
      <alignment horizontal="center" vertical="center" wrapText="1"/>
    </xf>
    <xf numFmtId="0" fontId="3" fillId="28" borderId="19" xfId="0" applyFont="1" applyFill="1" applyBorder="1" applyAlignment="1" applyProtection="1">
      <alignment horizontal="left" vertical="center"/>
      <protection locked="0"/>
    </xf>
    <xf numFmtId="0" fontId="3" fillId="28" borderId="61" xfId="0" applyFont="1" applyFill="1" applyBorder="1" applyAlignment="1" applyProtection="1">
      <alignment horizontal="left" vertical="center"/>
      <protection locked="0"/>
    </xf>
    <xf numFmtId="0" fontId="3" fillId="28" borderId="33" xfId="0" applyFont="1" applyFill="1" applyBorder="1" applyAlignment="1" applyProtection="1">
      <alignment horizontal="left" vertical="center"/>
      <protection locked="0"/>
    </xf>
    <xf numFmtId="0" fontId="4" fillId="24" borderId="35" xfId="0" applyFont="1" applyFill="1" applyBorder="1" applyAlignment="1">
      <alignment horizontal="center" vertical="center"/>
    </xf>
    <xf numFmtId="0" fontId="4" fillId="24" borderId="36" xfId="0" applyFont="1" applyFill="1" applyBorder="1" applyAlignment="1">
      <alignment horizontal="center" vertical="center"/>
    </xf>
    <xf numFmtId="0" fontId="4" fillId="24" borderId="39" xfId="0" applyFont="1" applyFill="1" applyBorder="1" applyAlignment="1">
      <alignment horizontal="center" vertical="center"/>
    </xf>
    <xf numFmtId="0" fontId="4" fillId="24" borderId="38" xfId="0" applyFont="1" applyFill="1" applyBorder="1" applyAlignment="1">
      <alignment horizontal="center" vertical="center"/>
    </xf>
    <xf numFmtId="0" fontId="4" fillId="28" borderId="21" xfId="0" applyFont="1" applyFill="1" applyBorder="1" applyAlignment="1" applyProtection="1">
      <alignment horizontal="center" vertical="center"/>
      <protection locked="0"/>
    </xf>
    <xf numFmtId="0" fontId="4" fillId="28" borderId="71" xfId="0" applyFont="1" applyFill="1" applyBorder="1" applyAlignment="1" applyProtection="1">
      <alignment horizontal="center" vertical="center"/>
      <protection locked="0"/>
    </xf>
    <xf numFmtId="0" fontId="4" fillId="28" borderId="85" xfId="0" applyFont="1" applyFill="1" applyBorder="1" applyAlignment="1" applyProtection="1">
      <alignment horizontal="center" vertical="center"/>
      <protection locked="0"/>
    </xf>
    <xf numFmtId="0" fontId="4" fillId="28" borderId="33" xfId="0" applyFont="1" applyFill="1" applyBorder="1" applyAlignment="1" applyProtection="1">
      <alignment horizontal="center" vertical="center"/>
      <protection locked="0"/>
    </xf>
    <xf numFmtId="0" fontId="3" fillId="0" borderId="62"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38" xfId="0" applyFont="1" applyBorder="1" applyAlignment="1">
      <alignment vertical="center"/>
    </xf>
    <xf numFmtId="0" fontId="4" fillId="0" borderId="93" xfId="0" applyFont="1" applyBorder="1" applyAlignment="1">
      <alignment horizontal="center" vertical="center"/>
    </xf>
    <xf numFmtId="0" fontId="4" fillId="0" borderId="61" xfId="0" applyFont="1" applyBorder="1" applyAlignment="1">
      <alignment horizontal="center" vertical="center"/>
    </xf>
    <xf numFmtId="0" fontId="4" fillId="0" borderId="94" xfId="0" applyFont="1" applyBorder="1" applyAlignment="1">
      <alignment horizontal="center" vertical="center"/>
    </xf>
    <xf numFmtId="3" fontId="4" fillId="30" borderId="76" xfId="0" applyNumberFormat="1" applyFont="1" applyFill="1" applyBorder="1" applyAlignment="1" applyProtection="1">
      <alignment vertical="center"/>
      <protection locked="0"/>
    </xf>
    <xf numFmtId="3" fontId="4" fillId="30" borderId="77" xfId="0" applyNumberFormat="1" applyFont="1" applyFill="1" applyBorder="1" applyAlignment="1" applyProtection="1">
      <alignment vertical="center"/>
      <protection locked="0"/>
    </xf>
    <xf numFmtId="0" fontId="30" fillId="32" borderId="60" xfId="0" applyFont="1" applyFill="1" applyBorder="1" applyAlignment="1">
      <alignment horizontal="center" vertical="center" wrapText="1"/>
    </xf>
    <xf numFmtId="0" fontId="30" fillId="32" borderId="61" xfId="0" applyFont="1" applyFill="1" applyBorder="1" applyAlignment="1">
      <alignment horizontal="center" vertical="center" wrapText="1"/>
    </xf>
    <xf numFmtId="0" fontId="4" fillId="0" borderId="33" xfId="0" applyFont="1" applyBorder="1" applyAlignment="1">
      <alignment horizontal="center" vertical="center"/>
    </xf>
    <xf numFmtId="0" fontId="3" fillId="32" borderId="62" xfId="0" applyFont="1" applyFill="1" applyBorder="1" applyAlignment="1">
      <alignment horizontal="center" vertical="center" wrapText="1"/>
    </xf>
    <xf numFmtId="0" fontId="0" fillId="32" borderId="17" xfId="0" applyFill="1" applyBorder="1" applyAlignment="1">
      <alignment horizontal="center" vertical="center" wrapText="1"/>
    </xf>
    <xf numFmtId="3" fontId="4" fillId="31" borderId="76" xfId="0" applyNumberFormat="1" applyFont="1" applyFill="1" applyBorder="1" applyAlignment="1" applyProtection="1">
      <alignment vertical="center"/>
      <protection locked="0"/>
    </xf>
    <xf numFmtId="3" fontId="4" fillId="31" borderId="77" xfId="0" applyNumberFormat="1" applyFont="1" applyFill="1" applyBorder="1" applyAlignment="1" applyProtection="1">
      <alignment vertical="center"/>
      <protection locked="0"/>
    </xf>
    <xf numFmtId="3" fontId="4" fillId="31" borderId="78" xfId="0" applyNumberFormat="1" applyFont="1" applyFill="1" applyBorder="1" applyAlignment="1" applyProtection="1">
      <alignment vertical="center"/>
      <protection locked="0"/>
    </xf>
    <xf numFmtId="0" fontId="3" fillId="0" borderId="74" xfId="0" applyFont="1" applyBorder="1" applyAlignment="1">
      <alignment horizontal="center" vertical="center" wrapText="1" shrinkToFit="1"/>
    </xf>
    <xf numFmtId="0" fontId="3" fillId="0" borderId="77" xfId="0" applyFont="1" applyBorder="1" applyAlignment="1">
      <alignment horizontal="center" vertical="center" wrapText="1" shrinkToFit="1"/>
    </xf>
    <xf numFmtId="3" fontId="4" fillId="31" borderId="75" xfId="0" applyNumberFormat="1" applyFont="1" applyFill="1" applyBorder="1" applyAlignment="1" applyProtection="1">
      <alignment vertical="center"/>
      <protection locked="0"/>
    </xf>
    <xf numFmtId="0" fontId="3" fillId="32" borderId="93" xfId="0" applyFont="1" applyFill="1" applyBorder="1" applyAlignment="1">
      <alignment horizontal="center" vertical="center"/>
    </xf>
    <xf numFmtId="0" fontId="3" fillId="32" borderId="61" xfId="0" applyFont="1" applyFill="1" applyBorder="1" applyAlignment="1">
      <alignment horizontal="center" vertical="center"/>
    </xf>
    <xf numFmtId="3" fontId="3" fillId="30" borderId="77" xfId="0" applyNumberFormat="1" applyFont="1" applyFill="1" applyBorder="1" applyAlignment="1" applyProtection="1">
      <alignment vertical="center"/>
      <protection locked="0"/>
    </xf>
    <xf numFmtId="0" fontId="4" fillId="32" borderId="93" xfId="0" applyFont="1" applyFill="1" applyBorder="1" applyAlignment="1">
      <alignment horizontal="center" vertical="center" wrapText="1"/>
    </xf>
    <xf numFmtId="0" fontId="0" fillId="0" borderId="61" xfId="0" applyBorder="1" applyAlignment="1">
      <alignment horizontal="center" wrapText="1"/>
    </xf>
    <xf numFmtId="0" fontId="3" fillId="32" borderId="24" xfId="0" applyFont="1" applyFill="1" applyBorder="1" applyAlignment="1">
      <alignment horizontal="center" vertical="center" wrapText="1"/>
    </xf>
    <xf numFmtId="0" fontId="3" fillId="32" borderId="47" xfId="0" applyFont="1" applyFill="1" applyBorder="1" applyAlignment="1">
      <alignment horizontal="center" vertical="center" wrapText="1"/>
    </xf>
    <xf numFmtId="0" fontId="3" fillId="32" borderId="106" xfId="0" applyFont="1" applyFill="1" applyBorder="1" applyAlignment="1">
      <alignment horizontal="center" vertical="center" wrapText="1"/>
    </xf>
    <xf numFmtId="3" fontId="4" fillId="31" borderId="20" xfId="0" applyNumberFormat="1" applyFont="1" applyFill="1" applyBorder="1" applyAlignment="1" applyProtection="1">
      <alignment vertical="center"/>
      <protection locked="0"/>
    </xf>
    <xf numFmtId="3" fontId="4" fillId="31" borderId="47" xfId="0" applyNumberFormat="1" applyFont="1" applyFill="1" applyBorder="1" applyAlignment="1" applyProtection="1">
      <alignment vertical="center"/>
      <protection locked="0"/>
    </xf>
    <xf numFmtId="3" fontId="4" fillId="31" borderId="31" xfId="0" applyNumberFormat="1" applyFont="1" applyFill="1" applyBorder="1" applyAlignment="1" applyProtection="1">
      <alignment vertical="center"/>
      <protection locked="0"/>
    </xf>
    <xf numFmtId="3" fontId="3" fillId="31" borderId="20" xfId="0" applyNumberFormat="1" applyFont="1" applyFill="1" applyBorder="1" applyAlignment="1" applyProtection="1">
      <alignment vertical="center"/>
      <protection locked="0"/>
    </xf>
    <xf numFmtId="3" fontId="3" fillId="31" borderId="47" xfId="0" applyNumberFormat="1" applyFont="1" applyFill="1" applyBorder="1" applyAlignment="1" applyProtection="1">
      <alignment vertical="center"/>
      <protection locked="0"/>
    </xf>
    <xf numFmtId="3" fontId="3" fillId="31" borderId="106" xfId="0" applyNumberFormat="1" applyFont="1" applyFill="1" applyBorder="1" applyAlignment="1" applyProtection="1">
      <alignment vertical="center"/>
      <protection locked="0"/>
    </xf>
    <xf numFmtId="0" fontId="4" fillId="28" borderId="52" xfId="0" applyFont="1" applyFill="1" applyBorder="1" applyAlignment="1" applyProtection="1">
      <alignment horizontal="left" vertical="center" wrapText="1"/>
      <protection locked="0"/>
    </xf>
    <xf numFmtId="0" fontId="4" fillId="28" borderId="53" xfId="0" applyFont="1" applyFill="1" applyBorder="1" applyAlignment="1" applyProtection="1">
      <alignment horizontal="left" vertical="center" wrapText="1"/>
      <protection locked="0"/>
    </xf>
    <xf numFmtId="0" fontId="4" fillId="28" borderId="16" xfId="0" applyFont="1" applyFill="1" applyBorder="1" applyAlignment="1" applyProtection="1">
      <alignment horizontal="left" vertical="center" wrapText="1"/>
      <protection locked="0"/>
    </xf>
    <xf numFmtId="0" fontId="4" fillId="28" borderId="54" xfId="0" applyFont="1" applyFill="1" applyBorder="1" applyAlignment="1" applyProtection="1">
      <alignment horizontal="left" vertical="center" wrapText="1"/>
      <protection locked="0"/>
    </xf>
    <xf numFmtId="0" fontId="4" fillId="28" borderId="0" xfId="0" applyFont="1" applyFill="1" applyAlignment="1" applyProtection="1">
      <alignment horizontal="left" vertical="center" wrapText="1"/>
      <protection locked="0"/>
    </xf>
    <xf numFmtId="0" fontId="4" fillId="28" borderId="44" xfId="0" applyFont="1" applyFill="1" applyBorder="1" applyAlignment="1" applyProtection="1">
      <alignment horizontal="left" vertical="center" wrapText="1"/>
      <protection locked="0"/>
    </xf>
    <xf numFmtId="0" fontId="4" fillId="28" borderId="89" xfId="0" applyFont="1" applyFill="1" applyBorder="1" applyAlignment="1" applyProtection="1">
      <alignment horizontal="left" vertical="center" wrapText="1"/>
      <protection locked="0"/>
    </xf>
    <xf numFmtId="0" fontId="4" fillId="28" borderId="40" xfId="0" applyFont="1" applyFill="1" applyBorder="1" applyAlignment="1" applyProtection="1">
      <alignment horizontal="left" vertical="center" wrapText="1"/>
      <protection locked="0"/>
    </xf>
    <xf numFmtId="0" fontId="4" fillId="28" borderId="46" xfId="0" applyFont="1" applyFill="1" applyBorder="1" applyAlignment="1" applyProtection="1">
      <alignment horizontal="left" vertical="center" wrapText="1"/>
      <protection locked="0"/>
    </xf>
    <xf numFmtId="3" fontId="3" fillId="30" borderId="61" xfId="0" applyNumberFormat="1" applyFont="1" applyFill="1" applyBorder="1" applyAlignment="1" applyProtection="1">
      <alignment vertical="center"/>
      <protection locked="0"/>
    </xf>
    <xf numFmtId="3" fontId="3" fillId="30" borderId="19" xfId="0" applyNumberFormat="1" applyFont="1" applyFill="1" applyBorder="1" applyAlignment="1" applyProtection="1">
      <alignment vertical="center"/>
      <protection locked="0"/>
    </xf>
    <xf numFmtId="3" fontId="3" fillId="31" borderId="19" xfId="0" applyNumberFormat="1" applyFont="1" applyFill="1" applyBorder="1" applyAlignment="1" applyProtection="1">
      <alignment vertical="center"/>
      <protection locked="0"/>
    </xf>
    <xf numFmtId="3" fontId="3" fillId="31" borderId="61" xfId="0" applyNumberFormat="1" applyFont="1" applyFill="1" applyBorder="1" applyAlignment="1" applyProtection="1">
      <alignment vertical="center"/>
      <protection locked="0"/>
    </xf>
    <xf numFmtId="3" fontId="3" fillId="31" borderId="58" xfId="0" applyNumberFormat="1" applyFont="1" applyFill="1" applyBorder="1" applyAlignment="1" applyProtection="1">
      <alignment vertical="center"/>
      <protection locked="0"/>
    </xf>
    <xf numFmtId="3" fontId="4" fillId="31" borderId="19" xfId="0" applyNumberFormat="1" applyFont="1" applyFill="1" applyBorder="1" applyAlignment="1" applyProtection="1">
      <alignment vertical="center"/>
      <protection locked="0"/>
    </xf>
    <xf numFmtId="3" fontId="4" fillId="31" borderId="61" xfId="0" applyNumberFormat="1" applyFont="1" applyFill="1" applyBorder="1" applyAlignment="1" applyProtection="1">
      <alignment vertical="center"/>
      <protection locked="0"/>
    </xf>
    <xf numFmtId="3" fontId="4" fillId="31" borderId="33" xfId="0" applyNumberFormat="1" applyFont="1" applyFill="1" applyBorder="1" applyAlignment="1" applyProtection="1">
      <alignment vertical="center"/>
      <protection locked="0"/>
    </xf>
    <xf numFmtId="3" fontId="4" fillId="31" borderId="108" xfId="0" applyNumberFormat="1" applyFont="1" applyFill="1" applyBorder="1" applyAlignment="1" applyProtection="1">
      <alignment vertical="center"/>
      <protection locked="0"/>
    </xf>
    <xf numFmtId="3" fontId="4" fillId="31" borderId="67" xfId="0" applyNumberFormat="1" applyFont="1" applyFill="1" applyBorder="1" applyAlignment="1" applyProtection="1">
      <alignment vertical="center"/>
      <protection locked="0"/>
    </xf>
    <xf numFmtId="3" fontId="4" fillId="31" borderId="32" xfId="0" applyNumberFormat="1" applyFont="1" applyFill="1" applyBorder="1" applyAlignment="1" applyProtection="1">
      <alignment vertical="center"/>
      <protection locked="0"/>
    </xf>
    <xf numFmtId="3" fontId="3" fillId="31" borderId="67" xfId="0" applyNumberFormat="1" applyFont="1" applyFill="1" applyBorder="1" applyAlignment="1" applyProtection="1">
      <alignment vertical="center"/>
      <protection locked="0"/>
    </xf>
    <xf numFmtId="3" fontId="3" fillId="31" borderId="109" xfId="0" applyNumberFormat="1" applyFont="1" applyFill="1" applyBorder="1" applyAlignment="1" applyProtection="1">
      <alignment vertical="center"/>
      <protection locked="0"/>
    </xf>
    <xf numFmtId="3" fontId="3" fillId="31" borderId="108" xfId="0" applyNumberFormat="1" applyFont="1" applyFill="1" applyBorder="1" applyAlignment="1" applyProtection="1">
      <alignment vertical="center"/>
      <protection locked="0"/>
    </xf>
    <xf numFmtId="3" fontId="3" fillId="0" borderId="123" xfId="0" applyNumberFormat="1" applyFont="1" applyBorder="1" applyAlignment="1">
      <alignment vertical="center"/>
    </xf>
    <xf numFmtId="3" fontId="3" fillId="0" borderId="124" xfId="0" applyNumberFormat="1" applyFont="1" applyBorder="1" applyAlignment="1">
      <alignment vertical="center"/>
    </xf>
    <xf numFmtId="3" fontId="3" fillId="0" borderId="125" xfId="0" applyNumberFormat="1" applyFont="1" applyBorder="1" applyAlignment="1">
      <alignment vertical="center"/>
    </xf>
    <xf numFmtId="3" fontId="3" fillId="30" borderId="67" xfId="0" applyNumberFormat="1" applyFont="1" applyFill="1" applyBorder="1" applyAlignment="1" applyProtection="1">
      <alignment vertical="center"/>
      <protection locked="0"/>
    </xf>
    <xf numFmtId="0" fontId="4" fillId="24" borderId="88" xfId="0" applyFont="1" applyFill="1" applyBorder="1"/>
    <xf numFmtId="0" fontId="0" fillId="0" borderId="88" xfId="0" applyBorder="1"/>
    <xf numFmtId="0" fontId="4" fillId="0" borderId="19" xfId="0" applyFont="1" applyBorder="1" applyAlignment="1">
      <alignment horizontal="center" vertical="center"/>
    </xf>
    <xf numFmtId="0" fontId="4" fillId="0" borderId="58" xfId="0" applyFont="1" applyBorder="1" applyAlignment="1">
      <alignment horizontal="center" vertical="center"/>
    </xf>
    <xf numFmtId="0" fontId="4" fillId="28" borderId="52" xfId="0" applyFont="1" applyFill="1" applyBorder="1" applyAlignment="1" applyProtection="1">
      <alignment vertical="center" wrapText="1"/>
      <protection locked="0"/>
    </xf>
    <xf numFmtId="0" fontId="4" fillId="28" borderId="53" xfId="0" applyFont="1" applyFill="1" applyBorder="1" applyAlignment="1" applyProtection="1">
      <alignment vertical="center" wrapText="1"/>
      <protection locked="0"/>
    </xf>
    <xf numFmtId="0" fontId="4" fillId="28" borderId="16" xfId="0" applyFont="1" applyFill="1" applyBorder="1" applyAlignment="1" applyProtection="1">
      <alignment vertical="center" wrapText="1"/>
      <protection locked="0"/>
    </xf>
    <xf numFmtId="0" fontId="4" fillId="28" borderId="54" xfId="0" applyFont="1" applyFill="1" applyBorder="1" applyAlignment="1" applyProtection="1">
      <alignment vertical="center" wrapText="1"/>
      <protection locked="0"/>
    </xf>
    <xf numFmtId="0" fontId="4" fillId="28" borderId="0" xfId="0" applyFont="1" applyFill="1" applyAlignment="1" applyProtection="1">
      <alignment vertical="center" wrapText="1"/>
      <protection locked="0"/>
    </xf>
    <xf numFmtId="0" fontId="4" fillId="28" borderId="44" xfId="0" applyFont="1" applyFill="1" applyBorder="1" applyAlignment="1" applyProtection="1">
      <alignment vertical="center" wrapText="1"/>
      <protection locked="0"/>
    </xf>
    <xf numFmtId="0" fontId="4" fillId="28" borderId="28" xfId="0" applyFont="1" applyFill="1" applyBorder="1" applyAlignment="1" applyProtection="1">
      <alignment vertical="center" wrapText="1"/>
      <protection locked="0"/>
    </xf>
    <xf numFmtId="0" fontId="4" fillId="28" borderId="34" xfId="0" applyFont="1" applyFill="1" applyBorder="1" applyAlignment="1" applyProtection="1">
      <alignment vertical="center" wrapText="1"/>
      <protection locked="0"/>
    </xf>
    <xf numFmtId="0" fontId="4" fillId="28" borderId="115" xfId="0" applyFont="1" applyFill="1" applyBorder="1" applyAlignment="1" applyProtection="1">
      <alignment vertical="center" wrapText="1"/>
      <protection locked="0"/>
    </xf>
    <xf numFmtId="0" fontId="3" fillId="0" borderId="60"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74"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75" xfId="0" applyFont="1" applyBorder="1" applyAlignment="1">
      <alignment horizontal="center" vertical="center" wrapText="1"/>
    </xf>
    <xf numFmtId="0" fontId="4" fillId="33" borderId="19" xfId="0" applyFont="1" applyFill="1" applyBorder="1" applyAlignment="1" applyProtection="1">
      <alignment horizontal="center" vertical="center"/>
      <protection locked="0"/>
    </xf>
    <xf numFmtId="0" fontId="4" fillId="33" borderId="61" xfId="0" applyFont="1" applyFill="1" applyBorder="1" applyAlignment="1" applyProtection="1">
      <alignment horizontal="center" vertical="center"/>
      <protection locked="0"/>
    </xf>
    <xf numFmtId="0" fontId="4" fillId="32" borderId="19" xfId="0" applyFont="1" applyFill="1" applyBorder="1" applyAlignment="1">
      <alignment horizontal="center" vertical="center"/>
    </xf>
    <xf numFmtId="0" fontId="4" fillId="32" borderId="58" xfId="0" applyFont="1" applyFill="1" applyBorder="1" applyAlignment="1">
      <alignment horizontal="center" vertical="center"/>
    </xf>
    <xf numFmtId="0" fontId="4" fillId="28" borderId="41" xfId="0" applyFont="1" applyFill="1" applyBorder="1" applyAlignment="1" applyProtection="1">
      <alignment vertical="center" wrapText="1"/>
      <protection locked="0"/>
    </xf>
    <xf numFmtId="0" fontId="4" fillId="28" borderId="17" xfId="0" applyFont="1" applyFill="1" applyBorder="1" applyAlignment="1" applyProtection="1">
      <alignment vertical="center" wrapText="1"/>
      <protection locked="0"/>
    </xf>
    <xf numFmtId="0" fontId="4" fillId="28" borderId="42" xfId="0" applyFont="1" applyFill="1" applyBorder="1" applyAlignment="1" applyProtection="1">
      <alignment vertical="center" wrapText="1"/>
      <protection locked="0"/>
    </xf>
    <xf numFmtId="0" fontId="4" fillId="28" borderId="43" xfId="0" applyFont="1" applyFill="1" applyBorder="1" applyAlignment="1" applyProtection="1">
      <alignment vertical="center" wrapText="1"/>
      <protection locked="0"/>
    </xf>
    <xf numFmtId="0" fontId="4" fillId="28" borderId="18" xfId="0" applyFont="1" applyFill="1" applyBorder="1" applyAlignment="1" applyProtection="1">
      <alignment vertical="center" wrapText="1"/>
      <protection locked="0"/>
    </xf>
    <xf numFmtId="0" fontId="4" fillId="0" borderId="40" xfId="0" applyFont="1" applyBorder="1" applyAlignment="1">
      <alignment horizontal="left" vertical="center" wrapText="1"/>
    </xf>
    <xf numFmtId="0" fontId="4" fillId="0" borderId="103" xfId="0" applyFont="1" applyBorder="1" applyAlignment="1">
      <alignment horizontal="left" vertical="center" wrapText="1"/>
    </xf>
    <xf numFmtId="0" fontId="4" fillId="0" borderId="40" xfId="0" applyFont="1" applyBorder="1" applyAlignment="1">
      <alignment vertical="center"/>
    </xf>
    <xf numFmtId="0" fontId="4" fillId="33" borderId="40" xfId="0" applyFont="1" applyFill="1" applyBorder="1" applyAlignment="1" applyProtection="1">
      <alignment vertical="center" wrapText="1"/>
      <protection locked="0"/>
    </xf>
    <xf numFmtId="0" fontId="4" fillId="33" borderId="46" xfId="0" applyFont="1" applyFill="1" applyBorder="1" applyAlignment="1" applyProtection="1">
      <alignment vertical="center" wrapText="1"/>
      <protection locked="0"/>
    </xf>
    <xf numFmtId="3" fontId="3" fillId="30" borderId="20" xfId="0" applyNumberFormat="1" applyFont="1" applyFill="1" applyBorder="1" applyAlignment="1" applyProtection="1">
      <alignment vertical="center"/>
      <protection locked="0"/>
    </xf>
    <xf numFmtId="3" fontId="3" fillId="30" borderId="47" xfId="0" applyNumberFormat="1" applyFont="1" applyFill="1" applyBorder="1" applyAlignment="1" applyProtection="1">
      <alignment vertical="center"/>
      <protection locked="0"/>
    </xf>
    <xf numFmtId="3" fontId="3" fillId="30" borderId="106" xfId="0" applyNumberFormat="1" applyFont="1" applyFill="1" applyBorder="1" applyAlignment="1" applyProtection="1">
      <alignment vertical="center"/>
      <protection locked="0"/>
    </xf>
    <xf numFmtId="0" fontId="3" fillId="0" borderId="54" xfId="0" applyFont="1" applyBorder="1" applyAlignment="1">
      <alignment horizontal="center" vertical="center" wrapText="1"/>
    </xf>
    <xf numFmtId="0" fontId="3" fillId="0" borderId="0" xfId="0" applyFont="1" applyAlignment="1">
      <alignment horizontal="center" vertical="center" wrapText="1"/>
    </xf>
    <xf numFmtId="0" fontId="4" fillId="33" borderId="19" xfId="0" applyFont="1" applyFill="1" applyBorder="1" applyAlignment="1" applyProtection="1">
      <alignment horizontal="left" vertical="center" wrapText="1"/>
      <protection locked="0"/>
    </xf>
    <xf numFmtId="0" fontId="4" fillId="33" borderId="61" xfId="0" applyFont="1" applyFill="1" applyBorder="1" applyAlignment="1" applyProtection="1">
      <alignment horizontal="left" vertical="center" wrapText="1"/>
      <protection locked="0"/>
    </xf>
    <xf numFmtId="0" fontId="4" fillId="33" borderId="33" xfId="0" applyFont="1" applyFill="1" applyBorder="1" applyAlignment="1" applyProtection="1">
      <alignment horizontal="left" vertical="center" wrapText="1"/>
      <protection locked="0"/>
    </xf>
    <xf numFmtId="0" fontId="4" fillId="32" borderId="60" xfId="0" applyFont="1" applyFill="1" applyBorder="1" applyAlignment="1">
      <alignment horizontal="left" vertical="center"/>
    </xf>
    <xf numFmtId="0" fontId="4" fillId="32" borderId="61" xfId="0" applyFont="1" applyFill="1" applyBorder="1" applyAlignment="1">
      <alignment horizontal="left" vertical="center"/>
    </xf>
    <xf numFmtId="0" fontId="4" fillId="0" borderId="72" xfId="49" applyFont="1" applyBorder="1" applyAlignment="1">
      <alignment horizontal="left" vertical="center"/>
    </xf>
    <xf numFmtId="0" fontId="4" fillId="0" borderId="73" xfId="49" applyFont="1" applyBorder="1" applyAlignment="1">
      <alignment horizontal="left" vertical="center"/>
    </xf>
    <xf numFmtId="0" fontId="4" fillId="0" borderId="74" xfId="0" applyFont="1" applyBorder="1" applyAlignment="1">
      <alignment horizontal="center" vertical="center" wrapText="1"/>
    </xf>
    <xf numFmtId="0" fontId="4" fillId="0" borderId="75" xfId="0" applyFont="1" applyBorder="1" applyAlignment="1">
      <alignment horizontal="center" vertical="center" wrapText="1"/>
    </xf>
    <xf numFmtId="0" fontId="4" fillId="26" borderId="76" xfId="0" applyFont="1" applyFill="1" applyBorder="1" applyAlignment="1" applyProtection="1">
      <alignment horizontal="left" vertical="top" wrapText="1"/>
      <protection locked="0"/>
    </xf>
    <xf numFmtId="0" fontId="4" fillId="26" borderId="77" xfId="0" applyFont="1" applyFill="1" applyBorder="1" applyAlignment="1" applyProtection="1">
      <alignment horizontal="left" vertical="top" wrapText="1"/>
      <protection locked="0"/>
    </xf>
    <xf numFmtId="0" fontId="4" fillId="26" borderId="78" xfId="0" applyFont="1" applyFill="1" applyBorder="1" applyAlignment="1" applyProtection="1">
      <alignment horizontal="left" vertical="top" wrapText="1"/>
      <protection locked="0"/>
    </xf>
    <xf numFmtId="0" fontId="3" fillId="0" borderId="0" xfId="49" applyFont="1" applyAlignment="1">
      <alignment horizontal="right" vertical="center"/>
    </xf>
    <xf numFmtId="0" fontId="4" fillId="0" borderId="111" xfId="49" applyFont="1" applyBorder="1" applyAlignment="1">
      <alignment horizontal="center" vertical="center" wrapText="1"/>
    </xf>
    <xf numFmtId="0" fontId="4" fillId="0" borderId="28" xfId="49" applyFont="1" applyBorder="1" applyAlignment="1">
      <alignment horizontal="center" vertical="center" wrapText="1"/>
    </xf>
    <xf numFmtId="0" fontId="4" fillId="24" borderId="112" xfId="0" applyFont="1" applyFill="1" applyBorder="1" applyAlignment="1">
      <alignment horizontal="center" vertical="center"/>
    </xf>
    <xf numFmtId="0" fontId="4" fillId="24" borderId="49" xfId="0" applyFont="1" applyFill="1" applyBorder="1" applyAlignment="1">
      <alignment horizontal="center" vertical="center"/>
    </xf>
    <xf numFmtId="0" fontId="4" fillId="0" borderId="41" xfId="49" applyFont="1" applyBorder="1" applyAlignment="1">
      <alignment horizontal="center" vertical="center" shrinkToFit="1"/>
    </xf>
    <xf numFmtId="0" fontId="4" fillId="0" borderId="17" xfId="49" applyFont="1" applyBorder="1" applyAlignment="1">
      <alignment horizontal="center" vertical="center" shrinkToFit="1"/>
    </xf>
    <xf numFmtId="0" fontId="4" fillId="0" borderId="63" xfId="49" applyFont="1" applyBorder="1" applyAlignment="1">
      <alignment horizontal="center" vertical="center" shrinkToFit="1"/>
    </xf>
    <xf numFmtId="0" fontId="4" fillId="0" borderId="24" xfId="49" applyFont="1" applyBorder="1" applyAlignment="1">
      <alignment horizontal="center" vertical="center"/>
    </xf>
    <xf numFmtId="0" fontId="4" fillId="0" borderId="106" xfId="49" applyFont="1" applyBorder="1" applyAlignment="1">
      <alignment horizontal="center" vertical="center"/>
    </xf>
    <xf numFmtId="0" fontId="3" fillId="0" borderId="34" xfId="0" applyFont="1" applyBorder="1" applyAlignment="1">
      <alignment vertical="center"/>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26" borderId="41" xfId="0" applyFont="1" applyFill="1" applyBorder="1" applyAlignment="1" applyProtection="1">
      <alignment horizontal="left" vertical="top" wrapText="1"/>
      <protection locked="0"/>
    </xf>
    <xf numFmtId="0" fontId="4" fillId="26" borderId="17" xfId="0" applyFont="1" applyFill="1" applyBorder="1" applyAlignment="1" applyProtection="1">
      <alignment horizontal="left" vertical="top" wrapText="1"/>
      <protection locked="0"/>
    </xf>
    <xf numFmtId="0" fontId="4" fillId="26" borderId="42" xfId="0" applyFont="1" applyFill="1" applyBorder="1" applyAlignment="1" applyProtection="1">
      <alignment horizontal="left" vertical="top" wrapText="1"/>
      <protection locked="0"/>
    </xf>
    <xf numFmtId="0" fontId="4" fillId="0" borderId="62" xfId="49" applyFont="1" applyBorder="1" applyAlignment="1">
      <alignment horizontal="center" vertical="center" wrapText="1"/>
    </xf>
    <xf numFmtId="0" fontId="4" fillId="0" borderId="63" xfId="49" applyFont="1" applyBorder="1" applyAlignment="1">
      <alignment horizontal="center" vertical="center" wrapText="1"/>
    </xf>
    <xf numFmtId="0" fontId="4" fillId="25" borderId="41" xfId="0" applyFont="1" applyFill="1" applyBorder="1" applyAlignment="1" applyProtection="1">
      <alignment horizontal="left" vertical="top" wrapText="1"/>
      <protection locked="0"/>
    </xf>
    <xf numFmtId="0" fontId="4" fillId="25" borderId="17" xfId="0" applyFont="1" applyFill="1" applyBorder="1" applyAlignment="1" applyProtection="1">
      <alignment horizontal="left" vertical="top" wrapText="1"/>
      <protection locked="0"/>
    </xf>
    <xf numFmtId="0" fontId="4" fillId="25" borderId="42" xfId="0" applyFont="1" applyFill="1" applyBorder="1" applyAlignment="1" applyProtection="1">
      <alignment horizontal="left" vertical="top" wrapText="1"/>
      <protection locked="0"/>
    </xf>
    <xf numFmtId="0" fontId="4" fillId="0" borderId="52" xfId="49" applyFont="1" applyBorder="1" applyAlignment="1">
      <alignment horizontal="center" vertical="center" wrapText="1"/>
    </xf>
    <xf numFmtId="0" fontId="4" fillId="0" borderId="68" xfId="49" applyFont="1" applyBorder="1" applyAlignment="1">
      <alignment horizontal="center" vertical="center" wrapText="1"/>
    </xf>
    <xf numFmtId="0" fontId="4" fillId="0" borderId="69" xfId="49" applyFont="1" applyBorder="1" applyAlignment="1">
      <alignment horizontal="center" vertical="center" wrapText="1"/>
    </xf>
    <xf numFmtId="0" fontId="4" fillId="0" borderId="70" xfId="49" applyFont="1" applyBorder="1" applyAlignment="1">
      <alignment horizontal="center" vertical="center" wrapText="1"/>
    </xf>
    <xf numFmtId="0" fontId="4" fillId="0" borderId="27" xfId="49" applyFont="1" applyBorder="1" applyAlignment="1">
      <alignment horizontal="center" vertical="center" shrinkToFit="1"/>
    </xf>
    <xf numFmtId="0" fontId="4" fillId="0" borderId="53" xfId="49" applyFont="1" applyBorder="1" applyAlignment="1">
      <alignment horizontal="center" vertical="center" shrinkToFit="1"/>
    </xf>
    <xf numFmtId="0" fontId="4" fillId="0" borderId="68" xfId="49" applyFont="1" applyBorder="1" applyAlignment="1">
      <alignment horizontal="center" vertical="center" shrinkToFit="1"/>
    </xf>
    <xf numFmtId="0" fontId="4" fillId="0" borderId="113" xfId="49" applyFont="1" applyBorder="1" applyAlignment="1">
      <alignment horizontal="center" vertical="center"/>
    </xf>
    <xf numFmtId="0" fontId="4" fillId="0" borderId="112" xfId="49" applyFont="1" applyBorder="1" applyAlignment="1">
      <alignment horizontal="center" vertical="center"/>
    </xf>
    <xf numFmtId="0" fontId="4" fillId="0" borderId="64" xfId="49" applyFont="1" applyBorder="1" applyAlignment="1">
      <alignment horizontal="distributed" vertical="center" wrapText="1"/>
    </xf>
    <xf numFmtId="0" fontId="4" fillId="0" borderId="65" xfId="0" applyFont="1" applyBorder="1" applyAlignment="1">
      <alignment horizontal="distributed" vertical="center"/>
    </xf>
    <xf numFmtId="0" fontId="4" fillId="0" borderId="27" xfId="49" applyFont="1" applyBorder="1" applyAlignment="1">
      <alignment horizontal="center" vertical="center"/>
    </xf>
    <xf numFmtId="0" fontId="4" fillId="0" borderId="53" xfId="49" applyFont="1" applyBorder="1" applyAlignment="1">
      <alignment horizontal="center" vertical="center"/>
    </xf>
    <xf numFmtId="0" fontId="4" fillId="0" borderId="68" xfId="49" applyFont="1" applyBorder="1" applyAlignment="1">
      <alignment horizontal="center" vertical="center"/>
    </xf>
    <xf numFmtId="0" fontId="4" fillId="0" borderId="47" xfId="49" applyFont="1" applyBorder="1" applyAlignment="1">
      <alignment horizontal="center" vertical="center"/>
    </xf>
    <xf numFmtId="0" fontId="4" fillId="24" borderId="66" xfId="0" applyFont="1" applyFill="1" applyBorder="1" applyAlignment="1">
      <alignment horizontal="distributed" vertical="center" wrapText="1"/>
    </xf>
    <xf numFmtId="0" fontId="4" fillId="24" borderId="67" xfId="0" applyFont="1" applyFill="1" applyBorder="1" applyAlignment="1">
      <alignment horizontal="distributed" vertical="center" wrapText="1"/>
    </xf>
    <xf numFmtId="0" fontId="4" fillId="0" borderId="108" xfId="49" applyFont="1" applyBorder="1" applyAlignment="1">
      <alignment horizontal="center" vertical="center" wrapText="1"/>
    </xf>
    <xf numFmtId="0" fontId="4" fillId="0" borderId="67" xfId="49" applyFont="1" applyBorder="1" applyAlignment="1">
      <alignment horizontal="center" vertical="center"/>
    </xf>
    <xf numFmtId="0" fontId="4" fillId="0" borderId="109" xfId="49" applyFont="1" applyBorder="1" applyAlignment="1">
      <alignment horizontal="center" vertical="center"/>
    </xf>
    <xf numFmtId="0" fontId="4" fillId="0" borderId="18" xfId="49" applyFont="1" applyBorder="1" applyAlignment="1">
      <alignment horizontal="center" vertical="center"/>
    </xf>
    <xf numFmtId="0" fontId="4" fillId="0" borderId="34" xfId="49" applyFont="1" applyBorder="1" applyAlignment="1">
      <alignment horizontal="center" vertical="center"/>
    </xf>
    <xf numFmtId="0" fontId="4" fillId="0" borderId="49" xfId="49" applyFont="1" applyBorder="1" applyAlignment="1">
      <alignment horizontal="center" vertical="center"/>
    </xf>
    <xf numFmtId="0" fontId="4" fillId="0" borderId="111" xfId="44" applyFont="1" applyBorder="1" applyAlignment="1">
      <alignment horizontal="center" vertical="center" wrapText="1"/>
    </xf>
    <xf numFmtId="0" fontId="4" fillId="0" borderId="28" xfId="44" applyFont="1" applyBorder="1" applyAlignment="1">
      <alignment horizontal="center" vertical="center" wrapText="1"/>
    </xf>
    <xf numFmtId="0" fontId="4" fillId="29" borderId="52" xfId="44" applyFont="1" applyFill="1" applyBorder="1" applyAlignment="1">
      <alignment horizontal="center" vertical="center" wrapText="1"/>
    </xf>
    <xf numFmtId="0" fontId="4" fillId="29" borderId="68" xfId="44" applyFont="1" applyFill="1" applyBorder="1" applyAlignment="1">
      <alignment horizontal="center" vertical="center" wrapText="1"/>
    </xf>
    <xf numFmtId="0" fontId="4" fillId="29" borderId="69" xfId="44" applyFont="1" applyFill="1" applyBorder="1" applyAlignment="1">
      <alignment horizontal="center" vertical="center" wrapText="1"/>
    </xf>
    <xf numFmtId="0" fontId="4" fillId="29" borderId="70" xfId="44" applyFont="1" applyFill="1" applyBorder="1" applyAlignment="1">
      <alignment horizontal="center" vertical="center" wrapText="1"/>
    </xf>
    <xf numFmtId="0" fontId="4" fillId="29" borderId="72" xfId="49" applyFont="1" applyFill="1" applyBorder="1" applyAlignment="1">
      <alignment horizontal="left" vertical="center"/>
    </xf>
    <xf numFmtId="0" fontId="4" fillId="29" borderId="73" xfId="49" applyFont="1" applyFill="1" applyBorder="1" applyAlignment="1">
      <alignment horizontal="left" vertical="center"/>
    </xf>
    <xf numFmtId="0" fontId="4" fillId="29" borderId="74" xfId="0" applyFont="1" applyFill="1" applyBorder="1" applyAlignment="1">
      <alignment horizontal="center" vertical="center" wrapText="1"/>
    </xf>
    <xf numFmtId="0" fontId="4" fillId="29" borderId="75" xfId="0" applyFont="1" applyFill="1" applyBorder="1" applyAlignment="1">
      <alignment horizontal="center" vertical="center" wrapText="1"/>
    </xf>
    <xf numFmtId="0" fontId="4" fillId="26" borderId="76" xfId="0" applyFont="1" applyFill="1" applyBorder="1" applyAlignment="1" applyProtection="1">
      <alignment vertical="top" wrapText="1"/>
      <protection locked="0"/>
    </xf>
    <xf numFmtId="0" fontId="4" fillId="26" borderId="77" xfId="0" applyFont="1" applyFill="1" applyBorder="1" applyAlignment="1" applyProtection="1">
      <alignment vertical="top" wrapText="1"/>
      <protection locked="0"/>
    </xf>
    <xf numFmtId="0" fontId="4" fillId="26" borderId="78" xfId="0" applyFont="1" applyFill="1" applyBorder="1" applyAlignment="1" applyProtection="1">
      <alignment vertical="top" wrapText="1"/>
      <protection locked="0"/>
    </xf>
    <xf numFmtId="0" fontId="3" fillId="0" borderId="0" xfId="44" applyFont="1" applyAlignment="1">
      <alignment horizontal="right" vertical="center"/>
    </xf>
    <xf numFmtId="0" fontId="3" fillId="24" borderId="34" xfId="0" applyFont="1" applyFill="1" applyBorder="1" applyAlignment="1">
      <alignment vertical="center"/>
    </xf>
    <xf numFmtId="0" fontId="4" fillId="29" borderId="62" xfId="0" applyFont="1" applyFill="1" applyBorder="1" applyAlignment="1">
      <alignment horizontal="center" vertical="center" wrapText="1"/>
    </xf>
    <xf numFmtId="0" fontId="4" fillId="29" borderId="63" xfId="0" applyFont="1" applyFill="1" applyBorder="1" applyAlignment="1">
      <alignment horizontal="center" vertical="center" wrapText="1"/>
    </xf>
    <xf numFmtId="0" fontId="4" fillId="26" borderId="41" xfId="0" applyFont="1" applyFill="1" applyBorder="1" applyAlignment="1" applyProtection="1">
      <alignment vertical="top" wrapText="1"/>
      <protection locked="0"/>
    </xf>
    <xf numFmtId="0" fontId="4" fillId="26" borderId="17" xfId="0" applyFont="1" applyFill="1" applyBorder="1" applyAlignment="1" applyProtection="1">
      <alignment vertical="top" wrapText="1"/>
      <protection locked="0"/>
    </xf>
    <xf numFmtId="0" fontId="4" fillId="26" borderId="42" xfId="0" applyFont="1" applyFill="1" applyBorder="1" applyAlignment="1" applyProtection="1">
      <alignment vertical="top" wrapText="1"/>
      <protection locked="0"/>
    </xf>
    <xf numFmtId="0" fontId="4" fillId="29" borderId="20" xfId="44" applyFont="1" applyFill="1" applyBorder="1" applyAlignment="1">
      <alignment horizontal="center" vertical="center"/>
    </xf>
    <xf numFmtId="0" fontId="4" fillId="29" borderId="47" xfId="44" applyFont="1" applyFill="1" applyBorder="1" applyAlignment="1">
      <alignment horizontal="center" vertical="center"/>
    </xf>
    <xf numFmtId="0" fontId="4" fillId="29" borderId="106" xfId="44" applyFont="1" applyFill="1" applyBorder="1" applyAlignment="1">
      <alignment horizontal="center" vertical="center"/>
    </xf>
    <xf numFmtId="0" fontId="4" fillId="29" borderId="62" xfId="44" applyFont="1" applyFill="1" applyBorder="1" applyAlignment="1">
      <alignment horizontal="center" vertical="center" wrapText="1"/>
    </xf>
    <xf numFmtId="0" fontId="4" fillId="29" borderId="63" xfId="44" applyFont="1" applyFill="1" applyBorder="1" applyAlignment="1">
      <alignment horizontal="center" vertical="center" wrapText="1"/>
    </xf>
    <xf numFmtId="0" fontId="4" fillId="25" borderId="41" xfId="0" applyFont="1" applyFill="1" applyBorder="1" applyAlignment="1" applyProtection="1">
      <alignment vertical="top" wrapText="1"/>
      <protection locked="0"/>
    </xf>
    <xf numFmtId="0" fontId="4" fillId="25" borderId="17" xfId="0" applyFont="1" applyFill="1" applyBorder="1" applyAlignment="1" applyProtection="1">
      <alignment vertical="top" wrapText="1"/>
      <protection locked="0"/>
    </xf>
    <xf numFmtId="0" fontId="4" fillId="25" borderId="42" xfId="0" applyFont="1" applyFill="1" applyBorder="1" applyAlignment="1" applyProtection="1">
      <alignment vertical="top" wrapText="1"/>
      <protection locked="0"/>
    </xf>
    <xf numFmtId="0" fontId="4" fillId="24" borderId="40" xfId="49" applyFont="1" applyFill="1" applyBorder="1" applyAlignment="1">
      <alignment horizontal="left" vertical="center" wrapText="1"/>
    </xf>
    <xf numFmtId="0" fontId="4" fillId="29" borderId="64" xfId="44" applyFont="1" applyFill="1" applyBorder="1" applyAlignment="1">
      <alignment horizontal="distributed" vertical="center" wrapText="1"/>
    </xf>
    <xf numFmtId="0" fontId="4" fillId="29" borderId="65" xfId="0" applyFont="1" applyFill="1" applyBorder="1" applyAlignment="1">
      <alignment horizontal="distributed" vertical="center"/>
    </xf>
    <xf numFmtId="0" fontId="4" fillId="29" borderId="27" xfId="44" applyFont="1" applyFill="1" applyBorder="1" applyAlignment="1">
      <alignment horizontal="center" vertical="center"/>
    </xf>
    <xf numFmtId="0" fontId="4" fillId="29" borderId="53" xfId="44" applyFont="1" applyFill="1" applyBorder="1" applyAlignment="1">
      <alignment horizontal="center" vertical="center"/>
    </xf>
    <xf numFmtId="0" fontId="4" fillId="29" borderId="68" xfId="44" applyFont="1" applyFill="1" applyBorder="1" applyAlignment="1">
      <alignment horizontal="center" vertical="center"/>
    </xf>
    <xf numFmtId="0" fontId="4" fillId="29" borderId="41" xfId="44" applyFont="1" applyFill="1" applyBorder="1" applyAlignment="1">
      <alignment horizontal="center" vertical="center" wrapText="1"/>
    </xf>
    <xf numFmtId="0" fontId="4" fillId="29" borderId="17" xfId="44" applyFont="1" applyFill="1" applyBorder="1" applyAlignment="1">
      <alignment horizontal="center" vertical="center"/>
    </xf>
    <xf numFmtId="0" fontId="4" fillId="29" borderId="63" xfId="44" applyFont="1" applyFill="1" applyBorder="1" applyAlignment="1">
      <alignment horizontal="center" vertical="center"/>
    </xf>
    <xf numFmtId="0" fontId="4" fillId="24" borderId="90" xfId="43" applyFont="1" applyFill="1" applyBorder="1" applyAlignment="1">
      <alignment horizontal="center" vertical="center"/>
    </xf>
    <xf numFmtId="0" fontId="4" fillId="24" borderId="91" xfId="43" applyFont="1" applyFill="1" applyBorder="1" applyAlignment="1">
      <alignment horizontal="center" vertical="center"/>
    </xf>
    <xf numFmtId="38" fontId="4" fillId="0" borderId="91" xfId="50" applyFont="1" applyFill="1" applyBorder="1" applyAlignment="1" applyProtection="1">
      <alignment horizontal="center" vertical="center" wrapText="1"/>
    </xf>
    <xf numFmtId="38" fontId="4" fillId="0" borderId="92" xfId="50" applyFont="1" applyFill="1" applyBorder="1" applyAlignment="1" applyProtection="1">
      <alignment horizontal="center" vertical="center" wrapText="1"/>
    </xf>
    <xf numFmtId="0" fontId="4" fillId="24" borderId="39" xfId="43" applyFont="1" applyFill="1" applyBorder="1" applyAlignment="1">
      <alignment horizontal="center" vertical="center"/>
    </xf>
    <xf numFmtId="0" fontId="4" fillId="24" borderId="38" xfId="43" applyFont="1" applyFill="1" applyBorder="1" applyAlignment="1">
      <alignment horizontal="center" vertical="center"/>
    </xf>
    <xf numFmtId="3" fontId="4" fillId="25" borderId="38" xfId="43" applyNumberFormat="1" applyFont="1" applyFill="1" applyBorder="1" applyAlignment="1" applyProtection="1">
      <alignment horizontal="center" vertical="center" wrapText="1"/>
      <protection locked="0"/>
    </xf>
    <xf numFmtId="3" fontId="4" fillId="26" borderId="38" xfId="43" applyNumberFormat="1" applyFont="1" applyFill="1" applyBorder="1" applyAlignment="1" applyProtection="1">
      <alignment horizontal="center" vertical="center" wrapText="1"/>
      <protection locked="0"/>
    </xf>
    <xf numFmtId="3" fontId="4" fillId="26" borderId="55" xfId="43" applyNumberFormat="1" applyFont="1" applyFill="1" applyBorder="1" applyAlignment="1" applyProtection="1">
      <alignment horizontal="center" vertical="center" wrapText="1"/>
      <protection locked="0"/>
    </xf>
    <xf numFmtId="0" fontId="4" fillId="29" borderId="87" xfId="43" applyFont="1" applyFill="1" applyBorder="1" applyAlignment="1">
      <alignment horizontal="center" vertical="center"/>
    </xf>
    <xf numFmtId="0" fontId="4" fillId="29" borderId="22" xfId="43" applyFont="1" applyFill="1" applyBorder="1" applyAlignment="1">
      <alignment horizontal="center" vertical="center"/>
    </xf>
    <xf numFmtId="3" fontId="4" fillId="25" borderId="22" xfId="43" applyNumberFormat="1" applyFont="1" applyFill="1" applyBorder="1" applyAlignment="1" applyProtection="1">
      <alignment horizontal="center" vertical="center" wrapText="1"/>
      <protection locked="0"/>
    </xf>
    <xf numFmtId="3" fontId="4" fillId="26" borderId="22" xfId="43" applyNumberFormat="1" applyFont="1" applyFill="1" applyBorder="1" applyAlignment="1" applyProtection="1">
      <alignment horizontal="center" vertical="center" wrapText="1"/>
      <protection locked="0"/>
    </xf>
    <xf numFmtId="3" fontId="4" fillId="26" borderId="59" xfId="43" applyNumberFormat="1" applyFont="1" applyFill="1" applyBorder="1" applyAlignment="1" applyProtection="1">
      <alignment horizontal="center" vertical="center" wrapText="1"/>
      <protection locked="0"/>
    </xf>
    <xf numFmtId="0" fontId="4" fillId="24" borderId="0" xfId="0" applyFont="1" applyFill="1" applyAlignment="1">
      <alignment horizontal="right"/>
    </xf>
    <xf numFmtId="0" fontId="4" fillId="24" borderId="40" xfId="0" applyFont="1" applyFill="1" applyBorder="1" applyAlignment="1">
      <alignment horizontal="right"/>
    </xf>
    <xf numFmtId="0" fontId="4" fillId="24" borderId="91" xfId="43" applyFont="1" applyFill="1" applyBorder="1" applyAlignment="1">
      <alignment horizontal="center" vertical="center" wrapText="1"/>
    </xf>
    <xf numFmtId="0" fontId="4" fillId="24" borderId="92" xfId="43" applyFont="1" applyFill="1" applyBorder="1" applyAlignment="1">
      <alignment horizontal="center" vertical="center" wrapText="1"/>
    </xf>
    <xf numFmtId="38" fontId="4" fillId="26" borderId="20" xfId="50" applyFont="1" applyFill="1" applyBorder="1" applyAlignment="1" applyProtection="1">
      <alignment horizontal="center" vertical="center"/>
      <protection locked="0"/>
    </xf>
    <xf numFmtId="38" fontId="4" fillId="26" borderId="47" xfId="50" applyFont="1" applyFill="1" applyBorder="1" applyAlignment="1" applyProtection="1">
      <alignment horizontal="center" vertical="center"/>
      <protection locked="0"/>
    </xf>
    <xf numFmtId="38" fontId="4" fillId="26" borderId="31" xfId="50" applyFont="1" applyFill="1" applyBorder="1" applyAlignment="1" applyProtection="1">
      <alignment horizontal="center" vertical="center"/>
      <protection locked="0"/>
    </xf>
    <xf numFmtId="0" fontId="4" fillId="0" borderId="91" xfId="0" applyFont="1" applyBorder="1" applyAlignment="1">
      <alignment horizontal="center" vertical="center"/>
    </xf>
    <xf numFmtId="38" fontId="4" fillId="26" borderId="79" xfId="50" applyFont="1" applyFill="1" applyBorder="1" applyAlignment="1" applyProtection="1">
      <alignment horizontal="center" vertical="center"/>
      <protection locked="0"/>
    </xf>
    <xf numFmtId="38" fontId="4" fillId="26" borderId="38" xfId="50" applyFont="1" applyFill="1" applyBorder="1" applyAlignment="1" applyProtection="1">
      <alignment horizontal="center" vertical="center"/>
      <protection locked="0"/>
    </xf>
    <xf numFmtId="38" fontId="4" fillId="26" borderId="55" xfId="50" applyFont="1" applyFill="1" applyBorder="1" applyAlignment="1" applyProtection="1">
      <alignment horizontal="center" vertical="center"/>
      <protection locked="0"/>
    </xf>
    <xf numFmtId="38" fontId="4" fillId="26" borderId="56" xfId="50" applyFont="1" applyFill="1" applyBorder="1" applyAlignment="1" applyProtection="1">
      <alignment horizontal="center" vertical="center"/>
      <protection locked="0"/>
    </xf>
    <xf numFmtId="0" fontId="4" fillId="25" borderId="38" xfId="0" applyFont="1" applyFill="1" applyBorder="1" applyAlignment="1" applyProtection="1">
      <alignment horizontal="center" vertical="center"/>
      <protection locked="0"/>
    </xf>
    <xf numFmtId="38" fontId="4" fillId="25" borderId="38" xfId="50" applyFont="1" applyFill="1" applyBorder="1" applyAlignment="1" applyProtection="1">
      <alignment horizontal="center" vertical="center"/>
      <protection locked="0"/>
    </xf>
    <xf numFmtId="0" fontId="4" fillId="0" borderId="92" xfId="0" applyFont="1" applyBorder="1" applyAlignment="1">
      <alignment horizontal="center" vertical="center"/>
    </xf>
    <xf numFmtId="38" fontId="4" fillId="26" borderId="22" xfId="50" applyFont="1" applyFill="1" applyBorder="1" applyAlignment="1" applyProtection="1">
      <alignment horizontal="center" vertical="center"/>
      <protection locked="0"/>
    </xf>
    <xf numFmtId="38" fontId="4" fillId="26" borderId="59" xfId="50" applyFont="1" applyFill="1" applyBorder="1" applyAlignment="1" applyProtection="1">
      <alignment horizontal="center" vertical="center"/>
      <protection locked="0"/>
    </xf>
    <xf numFmtId="0" fontId="4" fillId="25" borderId="28" xfId="0" applyFont="1" applyFill="1" applyBorder="1" applyAlignment="1" applyProtection="1">
      <alignment horizontal="left" vertical="center" wrapText="1"/>
      <protection locked="0"/>
    </xf>
    <xf numFmtId="0" fontId="4" fillId="25" borderId="34" xfId="0" applyFont="1" applyFill="1" applyBorder="1" applyAlignment="1" applyProtection="1">
      <alignment horizontal="left" vertical="center"/>
      <protection locked="0"/>
    </xf>
    <xf numFmtId="0" fontId="4" fillId="25" borderId="49" xfId="0" applyFont="1" applyFill="1" applyBorder="1" applyAlignment="1" applyProtection="1">
      <alignment horizontal="left" vertical="center"/>
      <protection locked="0"/>
    </xf>
    <xf numFmtId="0" fontId="4" fillId="25" borderId="79" xfId="0" applyFont="1" applyFill="1" applyBorder="1" applyAlignment="1" applyProtection="1">
      <alignment horizontal="center" vertical="center"/>
      <protection locked="0"/>
    </xf>
    <xf numFmtId="38" fontId="4" fillId="25" borderId="79" xfId="50" applyFont="1" applyFill="1" applyBorder="1" applyAlignment="1" applyProtection="1">
      <alignment horizontal="center" vertical="center"/>
      <protection locked="0"/>
    </xf>
    <xf numFmtId="38" fontId="4" fillId="26" borderId="102" xfId="50" applyFont="1" applyFill="1" applyBorder="1" applyAlignment="1" applyProtection="1">
      <alignment horizontal="center" vertical="center"/>
      <protection locked="0"/>
    </xf>
    <xf numFmtId="3" fontId="4" fillId="26" borderId="79" xfId="43" applyNumberFormat="1" applyFont="1" applyFill="1" applyBorder="1" applyAlignment="1" applyProtection="1">
      <alignment horizontal="center" vertical="center" wrapText="1"/>
      <protection locked="0"/>
    </xf>
    <xf numFmtId="3" fontId="4" fillId="26" borderId="102" xfId="43" applyNumberFormat="1" applyFont="1" applyFill="1" applyBorder="1" applyAlignment="1" applyProtection="1">
      <alignment horizontal="center" vertical="center" wrapText="1"/>
      <protection locked="0"/>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29" xfId="0" applyFont="1" applyBorder="1" applyAlignment="1">
      <alignment horizontal="center" vertical="center"/>
    </xf>
    <xf numFmtId="0" fontId="4" fillId="0" borderId="81" xfId="0" applyFont="1" applyBorder="1" applyAlignment="1">
      <alignment horizontal="center" vertical="center"/>
    </xf>
    <xf numFmtId="0" fontId="4" fillId="0" borderId="27" xfId="0" applyFont="1" applyBorder="1" applyAlignment="1">
      <alignment horizontal="center" vertical="center" wrapText="1"/>
    </xf>
    <xf numFmtId="0" fontId="4" fillId="0" borderId="121"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03" xfId="0" applyFont="1" applyBorder="1" applyAlignment="1">
      <alignment horizontal="center" vertical="center" wrapText="1"/>
    </xf>
    <xf numFmtId="0" fontId="4" fillId="0" borderId="53" xfId="0" applyFont="1" applyBorder="1" applyAlignment="1">
      <alignment horizontal="center" vertical="center"/>
    </xf>
    <xf numFmtId="0" fontId="4" fillId="0" borderId="68" xfId="0" applyFont="1" applyBorder="1" applyAlignment="1">
      <alignment horizontal="center" vertical="center"/>
    </xf>
    <xf numFmtId="0" fontId="4" fillId="0" borderId="40" xfId="0" applyFont="1" applyBorder="1" applyAlignment="1">
      <alignment horizontal="center" vertical="center"/>
    </xf>
    <xf numFmtId="0" fontId="4" fillId="0" borderId="82" xfId="0" applyFont="1" applyBorder="1" applyAlignment="1">
      <alignment horizontal="center" vertical="center"/>
    </xf>
    <xf numFmtId="0" fontId="4" fillId="0" borderId="36" xfId="0" applyFont="1" applyBorder="1" applyAlignment="1">
      <alignment horizontal="center" vertical="center" wrapText="1"/>
    </xf>
    <xf numFmtId="0" fontId="4" fillId="0" borderId="21" xfId="0" applyFont="1" applyBorder="1" applyAlignment="1">
      <alignment horizontal="center" vertical="center"/>
    </xf>
    <xf numFmtId="0" fontId="4" fillId="0" borderId="71" xfId="0" applyFont="1" applyBorder="1" applyAlignment="1">
      <alignment horizontal="center" vertical="center"/>
    </xf>
    <xf numFmtId="0" fontId="4" fillId="0" borderId="85" xfId="0" applyFont="1" applyBorder="1" applyAlignment="1">
      <alignment horizontal="center" vertical="center"/>
    </xf>
    <xf numFmtId="0" fontId="3" fillId="0" borderId="56" xfId="0" applyFont="1" applyBorder="1" applyAlignment="1">
      <alignment horizontal="center" vertical="center" wrapText="1"/>
    </xf>
    <xf numFmtId="0" fontId="3" fillId="0" borderId="56" xfId="0" applyFont="1" applyBorder="1" applyAlignment="1">
      <alignment horizontal="center" vertical="center"/>
    </xf>
    <xf numFmtId="0" fontId="3" fillId="0" borderId="76" xfId="0" applyFont="1" applyBorder="1" applyAlignment="1">
      <alignment horizontal="center" vertical="center" wrapText="1"/>
    </xf>
    <xf numFmtId="0" fontId="3" fillId="0" borderId="75" xfId="0" applyFont="1" applyBorder="1" applyAlignment="1">
      <alignment horizontal="center" vertical="center"/>
    </xf>
    <xf numFmtId="0" fontId="3" fillId="0" borderId="57" xfId="0" applyFont="1" applyBorder="1" applyAlignment="1">
      <alignment horizontal="center" vertical="center"/>
    </xf>
    <xf numFmtId="0" fontId="4" fillId="24" borderId="0" xfId="0" applyFont="1" applyFill="1" applyAlignment="1">
      <alignment horizontal="center" vertical="center"/>
    </xf>
    <xf numFmtId="0" fontId="4" fillId="24" borderId="101" xfId="43" applyFont="1" applyFill="1" applyBorder="1" applyAlignment="1">
      <alignment horizontal="center" vertical="center"/>
    </xf>
    <xf numFmtId="0" fontId="4" fillId="24" borderId="79" xfId="43" applyFont="1" applyFill="1" applyBorder="1" applyAlignment="1">
      <alignment horizontal="center" vertical="center"/>
    </xf>
    <xf numFmtId="3" fontId="4" fillId="25" borderId="79" xfId="43" applyNumberFormat="1" applyFont="1" applyFill="1" applyBorder="1" applyAlignment="1" applyProtection="1">
      <alignment horizontal="center" vertical="center" wrapText="1"/>
      <protection locked="0"/>
    </xf>
    <xf numFmtId="0" fontId="4" fillId="24" borderId="0" xfId="43" applyFont="1" applyFill="1" applyAlignment="1">
      <alignment vertical="center"/>
    </xf>
    <xf numFmtId="0" fontId="4" fillId="24" borderId="40" xfId="43" applyFont="1" applyFill="1" applyBorder="1" applyAlignment="1">
      <alignment vertical="center"/>
    </xf>
    <xf numFmtId="0" fontId="4" fillId="26" borderId="21" xfId="0" applyFont="1" applyFill="1" applyBorder="1" applyAlignment="1" applyProtection="1">
      <alignment horizontal="center" vertical="center" wrapText="1"/>
      <protection locked="0"/>
    </xf>
    <xf numFmtId="0" fontId="4" fillId="26" borderId="119" xfId="0" applyFont="1" applyFill="1" applyBorder="1" applyAlignment="1" applyProtection="1">
      <alignment horizontal="center" vertical="center" wrapText="1"/>
      <protection locked="0"/>
    </xf>
    <xf numFmtId="0" fontId="4" fillId="26" borderId="29" xfId="0" applyFont="1" applyFill="1" applyBorder="1" applyAlignment="1" applyProtection="1">
      <alignment horizontal="center" vertical="center"/>
      <protection locked="0"/>
    </xf>
    <xf numFmtId="0" fontId="4" fillId="26" borderId="122" xfId="0" applyFont="1" applyFill="1" applyBorder="1" applyAlignment="1" applyProtection="1">
      <alignment horizontal="center" vertical="center"/>
      <protection locked="0"/>
    </xf>
    <xf numFmtId="0" fontId="3" fillId="25" borderId="19" xfId="0" applyFont="1" applyFill="1" applyBorder="1" applyAlignment="1" applyProtection="1">
      <alignment horizontal="center" vertical="center" wrapText="1"/>
      <protection locked="0"/>
    </xf>
    <xf numFmtId="0" fontId="3" fillId="25" borderId="58" xfId="0" applyFont="1" applyFill="1" applyBorder="1" applyAlignment="1" applyProtection="1">
      <alignment horizontal="center" vertical="center" wrapText="1"/>
      <protection locked="0"/>
    </xf>
    <xf numFmtId="0" fontId="3" fillId="25" borderId="96" xfId="0" applyFont="1" applyFill="1" applyBorder="1" applyAlignment="1" applyProtection="1">
      <alignment horizontal="left" vertical="center" wrapText="1"/>
      <protection locked="0"/>
    </xf>
    <xf numFmtId="0" fontId="3" fillId="25" borderId="97" xfId="0" applyFont="1" applyFill="1" applyBorder="1" applyAlignment="1" applyProtection="1">
      <alignment horizontal="left" vertical="center" wrapText="1"/>
      <protection locked="0"/>
    </xf>
    <xf numFmtId="0" fontId="3" fillId="25" borderId="13" xfId="0" applyFont="1" applyFill="1" applyBorder="1" applyAlignment="1" applyProtection="1">
      <alignment horizontal="left" vertical="center" wrapText="1"/>
      <protection locked="0"/>
    </xf>
    <xf numFmtId="0" fontId="4" fillId="25" borderId="19" xfId="0" applyFont="1" applyFill="1" applyBorder="1" applyAlignment="1" applyProtection="1">
      <alignment horizontal="center" vertical="center" wrapText="1"/>
      <protection locked="0"/>
    </xf>
    <xf numFmtId="0" fontId="4" fillId="25" borderId="58" xfId="0" applyFont="1" applyFill="1" applyBorder="1" applyAlignment="1" applyProtection="1">
      <alignment horizontal="center" vertical="center" wrapText="1"/>
      <protection locked="0"/>
    </xf>
    <xf numFmtId="0" fontId="4" fillId="25" borderId="19" xfId="0" applyFont="1" applyFill="1" applyBorder="1" applyAlignment="1" applyProtection="1">
      <alignment horizontal="center" vertical="center"/>
      <protection locked="0"/>
    </xf>
    <xf numFmtId="0" fontId="4" fillId="25" borderId="61" xfId="0" applyFont="1" applyFill="1" applyBorder="1" applyAlignment="1" applyProtection="1">
      <alignment horizontal="center" vertical="center"/>
      <protection locked="0"/>
    </xf>
    <xf numFmtId="0" fontId="4" fillId="25" borderId="58" xfId="0" applyFont="1" applyFill="1" applyBorder="1" applyAlignment="1" applyProtection="1">
      <alignment horizontal="center" vertical="center"/>
      <protection locked="0"/>
    </xf>
    <xf numFmtId="0" fontId="4" fillId="26" borderId="19" xfId="0" applyFont="1" applyFill="1" applyBorder="1" applyAlignment="1" applyProtection="1">
      <alignment horizontal="center" vertical="center" wrapText="1"/>
      <protection locked="0"/>
    </xf>
    <xf numFmtId="0" fontId="4" fillId="26" borderId="58" xfId="0" applyFont="1" applyFill="1" applyBorder="1" applyAlignment="1" applyProtection="1">
      <alignment horizontal="center" vertical="center" wrapText="1"/>
      <protection locked="0"/>
    </xf>
    <xf numFmtId="0" fontId="4" fillId="26" borderId="38" xfId="0" applyFont="1" applyFill="1" applyBorder="1" applyAlignment="1" applyProtection="1">
      <alignment horizontal="center" vertical="center"/>
      <protection locked="0"/>
    </xf>
    <xf numFmtId="0" fontId="4" fillId="26" borderId="55" xfId="0" applyFont="1" applyFill="1" applyBorder="1" applyAlignment="1" applyProtection="1">
      <alignment horizontal="center" vertical="center"/>
      <protection locked="0"/>
    </xf>
    <xf numFmtId="0" fontId="3" fillId="25" borderId="21" xfId="0" applyFont="1" applyFill="1" applyBorder="1" applyAlignment="1" applyProtection="1">
      <alignment horizontal="center" vertical="center" wrapText="1"/>
      <protection locked="0"/>
    </xf>
    <xf numFmtId="0" fontId="3" fillId="25" borderId="119" xfId="0" applyFont="1" applyFill="1" applyBorder="1" applyAlignment="1" applyProtection="1">
      <alignment horizontal="center" vertical="center" wrapText="1"/>
      <protection locked="0"/>
    </xf>
    <xf numFmtId="0" fontId="3" fillId="25" borderId="95" xfId="0" applyFont="1" applyFill="1" applyBorder="1" applyAlignment="1" applyProtection="1">
      <alignment horizontal="left" vertical="center" wrapText="1"/>
      <protection locked="0"/>
    </xf>
    <xf numFmtId="0" fontId="3" fillId="25" borderId="50" xfId="0" applyFont="1" applyFill="1" applyBorder="1" applyAlignment="1" applyProtection="1">
      <alignment horizontal="left" vertical="center" wrapText="1"/>
      <protection locked="0"/>
    </xf>
    <xf numFmtId="0" fontId="3" fillId="25" borderId="12" xfId="0" applyFont="1" applyFill="1" applyBorder="1" applyAlignment="1" applyProtection="1">
      <alignment horizontal="left" vertical="center" wrapText="1"/>
      <protection locked="0"/>
    </xf>
    <xf numFmtId="0" fontId="4" fillId="30" borderId="21" xfId="0" applyFont="1" applyFill="1" applyBorder="1" applyAlignment="1" applyProtection="1">
      <alignment horizontal="center" vertical="center" wrapText="1"/>
      <protection locked="0"/>
    </xf>
    <xf numFmtId="0" fontId="4" fillId="30" borderId="119" xfId="0" applyFont="1" applyFill="1" applyBorder="1" applyAlignment="1" applyProtection="1">
      <alignment horizontal="center" vertical="center" wrapText="1"/>
      <protection locked="0"/>
    </xf>
    <xf numFmtId="0" fontId="4" fillId="25" borderId="21" xfId="0" applyFont="1" applyFill="1" applyBorder="1" applyAlignment="1" applyProtection="1">
      <alignment horizontal="center" vertical="center"/>
      <protection locked="0"/>
    </xf>
    <xf numFmtId="0" fontId="4" fillId="25" borderId="71" xfId="0" applyFont="1" applyFill="1" applyBorder="1" applyAlignment="1" applyProtection="1">
      <alignment horizontal="center" vertical="center"/>
      <protection locked="0"/>
    </xf>
    <xf numFmtId="0" fontId="4" fillId="25" borderId="119" xfId="0" applyFont="1" applyFill="1" applyBorder="1" applyAlignment="1" applyProtection="1">
      <alignment horizontal="center" vertical="center"/>
      <protection locked="0"/>
    </xf>
    <xf numFmtId="0" fontId="4" fillId="26" borderId="19" xfId="0" applyFont="1" applyFill="1" applyBorder="1" applyAlignment="1" applyProtection="1">
      <alignment horizontal="center" vertical="center"/>
      <protection locked="0"/>
    </xf>
    <xf numFmtId="0" fontId="4" fillId="26" borderId="61" xfId="0" applyFont="1" applyFill="1" applyBorder="1" applyAlignment="1" applyProtection="1">
      <alignment horizontal="center" vertical="center"/>
      <protection locked="0"/>
    </xf>
    <xf numFmtId="0" fontId="4" fillId="26" borderId="33" xfId="0" applyFont="1" applyFill="1" applyBorder="1" applyAlignment="1" applyProtection="1">
      <alignment horizontal="center" vertical="center"/>
      <protection locked="0"/>
    </xf>
    <xf numFmtId="0" fontId="4" fillId="25" borderId="74" xfId="0" applyFont="1" applyFill="1" applyBorder="1" applyAlignment="1" applyProtection="1">
      <alignment horizontal="left" vertical="center"/>
      <protection locked="0"/>
    </xf>
    <xf numFmtId="0" fontId="4" fillId="25" borderId="77" xfId="0" applyFont="1" applyFill="1" applyBorder="1" applyAlignment="1" applyProtection="1">
      <alignment horizontal="left" vertical="center"/>
      <protection locked="0"/>
    </xf>
    <xf numFmtId="0" fontId="4" fillId="25" borderId="75" xfId="0" applyFont="1" applyFill="1" applyBorder="1" applyAlignment="1" applyProtection="1">
      <alignment horizontal="left" vertical="center"/>
      <protection locked="0"/>
    </xf>
    <xf numFmtId="0" fontId="4" fillId="25" borderId="56" xfId="0" applyFont="1" applyFill="1" applyBorder="1" applyAlignment="1" applyProtection="1">
      <alignment horizontal="center" vertical="center"/>
      <protection locked="0"/>
    </xf>
    <xf numFmtId="38" fontId="4" fillId="25" borderId="56" xfId="50" applyFont="1" applyFill="1" applyBorder="1" applyAlignment="1" applyProtection="1">
      <alignment horizontal="center" vertical="center"/>
      <protection locked="0"/>
    </xf>
    <xf numFmtId="38" fontId="4" fillId="26" borderId="57" xfId="50" applyFont="1" applyFill="1" applyBorder="1" applyAlignment="1" applyProtection="1">
      <alignment horizontal="center" vertical="center"/>
      <protection locked="0"/>
    </xf>
    <xf numFmtId="0" fontId="3" fillId="25" borderId="76" xfId="0" applyFont="1" applyFill="1" applyBorder="1" applyAlignment="1" applyProtection="1">
      <alignment horizontal="center" vertical="center" wrapText="1"/>
      <protection locked="0"/>
    </xf>
    <xf numFmtId="0" fontId="3" fillId="25" borderId="75" xfId="0" applyFont="1" applyFill="1" applyBorder="1" applyAlignment="1" applyProtection="1">
      <alignment horizontal="center" vertical="center" wrapText="1"/>
      <protection locked="0"/>
    </xf>
    <xf numFmtId="0" fontId="3" fillId="25" borderId="98" xfId="0" applyFont="1" applyFill="1" applyBorder="1" applyAlignment="1" applyProtection="1">
      <alignment horizontal="left" vertical="center" wrapText="1"/>
      <protection locked="0"/>
    </xf>
    <xf numFmtId="0" fontId="3" fillId="25" borderId="99" xfId="0" applyFont="1" applyFill="1" applyBorder="1" applyAlignment="1" applyProtection="1">
      <alignment horizontal="left" vertical="center" wrapText="1"/>
      <protection locked="0"/>
    </xf>
    <xf numFmtId="0" fontId="3" fillId="25" borderId="100" xfId="0" applyFont="1" applyFill="1" applyBorder="1" applyAlignment="1" applyProtection="1">
      <alignment horizontal="left" vertical="center" wrapText="1"/>
      <protection locked="0"/>
    </xf>
    <xf numFmtId="0" fontId="4" fillId="25" borderId="76" xfId="0" applyFont="1" applyFill="1" applyBorder="1" applyAlignment="1" applyProtection="1">
      <alignment horizontal="center" vertical="center" wrapText="1"/>
      <protection locked="0"/>
    </xf>
    <xf numFmtId="0" fontId="4" fillId="25" borderId="75" xfId="0" applyFont="1" applyFill="1" applyBorder="1" applyAlignment="1" applyProtection="1">
      <alignment horizontal="center" vertical="center" wrapText="1"/>
      <protection locked="0"/>
    </xf>
    <xf numFmtId="0" fontId="4" fillId="25" borderId="76" xfId="0" applyFont="1" applyFill="1" applyBorder="1" applyAlignment="1" applyProtection="1">
      <alignment horizontal="center" vertical="center"/>
      <protection locked="0"/>
    </xf>
    <xf numFmtId="0" fontId="4" fillId="25" borderId="77" xfId="0" applyFont="1" applyFill="1" applyBorder="1" applyAlignment="1" applyProtection="1">
      <alignment horizontal="center" vertical="center"/>
      <protection locked="0"/>
    </xf>
    <xf numFmtId="0" fontId="4" fillId="25" borderId="75" xfId="0" applyFont="1" applyFill="1" applyBorder="1" applyAlignment="1" applyProtection="1">
      <alignment horizontal="center" vertical="center"/>
      <protection locked="0"/>
    </xf>
    <xf numFmtId="0" fontId="4" fillId="26" borderId="76" xfId="0" applyFont="1" applyFill="1" applyBorder="1" applyAlignment="1" applyProtection="1">
      <alignment horizontal="center" vertical="center" wrapText="1"/>
      <protection locked="0"/>
    </xf>
    <xf numFmtId="0" fontId="4" fillId="26" borderId="75" xfId="0" applyFont="1" applyFill="1" applyBorder="1" applyAlignment="1" applyProtection="1">
      <alignment horizontal="center" vertical="center" wrapText="1"/>
      <protection locked="0"/>
    </xf>
    <xf numFmtId="0" fontId="4" fillId="26" borderId="56" xfId="0" applyFont="1" applyFill="1" applyBorder="1" applyAlignment="1" applyProtection="1">
      <alignment horizontal="center" vertical="center"/>
      <protection locked="0"/>
    </xf>
    <xf numFmtId="0" fontId="4" fillId="26" borderId="57" xfId="0" applyFont="1" applyFill="1" applyBorder="1" applyAlignment="1" applyProtection="1">
      <alignment horizontal="center" vertical="center"/>
      <protection locked="0"/>
    </xf>
    <xf numFmtId="0" fontId="4" fillId="0" borderId="90" xfId="0" applyFont="1" applyBorder="1" applyAlignment="1">
      <alignment horizontal="center" vertical="center"/>
    </xf>
    <xf numFmtId="0" fontId="4" fillId="25" borderId="60" xfId="0" applyFont="1" applyFill="1" applyBorder="1" applyAlignment="1" applyProtection="1">
      <alignment horizontal="left" vertical="center"/>
      <protection locked="0"/>
    </xf>
    <xf numFmtId="0" fontId="4" fillId="25" borderId="61" xfId="0" applyFont="1" applyFill="1" applyBorder="1" applyAlignment="1" applyProtection="1">
      <alignment horizontal="left" vertical="center"/>
      <protection locked="0"/>
    </xf>
    <xf numFmtId="0" fontId="4" fillId="25" borderId="58" xfId="0" applyFont="1" applyFill="1" applyBorder="1" applyAlignment="1" applyProtection="1">
      <alignment horizontal="left" vertical="center"/>
      <protection locked="0"/>
    </xf>
    <xf numFmtId="0" fontId="3" fillId="32" borderId="24" xfId="0" applyFont="1" applyFill="1" applyBorder="1" applyAlignment="1">
      <alignment vertical="center"/>
    </xf>
    <xf numFmtId="0" fontId="3" fillId="32" borderId="47" xfId="0" applyFont="1" applyFill="1" applyBorder="1" applyAlignment="1">
      <alignment vertical="center"/>
    </xf>
    <xf numFmtId="0" fontId="3" fillId="32" borderId="106" xfId="0" applyFont="1" applyFill="1" applyBorder="1" applyAlignment="1">
      <alignment vertical="center"/>
    </xf>
    <xf numFmtId="0" fontId="3" fillId="32" borderId="28" xfId="0" applyFont="1" applyFill="1" applyBorder="1" applyAlignment="1">
      <alignment horizontal="left" vertical="center"/>
    </xf>
    <xf numFmtId="0" fontId="3" fillId="32" borderId="34" xfId="0" applyFont="1" applyFill="1" applyBorder="1" applyAlignment="1">
      <alignment horizontal="left" vertical="center"/>
    </xf>
    <xf numFmtId="0" fontId="3" fillId="32" borderId="49" xfId="0" applyFont="1" applyFill="1" applyBorder="1" applyAlignment="1">
      <alignment horizontal="left" vertical="center"/>
    </xf>
    <xf numFmtId="0" fontId="4" fillId="32" borderId="38" xfId="0" applyFont="1" applyFill="1" applyBorder="1" applyAlignment="1">
      <alignment horizontal="center" vertical="center" shrinkToFit="1"/>
    </xf>
    <xf numFmtId="0" fontId="4" fillId="32" borderId="20" xfId="0" applyFont="1" applyFill="1" applyBorder="1" applyAlignment="1">
      <alignment horizontal="center" vertical="center" shrinkToFit="1"/>
    </xf>
    <xf numFmtId="0" fontId="4" fillId="32" borderId="106" xfId="0" applyFont="1" applyFill="1" applyBorder="1" applyAlignment="1">
      <alignment horizontal="center" vertical="center" shrinkToFit="1"/>
    </xf>
    <xf numFmtId="38" fontId="4" fillId="25" borderId="20" xfId="50" applyFont="1" applyFill="1" applyBorder="1" applyAlignment="1" applyProtection="1">
      <alignment horizontal="center" vertical="center"/>
      <protection locked="0"/>
    </xf>
    <xf numFmtId="38" fontId="4" fillId="25" borderId="47" xfId="50" applyFont="1" applyFill="1" applyBorder="1" applyAlignment="1" applyProtection="1">
      <alignment horizontal="center" vertical="center"/>
      <protection locked="0"/>
    </xf>
    <xf numFmtId="38" fontId="4" fillId="25" borderId="106" xfId="50" applyFont="1" applyFill="1" applyBorder="1" applyAlignment="1" applyProtection="1">
      <alignment horizontal="center" vertical="center"/>
      <protection locked="0"/>
    </xf>
    <xf numFmtId="38" fontId="4" fillId="26" borderId="106" xfId="50" applyFont="1" applyFill="1" applyBorder="1" applyAlignment="1" applyProtection="1">
      <alignment horizontal="center" vertical="center"/>
      <protection locked="0"/>
    </xf>
    <xf numFmtId="0" fontId="3" fillId="32" borderId="62" xfId="0" applyFont="1" applyFill="1" applyBorder="1" applyAlignment="1">
      <alignment horizontal="left" vertical="center" wrapText="1"/>
    </xf>
    <xf numFmtId="0" fontId="3" fillId="32" borderId="17" xfId="0" applyFont="1" applyFill="1" applyBorder="1" applyAlignment="1">
      <alignment horizontal="left" vertical="center"/>
    </xf>
    <xf numFmtId="0" fontId="3" fillId="32" borderId="63" xfId="0" applyFont="1" applyFill="1" applyBorder="1" applyAlignment="1">
      <alignment horizontal="left" vertical="center"/>
    </xf>
    <xf numFmtId="0" fontId="3" fillId="32" borderId="60" xfId="0" applyFont="1" applyFill="1" applyBorder="1" applyAlignment="1">
      <alignment horizontal="left" vertical="center" wrapText="1"/>
    </xf>
    <xf numFmtId="0" fontId="3" fillId="32" borderId="61" xfId="0" applyFont="1" applyFill="1" applyBorder="1" applyAlignment="1">
      <alignment horizontal="left" vertical="center"/>
    </xf>
    <xf numFmtId="0" fontId="3" fillId="32" borderId="58" xfId="0" applyFont="1" applyFill="1" applyBorder="1" applyAlignment="1">
      <alignment horizontal="left" vertical="center"/>
    </xf>
    <xf numFmtId="0" fontId="41" fillId="0" borderId="38" xfId="0" applyFont="1" applyBorder="1" applyAlignment="1">
      <alignment horizontal="center" vertical="center" shrinkToFit="1"/>
    </xf>
    <xf numFmtId="0" fontId="41" fillId="0" borderId="22" xfId="0" applyFont="1" applyBorder="1" applyAlignment="1">
      <alignment horizontal="center" vertical="center" shrinkToFit="1"/>
    </xf>
    <xf numFmtId="38" fontId="4" fillId="25" borderId="22" xfId="50" applyFont="1" applyFill="1" applyBorder="1" applyAlignment="1" applyProtection="1">
      <alignment horizontal="center" vertical="center"/>
      <protection locked="0"/>
    </xf>
    <xf numFmtId="0" fontId="4" fillId="32" borderId="22" xfId="0" applyFont="1" applyFill="1" applyBorder="1" applyAlignment="1">
      <alignment horizontal="center" vertical="center" shrinkToFit="1"/>
    </xf>
    <xf numFmtId="0" fontId="3" fillId="32" borderId="67" xfId="0" applyFont="1" applyFill="1" applyBorder="1" applyAlignment="1">
      <alignment horizontal="left" vertical="center"/>
    </xf>
    <xf numFmtId="0" fontId="3" fillId="32" borderId="109" xfId="0" applyFont="1" applyFill="1" applyBorder="1" applyAlignment="1">
      <alignment horizontal="left" vertical="center"/>
    </xf>
    <xf numFmtId="0" fontId="4" fillId="32" borderId="110" xfId="0" applyFont="1" applyFill="1" applyBorder="1" applyAlignment="1">
      <alignment horizontal="center" vertical="center" shrinkToFit="1"/>
    </xf>
    <xf numFmtId="38" fontId="4" fillId="25" borderId="110" xfId="50" applyFont="1" applyFill="1" applyBorder="1" applyAlignment="1" applyProtection="1">
      <alignment horizontal="center" vertical="center"/>
      <protection locked="0"/>
    </xf>
    <xf numFmtId="38" fontId="4" fillId="26" borderId="110" xfId="50" applyFont="1" applyFill="1" applyBorder="1" applyAlignment="1" applyProtection="1">
      <alignment horizontal="center" vertical="center"/>
      <protection locked="0"/>
    </xf>
    <xf numFmtId="38" fontId="4" fillId="26" borderId="126" xfId="50" applyFont="1" applyFill="1" applyBorder="1" applyAlignment="1" applyProtection="1">
      <alignment horizontal="center" vertical="center"/>
      <protection locked="0"/>
    </xf>
    <xf numFmtId="0" fontId="3" fillId="32" borderId="128" xfId="0" applyFont="1" applyFill="1" applyBorder="1" applyAlignment="1">
      <alignment vertical="center"/>
    </xf>
    <xf numFmtId="0" fontId="3" fillId="32" borderId="40" xfId="0" applyFont="1" applyFill="1" applyBorder="1" applyAlignment="1">
      <alignment vertical="center"/>
    </xf>
    <xf numFmtId="0" fontId="3" fillId="32" borderId="82" xfId="0" applyFont="1" applyFill="1" applyBorder="1" applyAlignment="1">
      <alignment vertical="center"/>
    </xf>
    <xf numFmtId="0" fontId="4" fillId="32" borderId="81" xfId="0" applyFont="1" applyFill="1" applyBorder="1" applyAlignment="1">
      <alignment horizontal="center" vertical="center" shrinkToFit="1"/>
    </xf>
    <xf numFmtId="38" fontId="4" fillId="25" borderId="81" xfId="50" applyFont="1" applyFill="1" applyBorder="1" applyAlignment="1" applyProtection="1">
      <alignment horizontal="center" vertical="center"/>
      <protection locked="0"/>
    </xf>
    <xf numFmtId="38" fontId="4" fillId="26" borderId="81" xfId="50" applyFont="1" applyFill="1" applyBorder="1" applyAlignment="1" applyProtection="1">
      <alignment horizontal="center" vertical="center"/>
      <protection locked="0"/>
    </xf>
    <xf numFmtId="38" fontId="4" fillId="26" borderId="129" xfId="50" applyFont="1" applyFill="1" applyBorder="1" applyAlignment="1" applyProtection="1">
      <alignment horizontal="center" vertical="center"/>
      <protection locked="0"/>
    </xf>
    <xf numFmtId="0" fontId="4" fillId="25" borderId="0" xfId="0" applyFont="1" applyFill="1" applyAlignment="1">
      <alignment horizontal="center"/>
    </xf>
    <xf numFmtId="0" fontId="4" fillId="0" borderId="0" xfId="0" applyFont="1" applyAlignment="1">
      <alignment horizontal="center"/>
    </xf>
    <xf numFmtId="0" fontId="3" fillId="29" borderId="35" xfId="0" applyFont="1" applyFill="1" applyBorder="1" applyAlignment="1">
      <alignment horizontal="center" vertical="center" textRotation="255"/>
    </xf>
    <xf numFmtId="0" fontId="3" fillId="29" borderId="39" xfId="0" applyFont="1" applyFill="1" applyBorder="1" applyAlignment="1">
      <alignment horizontal="center" vertical="center" textRotation="255"/>
    </xf>
    <xf numFmtId="0" fontId="3" fillId="29" borderId="80" xfId="0" applyFont="1" applyFill="1" applyBorder="1" applyAlignment="1">
      <alignment horizontal="center" vertical="center" textRotation="255"/>
    </xf>
    <xf numFmtId="0" fontId="3" fillId="24" borderId="29" xfId="45" applyFont="1" applyFill="1" applyBorder="1" applyAlignment="1">
      <alignment horizontal="center" vertical="center" wrapText="1"/>
    </xf>
    <xf numFmtId="0" fontId="3" fillId="24" borderId="79" xfId="45" applyFont="1" applyFill="1" applyBorder="1" applyAlignment="1">
      <alignment horizontal="center" vertical="center" wrapText="1"/>
    </xf>
    <xf numFmtId="0" fontId="35" fillId="29" borderId="29" xfId="0" applyFont="1" applyFill="1" applyBorder="1" applyAlignment="1">
      <alignment horizontal="center" vertical="center" textRotation="255"/>
    </xf>
    <xf numFmtId="0" fontId="35" fillId="29" borderId="86" xfId="0" applyFont="1" applyFill="1" applyBorder="1" applyAlignment="1">
      <alignment horizontal="center" vertical="center" textRotation="255"/>
    </xf>
    <xf numFmtId="0" fontId="35" fillId="29" borderId="81" xfId="0" applyFont="1" applyFill="1" applyBorder="1" applyAlignment="1">
      <alignment horizontal="center" vertical="center" textRotation="255"/>
    </xf>
    <xf numFmtId="0" fontId="3" fillId="24" borderId="22" xfId="45" applyFont="1" applyFill="1" applyBorder="1" applyAlignment="1">
      <alignment horizontal="center" vertical="center" wrapText="1"/>
    </xf>
    <xf numFmtId="0" fontId="3" fillId="24" borderId="86" xfId="45" applyFont="1" applyFill="1" applyBorder="1" applyAlignment="1">
      <alignment horizontal="center" vertical="center" wrapText="1"/>
    </xf>
    <xf numFmtId="0" fontId="3" fillId="24" borderId="81" xfId="45" applyFont="1" applyFill="1" applyBorder="1" applyAlignment="1">
      <alignment horizontal="center" vertical="center" wrapText="1"/>
    </xf>
    <xf numFmtId="0" fontId="3" fillId="0" borderId="83" xfId="0" applyFont="1" applyBorder="1" applyAlignment="1">
      <alignment horizontal="center" vertical="center" textRotation="255"/>
    </xf>
    <xf numFmtId="0" fontId="3" fillId="0" borderId="118" xfId="0" applyFont="1" applyBorder="1" applyAlignment="1">
      <alignment horizontal="center" vertical="center" textRotation="255"/>
    </xf>
    <xf numFmtId="0" fontId="3" fillId="0" borderId="84"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86" xfId="0" applyFont="1" applyBorder="1" applyAlignment="1">
      <alignment horizontal="center" vertical="center" textRotation="255"/>
    </xf>
    <xf numFmtId="0" fontId="3" fillId="0" borderId="81" xfId="0" applyFont="1" applyBorder="1" applyAlignment="1">
      <alignment horizontal="center" vertical="center" textRotation="255"/>
    </xf>
    <xf numFmtId="0" fontId="3" fillId="24" borderId="34" xfId="0" applyFont="1" applyFill="1" applyBorder="1" applyAlignment="1">
      <alignment horizontal="left"/>
    </xf>
    <xf numFmtId="0" fontId="3" fillId="0" borderId="38" xfId="0" applyFont="1" applyBorder="1" applyAlignment="1">
      <alignment horizontal="center" vertical="center" wrapText="1"/>
    </xf>
    <xf numFmtId="0" fontId="3" fillId="24" borderId="22" xfId="45" quotePrefix="1" applyFont="1" applyFill="1" applyBorder="1" applyAlignment="1">
      <alignment horizontal="center" vertical="center" wrapText="1"/>
    </xf>
    <xf numFmtId="0" fontId="3" fillId="24" borderId="79" xfId="45" quotePrefix="1" applyFont="1" applyFill="1" applyBorder="1" applyAlignment="1">
      <alignment horizontal="center" vertical="center" wrapText="1"/>
    </xf>
    <xf numFmtId="0" fontId="3" fillId="0" borderId="61" xfId="49" applyFont="1" applyBorder="1" applyAlignment="1">
      <alignment horizontal="left" vertical="center"/>
    </xf>
    <xf numFmtId="0" fontId="3" fillId="0" borderId="58" xfId="49" applyFont="1" applyBorder="1" applyAlignment="1">
      <alignment horizontal="left" vertical="center"/>
    </xf>
    <xf numFmtId="0" fontId="3" fillId="33" borderId="19" xfId="49" applyFont="1" applyFill="1" applyBorder="1" applyAlignment="1" applyProtection="1">
      <alignment horizontal="center" vertical="center"/>
      <protection locked="0"/>
    </xf>
    <xf numFmtId="0" fontId="3" fillId="33" borderId="33" xfId="49" applyFont="1" applyFill="1" applyBorder="1" applyAlignment="1" applyProtection="1">
      <alignment horizontal="center" vertical="center"/>
      <protection locked="0"/>
    </xf>
    <xf numFmtId="0" fontId="3" fillId="33" borderId="56" xfId="49" applyFont="1" applyFill="1" applyBorder="1" applyAlignment="1" applyProtection="1">
      <alignment horizontal="center" vertical="center"/>
      <protection locked="0"/>
    </xf>
    <xf numFmtId="0" fontId="3" fillId="33" borderId="57" xfId="49" applyFont="1" applyFill="1" applyBorder="1" applyAlignment="1" applyProtection="1">
      <alignment horizontal="center" vertical="center"/>
      <protection locked="0"/>
    </xf>
    <xf numFmtId="0" fontId="3" fillId="0" borderId="56" xfId="49" applyFont="1" applyBorder="1" applyAlignment="1">
      <alignment horizontal="left" vertical="center" wrapText="1"/>
    </xf>
    <xf numFmtId="0" fontId="3" fillId="33" borderId="76" xfId="49" applyFont="1" applyFill="1" applyBorder="1" applyAlignment="1" applyProtection="1">
      <alignment horizontal="left" vertical="center" wrapText="1"/>
      <protection locked="0"/>
    </xf>
    <xf numFmtId="0" fontId="3" fillId="33" borderId="77" xfId="49" applyFont="1" applyFill="1" applyBorder="1" applyAlignment="1" applyProtection="1">
      <alignment horizontal="left" vertical="center" wrapText="1"/>
      <protection locked="0"/>
    </xf>
    <xf numFmtId="0" fontId="3" fillId="33" borderId="75" xfId="49" applyFont="1" applyFill="1" applyBorder="1" applyAlignment="1" applyProtection="1">
      <alignment horizontal="left" vertical="center" wrapText="1"/>
      <protection locked="0"/>
    </xf>
    <xf numFmtId="0" fontId="3" fillId="0" borderId="38" xfId="49" applyFont="1" applyBorder="1" applyAlignment="1">
      <alignment horizontal="left" vertical="center" wrapText="1"/>
    </xf>
    <xf numFmtId="0" fontId="3" fillId="0" borderId="38" xfId="49" applyFont="1" applyBorder="1" applyAlignment="1">
      <alignment horizontal="left" vertical="center"/>
    </xf>
    <xf numFmtId="0" fontId="3" fillId="0" borderId="41" xfId="49" applyFont="1" applyBorder="1" applyAlignment="1">
      <alignment horizontal="left" vertical="center" wrapText="1"/>
    </xf>
    <xf numFmtId="0" fontId="3" fillId="0" borderId="17" xfId="49" applyFont="1" applyBorder="1" applyAlignment="1">
      <alignment horizontal="left" vertical="center" wrapText="1"/>
    </xf>
    <xf numFmtId="0" fontId="3" fillId="0" borderId="63" xfId="49" applyFont="1" applyBorder="1" applyAlignment="1">
      <alignment horizontal="left" vertical="center" wrapText="1"/>
    </xf>
    <xf numFmtId="0" fontId="3" fillId="0" borderId="22" xfId="49" applyFont="1" applyBorder="1" applyAlignment="1">
      <alignment horizontal="left" vertical="center"/>
    </xf>
    <xf numFmtId="0" fontId="3" fillId="33" borderId="41" xfId="49" applyFont="1" applyFill="1" applyBorder="1" applyAlignment="1" applyProtection="1">
      <alignment horizontal="center" vertical="center"/>
      <protection locked="0"/>
    </xf>
    <xf numFmtId="0" fontId="3" fillId="33" borderId="42" xfId="49" applyFont="1" applyFill="1" applyBorder="1" applyAlignment="1" applyProtection="1">
      <alignment horizontal="center" vertical="center"/>
      <protection locked="0"/>
    </xf>
    <xf numFmtId="0" fontId="3" fillId="33" borderId="61" xfId="49" applyFont="1" applyFill="1" applyBorder="1" applyAlignment="1" applyProtection="1">
      <alignment horizontal="center" vertical="center"/>
      <protection locked="0"/>
    </xf>
    <xf numFmtId="0" fontId="3" fillId="33" borderId="52" xfId="49" applyFont="1" applyFill="1" applyBorder="1" applyAlignment="1" applyProtection="1">
      <alignment horizontal="left" vertical="top" wrapText="1"/>
      <protection locked="0"/>
    </xf>
    <xf numFmtId="0" fontId="3" fillId="33" borderId="53" xfId="49" applyFont="1" applyFill="1" applyBorder="1" applyAlignment="1" applyProtection="1">
      <alignment horizontal="left" vertical="top" wrapText="1"/>
      <protection locked="0"/>
    </xf>
    <xf numFmtId="0" fontId="3" fillId="33" borderId="16" xfId="49" applyFont="1" applyFill="1" applyBorder="1" applyAlignment="1" applyProtection="1">
      <alignment horizontal="left" vertical="top" wrapText="1"/>
      <protection locked="0"/>
    </xf>
    <xf numFmtId="0" fontId="3" fillId="33" borderId="54" xfId="49" applyFont="1" applyFill="1" applyBorder="1" applyAlignment="1" applyProtection="1">
      <alignment horizontal="left" vertical="top" wrapText="1"/>
      <protection locked="0"/>
    </xf>
    <xf numFmtId="0" fontId="3" fillId="33" borderId="0" xfId="49" applyFont="1" applyFill="1" applyAlignment="1" applyProtection="1">
      <alignment horizontal="left" vertical="top" wrapText="1"/>
      <protection locked="0"/>
    </xf>
    <xf numFmtId="0" fontId="3" fillId="33" borderId="44" xfId="49" applyFont="1" applyFill="1" applyBorder="1" applyAlignment="1" applyProtection="1">
      <alignment horizontal="left" vertical="top" wrapText="1"/>
      <protection locked="0"/>
    </xf>
    <xf numFmtId="0" fontId="3" fillId="33" borderId="89" xfId="49" applyFont="1" applyFill="1" applyBorder="1" applyAlignment="1" applyProtection="1">
      <alignment horizontal="left" vertical="top" wrapText="1"/>
      <protection locked="0"/>
    </xf>
    <xf numFmtId="0" fontId="3" fillId="33" borderId="40" xfId="49" applyFont="1" applyFill="1" applyBorder="1" applyAlignment="1" applyProtection="1">
      <alignment horizontal="left" vertical="top" wrapText="1"/>
      <protection locked="0"/>
    </xf>
    <xf numFmtId="0" fontId="3" fillId="33" borderId="46" xfId="49" applyFont="1" applyFill="1" applyBorder="1" applyAlignment="1" applyProtection="1">
      <alignment horizontal="left" vertical="top" wrapText="1"/>
      <protection locked="0"/>
    </xf>
    <xf numFmtId="0" fontId="3" fillId="0" borderId="34" xfId="46" applyFont="1" applyBorder="1" applyAlignment="1">
      <alignment horizontal="left" vertical="top" wrapText="1"/>
    </xf>
    <xf numFmtId="0" fontId="4" fillId="33" borderId="87" xfId="49" applyFont="1" applyFill="1" applyBorder="1" applyAlignment="1" applyProtection="1">
      <alignment horizontal="center" vertical="center"/>
      <protection locked="0"/>
    </xf>
    <xf numFmtId="0" fontId="4" fillId="33" borderId="101" xfId="49" applyFont="1" applyFill="1" applyBorder="1" applyAlignment="1" applyProtection="1">
      <alignment horizontal="center" vertical="center"/>
      <protection locked="0"/>
    </xf>
    <xf numFmtId="0" fontId="3" fillId="0" borderId="19" xfId="49" applyFont="1" applyBorder="1" applyAlignment="1">
      <alignment horizontal="left" vertical="center" wrapText="1"/>
    </xf>
    <xf numFmtId="0" fontId="3" fillId="0" borderId="79" xfId="49" applyFont="1" applyBorder="1" applyAlignment="1">
      <alignment horizontal="left" vertical="center"/>
    </xf>
    <xf numFmtId="0" fontId="3" fillId="0" borderId="18" xfId="49" applyFont="1" applyBorder="1" applyAlignment="1">
      <alignment horizontal="left" vertical="center"/>
    </xf>
    <xf numFmtId="0" fontId="3" fillId="0" borderId="34" xfId="49" applyFont="1" applyBorder="1" applyAlignment="1">
      <alignment horizontal="left" vertical="center"/>
    </xf>
    <xf numFmtId="0" fontId="3" fillId="0" borderId="49" xfId="49" applyFont="1" applyBorder="1" applyAlignment="1">
      <alignment horizontal="left" vertical="center"/>
    </xf>
    <xf numFmtId="0" fontId="3" fillId="33" borderId="38" xfId="49" applyFont="1" applyFill="1" applyBorder="1" applyAlignment="1" applyProtection="1">
      <alignment horizontal="center" vertical="center"/>
      <protection locked="0"/>
    </xf>
    <xf numFmtId="0" fontId="3" fillId="33" borderId="55" xfId="49" applyFont="1" applyFill="1" applyBorder="1" applyAlignment="1" applyProtection="1">
      <alignment horizontal="center" vertical="center"/>
      <protection locked="0"/>
    </xf>
    <xf numFmtId="0" fontId="3" fillId="33" borderId="79" xfId="49" applyFont="1" applyFill="1" applyBorder="1" applyAlignment="1" applyProtection="1">
      <alignment horizontal="center" vertical="center"/>
      <protection locked="0"/>
    </xf>
    <xf numFmtId="0" fontId="3" fillId="33" borderId="102" xfId="49" applyFont="1" applyFill="1" applyBorder="1" applyAlignment="1" applyProtection="1">
      <alignment horizontal="center" vertical="center"/>
      <protection locked="0"/>
    </xf>
    <xf numFmtId="0" fontId="4" fillId="24" borderId="84" xfId="0" applyFont="1" applyFill="1" applyBorder="1" applyAlignment="1">
      <alignment horizontal="distributed" vertical="center" wrapText="1"/>
    </xf>
    <xf numFmtId="0" fontId="4" fillId="24" borderId="81" xfId="0" applyFont="1" applyFill="1" applyBorder="1" applyAlignment="1">
      <alignment horizontal="distributed" vertical="center" wrapText="1"/>
    </xf>
    <xf numFmtId="0" fontId="4" fillId="24" borderId="45" xfId="0" applyFont="1" applyFill="1" applyBorder="1" applyAlignment="1">
      <alignment horizontal="distributed" vertical="center" wrapText="1"/>
    </xf>
    <xf numFmtId="0" fontId="4" fillId="28" borderId="45" xfId="48" applyFont="1" applyFill="1" applyBorder="1" applyAlignment="1" applyProtection="1">
      <alignment horizontal="left" vertical="center" wrapText="1"/>
      <protection locked="0"/>
    </xf>
    <xf numFmtId="0" fontId="4" fillId="28" borderId="40" xfId="48" applyFont="1" applyFill="1" applyBorder="1" applyAlignment="1" applyProtection="1">
      <alignment horizontal="left" vertical="center" wrapText="1"/>
      <protection locked="0"/>
    </xf>
    <xf numFmtId="0" fontId="4" fillId="28" borderId="46" xfId="48" applyFont="1" applyFill="1" applyBorder="1" applyAlignment="1" applyProtection="1">
      <alignment horizontal="left" vertical="center" wrapText="1"/>
      <protection locked="0"/>
    </xf>
    <xf numFmtId="0" fontId="40" fillId="24" borderId="39" xfId="0" applyFont="1" applyFill="1" applyBorder="1" applyAlignment="1">
      <alignment horizontal="distributed" vertical="center" wrapText="1"/>
    </xf>
    <xf numFmtId="0" fontId="4" fillId="24" borderId="38" xfId="0" applyFont="1" applyFill="1" applyBorder="1" applyAlignment="1">
      <alignment horizontal="distributed" vertical="center" wrapText="1"/>
    </xf>
    <xf numFmtId="0" fontId="4" fillId="24" borderId="19" xfId="0" applyFont="1" applyFill="1" applyBorder="1" applyAlignment="1">
      <alignment horizontal="distributed" vertical="center" wrapText="1"/>
    </xf>
    <xf numFmtId="0" fontId="4" fillId="28" borderId="19" xfId="48" applyFont="1" applyFill="1" applyBorder="1" applyAlignment="1" applyProtection="1">
      <alignment horizontal="left" vertical="center" wrapText="1"/>
      <protection locked="0"/>
    </xf>
    <xf numFmtId="0" fontId="4" fillId="28" borderId="61" xfId="48" applyFont="1" applyFill="1" applyBorder="1" applyAlignment="1" applyProtection="1">
      <alignment horizontal="left" vertical="center" wrapText="1"/>
      <protection locked="0"/>
    </xf>
    <xf numFmtId="0" fontId="4" fillId="28" borderId="33" xfId="48" applyFont="1" applyFill="1" applyBorder="1" applyAlignment="1" applyProtection="1">
      <alignment horizontal="left" vertical="center" wrapText="1"/>
      <protection locked="0"/>
    </xf>
    <xf numFmtId="0" fontId="3" fillId="0" borderId="38" xfId="49" applyFont="1" applyBorder="1" applyAlignment="1">
      <alignment horizontal="center" vertical="center"/>
    </xf>
    <xf numFmtId="0" fontId="3" fillId="33" borderId="38" xfId="49" applyFont="1" applyFill="1" applyBorder="1" applyAlignment="1" applyProtection="1">
      <alignment horizontal="left" vertical="center"/>
      <protection locked="0"/>
    </xf>
    <xf numFmtId="0" fontId="3" fillId="0" borderId="52" xfId="49" applyFont="1" applyBorder="1" applyAlignment="1">
      <alignment horizontal="center" vertical="center"/>
    </xf>
    <xf numFmtId="0" fontId="3" fillId="0" borderId="53" xfId="49" applyFont="1" applyBorder="1" applyAlignment="1">
      <alignment horizontal="center" vertical="center"/>
    </xf>
    <xf numFmtId="0" fontId="3" fillId="0" borderId="68" xfId="49" applyFont="1" applyBorder="1" applyAlignment="1">
      <alignment horizontal="center" vertical="center"/>
    </xf>
    <xf numFmtId="0" fontId="3" fillId="0" borderId="89" xfId="49" applyFont="1" applyBorder="1" applyAlignment="1">
      <alignment horizontal="center" vertical="center"/>
    </xf>
    <xf numFmtId="0" fontId="3" fillId="0" borderId="40" xfId="49" applyFont="1" applyBorder="1" applyAlignment="1">
      <alignment horizontal="center" vertical="center"/>
    </xf>
    <xf numFmtId="0" fontId="3" fillId="0" borderId="82" xfId="49" applyFont="1" applyBorder="1" applyAlignment="1">
      <alignment horizontal="center" vertical="center"/>
    </xf>
    <xf numFmtId="0" fontId="3" fillId="0" borderId="36" xfId="49" applyFont="1" applyBorder="1" applyAlignment="1">
      <alignment horizontal="center" vertical="center" wrapText="1"/>
    </xf>
    <xf numFmtId="0" fontId="3" fillId="0" borderId="37" xfId="49" applyFont="1" applyBorder="1" applyAlignment="1">
      <alignment horizontal="center" vertical="center" wrapText="1"/>
    </xf>
    <xf numFmtId="0" fontId="3" fillId="0" borderId="56" xfId="49" applyFont="1" applyBorder="1" applyAlignment="1">
      <alignment horizontal="center" vertical="center" wrapText="1"/>
    </xf>
    <xf numFmtId="0" fontId="3" fillId="0" borderId="57" xfId="49" applyFont="1" applyBorder="1" applyAlignment="1">
      <alignment horizontal="center" vertical="center" wrapText="1"/>
    </xf>
    <xf numFmtId="0" fontId="3" fillId="33" borderId="18" xfId="49" applyFont="1" applyFill="1" applyBorder="1" applyAlignment="1" applyProtection="1">
      <alignment horizontal="center" vertical="center"/>
      <protection locked="0"/>
    </xf>
    <xf numFmtId="0" fontId="3" fillId="33" borderId="115" xfId="49" applyFont="1" applyFill="1" applyBorder="1" applyAlignment="1" applyProtection="1">
      <alignment horizontal="center" vertical="center"/>
      <protection locked="0"/>
    </xf>
    <xf numFmtId="0" fontId="4" fillId="33" borderId="19" xfId="48" applyFont="1" applyFill="1" applyBorder="1" applyAlignment="1" applyProtection="1">
      <alignment horizontal="left" vertical="center" wrapText="1"/>
      <protection locked="0"/>
    </xf>
    <xf numFmtId="0" fontId="4" fillId="33" borderId="61" xfId="48" applyFont="1" applyFill="1" applyBorder="1" applyAlignment="1" applyProtection="1">
      <alignment horizontal="left" vertical="center" wrapText="1"/>
      <protection locked="0"/>
    </xf>
    <xf numFmtId="0" fontId="4" fillId="33" borderId="33" xfId="48" applyFont="1" applyFill="1" applyBorder="1" applyAlignment="1" applyProtection="1">
      <alignment horizontal="left" vertical="center" wrapText="1"/>
      <protection locked="0"/>
    </xf>
    <xf numFmtId="0" fontId="39" fillId="24" borderId="39" xfId="0" applyFont="1" applyFill="1" applyBorder="1" applyAlignment="1">
      <alignment horizontal="distributed" vertical="center" wrapText="1"/>
    </xf>
    <xf numFmtId="0" fontId="39" fillId="24" borderId="38" xfId="0" applyFont="1" applyFill="1" applyBorder="1" applyAlignment="1">
      <alignment horizontal="distributed" vertical="center" wrapText="1"/>
    </xf>
    <xf numFmtId="0" fontId="39" fillId="24" borderId="19" xfId="0" applyFont="1" applyFill="1" applyBorder="1" applyAlignment="1">
      <alignment horizontal="distributed" vertical="center" wrapText="1"/>
    </xf>
    <xf numFmtId="0" fontId="4" fillId="24" borderId="83" xfId="48" applyFont="1" applyFill="1" applyBorder="1" applyAlignment="1">
      <alignment horizontal="center" vertical="center" wrapText="1"/>
    </xf>
    <xf numFmtId="0" fontId="4" fillId="24" borderId="29" xfId="48" applyFont="1" applyFill="1" applyBorder="1" applyAlignment="1">
      <alignment horizontal="center" vertical="center" wrapText="1"/>
    </xf>
    <xf numFmtId="0" fontId="4" fillId="24" borderId="27" xfId="48" applyFont="1" applyFill="1" applyBorder="1" applyAlignment="1">
      <alignment horizontal="center" vertical="center" wrapText="1"/>
    </xf>
    <xf numFmtId="0" fontId="4" fillId="24" borderId="53" xfId="48" applyFont="1" applyFill="1" applyBorder="1" applyAlignment="1">
      <alignment horizontal="center" vertical="center" wrapText="1"/>
    </xf>
    <xf numFmtId="0" fontId="4" fillId="24" borderId="16" xfId="48" applyFont="1" applyFill="1" applyBorder="1" applyAlignment="1">
      <alignment horizontal="center" vertical="center" wrapText="1"/>
    </xf>
    <xf numFmtId="0" fontId="4" fillId="24" borderId="35" xfId="0" applyFont="1" applyFill="1" applyBorder="1" applyAlignment="1">
      <alignment horizontal="distributed" vertical="center" wrapText="1"/>
    </xf>
    <xf numFmtId="0" fontId="4" fillId="24" borderId="36" xfId="0" applyFont="1" applyFill="1" applyBorder="1" applyAlignment="1">
      <alignment horizontal="distributed" vertical="center" wrapText="1"/>
    </xf>
    <xf numFmtId="0" fontId="4" fillId="28" borderId="21" xfId="48" applyFont="1" applyFill="1" applyBorder="1" applyAlignment="1" applyProtection="1">
      <alignment horizontal="left" vertical="center" wrapText="1"/>
      <protection locked="0"/>
    </xf>
    <xf numFmtId="0" fontId="4" fillId="28" borderId="71" xfId="48" applyFont="1" applyFill="1" applyBorder="1" applyAlignment="1" applyProtection="1">
      <alignment horizontal="left" vertical="center" wrapText="1"/>
      <protection locked="0"/>
    </xf>
    <xf numFmtId="0" fontId="4" fillId="28" borderId="85" xfId="48" applyFont="1" applyFill="1" applyBorder="1" applyAlignment="1" applyProtection="1">
      <alignment horizontal="left" vertical="center" wrapText="1"/>
      <protection locked="0"/>
    </xf>
    <xf numFmtId="0" fontId="4" fillId="24" borderId="39" xfId="0" applyFont="1" applyFill="1" applyBorder="1" applyAlignment="1">
      <alignment horizontal="distributed"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スタイル 1" xfId="25"/>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50"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01 地球温暖化対策計画書20090728" xfId="43"/>
    <cellStyle name="標準_01 地球温暖化対策計画書20090728 2" xfId="49"/>
    <cellStyle name="標準_01 地球温暖化対策計画書20090728_121108若林　長野県様式（案）1102" xfId="44"/>
    <cellStyle name="標準_Sheet1" xfId="45"/>
    <cellStyle name="標準_横浜" xfId="46"/>
    <cellStyle name="標準_横浜 2" xfId="48"/>
    <cellStyle name="良い" xfId="47" builtinId="26" customBuiltin="1"/>
  </cellStyles>
  <dxfs count="10">
    <dxf>
      <fill>
        <patternFill patternType="mediumGray"/>
      </fill>
    </dxf>
    <dxf>
      <fill>
        <patternFill patternType="mediumGray"/>
      </fill>
    </dxf>
    <dxf>
      <fill>
        <patternFill patternType="mediumGray"/>
      </fill>
    </dxf>
    <dxf>
      <fill>
        <patternFill>
          <bgColor indexed="43"/>
        </patternFill>
      </fill>
    </dxf>
    <dxf>
      <font>
        <strike/>
        <condense val="0"/>
        <extend val="0"/>
        <color indexed="22"/>
      </font>
      <fill>
        <patternFill patternType="none">
          <bgColor indexed="65"/>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s>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flipV="1">
          <a:off x="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flipV="1">
          <a:off x="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Line 3">
          <a:extLst>
            <a:ext uri="{FF2B5EF4-FFF2-40B4-BE49-F238E27FC236}">
              <a16:creationId xmlns:a16="http://schemas.microsoft.com/office/drawing/2014/main" id="{00000000-0008-0000-0500-000004000000}"/>
            </a:ext>
          </a:extLst>
        </xdr:cNvPr>
        <xdr:cNvSpPr>
          <a:spLocks noChangeShapeType="1"/>
        </xdr:cNvSpPr>
      </xdr:nvSpPr>
      <xdr:spPr bwMode="auto">
        <a:xfrm flipV="1">
          <a:off x="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pageSetUpPr fitToPage="1"/>
  </sheetPr>
  <dimension ref="A1:BI52"/>
  <sheetViews>
    <sheetView tabSelected="1" view="pageBreakPreview" zoomScaleNormal="100" zoomScaleSheetLayoutView="100" workbookViewId="0">
      <selection activeCell="E6" sqref="E6:Z6"/>
    </sheetView>
  </sheetViews>
  <sheetFormatPr defaultColWidth="9" defaultRowHeight="13.5"/>
  <cols>
    <col min="1" max="7" width="3.75" style="5" customWidth="1"/>
    <col min="8" max="8" width="5.5" style="5" customWidth="1"/>
    <col min="9" max="9" width="3.75" style="5" customWidth="1"/>
    <col min="10" max="10" width="5.375" style="5" customWidth="1"/>
    <col min="11" max="11" width="5.125" style="5" customWidth="1"/>
    <col min="12" max="12" width="4.625" style="5" customWidth="1"/>
    <col min="13" max="13" width="3.125" style="5" customWidth="1"/>
    <col min="14" max="16" width="2.625" style="5" customWidth="1"/>
    <col min="17" max="17" width="4.625" style="5" customWidth="1"/>
    <col min="18" max="21" width="2.625" style="5" customWidth="1"/>
    <col min="22" max="22" width="4.625" style="5" customWidth="1"/>
    <col min="23" max="26" width="2.625" style="5" customWidth="1"/>
    <col min="27" max="27" width="3.75" style="5" hidden="1" customWidth="1"/>
    <col min="28" max="60" width="3.625" style="5" hidden="1" customWidth="1"/>
    <col min="61" max="16384" width="9" style="5"/>
  </cols>
  <sheetData>
    <row r="1" spans="1:60">
      <c r="A1" s="1" t="s">
        <v>59</v>
      </c>
      <c r="B1" s="2"/>
      <c r="C1" s="2"/>
      <c r="D1" s="2"/>
      <c r="E1" s="2"/>
      <c r="F1" s="2"/>
      <c r="G1" s="2"/>
      <c r="H1" s="2"/>
      <c r="I1" s="2"/>
      <c r="J1" s="2"/>
      <c r="K1" s="2"/>
      <c r="L1" s="2"/>
      <c r="M1" s="2"/>
      <c r="N1" s="2"/>
      <c r="O1" s="2"/>
      <c r="P1" s="4"/>
      <c r="Q1" s="4"/>
      <c r="R1" s="4"/>
      <c r="S1" s="4"/>
      <c r="T1" s="4"/>
      <c r="U1" s="4"/>
      <c r="V1" s="4"/>
      <c r="W1" s="4"/>
      <c r="X1" s="4"/>
      <c r="Y1" s="4"/>
      <c r="Z1" s="7"/>
      <c r="AA1" s="5" t="s">
        <v>363</v>
      </c>
    </row>
    <row r="2" spans="1:60">
      <c r="A2" s="2" t="s">
        <v>20</v>
      </c>
      <c r="B2" s="6"/>
      <c r="C2" s="6"/>
      <c r="D2" s="6"/>
      <c r="E2" s="6"/>
      <c r="F2" s="6"/>
      <c r="G2" s="6"/>
      <c r="H2" s="6"/>
      <c r="I2" s="6"/>
      <c r="J2" s="6"/>
      <c r="K2" s="6"/>
      <c r="L2" s="6"/>
      <c r="M2" s="2"/>
      <c r="N2" s="2"/>
      <c r="O2" s="2"/>
      <c r="P2" s="4"/>
      <c r="Q2" s="4"/>
      <c r="R2" s="4"/>
      <c r="S2" s="4"/>
      <c r="T2" s="4"/>
      <c r="U2" s="4"/>
      <c r="V2" s="4"/>
      <c r="W2" s="4"/>
      <c r="X2" s="4"/>
      <c r="Y2" s="4"/>
      <c r="Z2" s="4"/>
      <c r="AE2" s="8" t="s">
        <v>238</v>
      </c>
      <c r="AF2" s="8"/>
    </row>
    <row r="3" spans="1:60" ht="18.75">
      <c r="A3" s="200" t="s">
        <v>77</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E3" s="8">
        <v>24</v>
      </c>
      <c r="AF3" s="8">
        <v>4</v>
      </c>
    </row>
    <row r="4" spans="1:60" ht="11.25" customHeight="1">
      <c r="A4" s="4"/>
      <c r="B4" s="4"/>
      <c r="C4" s="4"/>
      <c r="D4" s="4"/>
      <c r="E4" s="4"/>
      <c r="F4" s="4"/>
      <c r="G4" s="4"/>
      <c r="H4" s="4"/>
      <c r="I4" s="4"/>
      <c r="J4" s="4"/>
      <c r="K4" s="4"/>
      <c r="L4" s="4"/>
      <c r="M4" s="4"/>
      <c r="N4" s="4"/>
      <c r="O4" s="4"/>
      <c r="P4" s="4"/>
      <c r="Q4" s="4"/>
      <c r="R4" s="4"/>
      <c r="S4" s="4"/>
      <c r="T4" s="4"/>
      <c r="U4" s="4"/>
      <c r="V4" s="4"/>
      <c r="W4" s="4"/>
      <c r="X4" s="4"/>
      <c r="Y4" s="4"/>
      <c r="Z4" s="4"/>
      <c r="AA4" s="4"/>
      <c r="AE4" s="8">
        <v>25</v>
      </c>
      <c r="AF4" s="8">
        <v>5</v>
      </c>
      <c r="AH4" s="8" t="str">
        <f t="shared" ref="AH4:AH15" si="0">LEFT(AI4,1)&amp;LEFT(AI4,1)</f>
        <v>ＡＡ</v>
      </c>
      <c r="AI4" s="152" t="s">
        <v>237</v>
      </c>
      <c r="AJ4" s="152" t="s">
        <v>99</v>
      </c>
      <c r="AK4" s="152" t="s">
        <v>100</v>
      </c>
      <c r="AL4" s="152" t="s">
        <v>101</v>
      </c>
      <c r="AM4" s="152"/>
      <c r="AN4" s="152"/>
      <c r="AO4" s="152"/>
      <c r="AP4" s="152"/>
      <c r="AQ4" s="152"/>
      <c r="AR4" s="152"/>
      <c r="AS4" s="152"/>
      <c r="AT4" s="152"/>
      <c r="AU4" s="152"/>
      <c r="AV4" s="152"/>
      <c r="AW4" s="152"/>
      <c r="AX4" s="152"/>
      <c r="AY4" s="152"/>
      <c r="AZ4" s="152"/>
      <c r="BA4" s="152"/>
      <c r="BB4" s="152"/>
      <c r="BC4" s="152"/>
      <c r="BD4" s="152"/>
      <c r="BE4" s="152"/>
      <c r="BF4" s="152"/>
      <c r="BG4" s="152"/>
      <c r="BH4" s="152"/>
    </row>
    <row r="5" spans="1:60" s="8" customFormat="1" ht="30" customHeight="1" thickBot="1">
      <c r="A5" s="7" t="s">
        <v>78</v>
      </c>
      <c r="B5" s="7"/>
      <c r="C5" s="7"/>
      <c r="D5" s="7"/>
      <c r="E5" s="7"/>
      <c r="F5" s="7"/>
      <c r="G5" s="7"/>
      <c r="H5" s="7"/>
      <c r="I5" s="7"/>
      <c r="J5" s="7"/>
      <c r="K5" s="7"/>
      <c r="L5" s="7"/>
      <c r="M5" s="7"/>
      <c r="N5" s="7"/>
      <c r="O5" s="7"/>
      <c r="P5" s="7"/>
      <c r="Q5" s="7"/>
      <c r="R5" s="7"/>
      <c r="S5" s="7"/>
      <c r="T5" s="7"/>
      <c r="U5" s="7"/>
      <c r="V5" s="7"/>
      <c r="W5" s="7"/>
      <c r="X5" s="7"/>
      <c r="Y5" s="7"/>
      <c r="Z5" s="7"/>
      <c r="AA5" s="7"/>
      <c r="AE5" s="8">
        <v>26</v>
      </c>
      <c r="AF5" s="8">
        <v>6</v>
      </c>
      <c r="AH5" s="8" t="str">
        <f t="shared" si="0"/>
        <v>ＢＢ</v>
      </c>
      <c r="AI5" s="152" t="s">
        <v>102</v>
      </c>
      <c r="AJ5" s="152" t="s">
        <v>103</v>
      </c>
      <c r="AK5" s="152" t="s">
        <v>104</v>
      </c>
      <c r="AL5" s="152" t="s">
        <v>105</v>
      </c>
      <c r="AM5" s="152"/>
      <c r="AN5" s="152"/>
      <c r="AO5" s="152"/>
      <c r="AP5" s="152"/>
      <c r="AQ5" s="152"/>
      <c r="AR5" s="152"/>
      <c r="AS5" s="152"/>
      <c r="AT5" s="152"/>
      <c r="AU5" s="152"/>
      <c r="AV5" s="152"/>
      <c r="AW5" s="152"/>
      <c r="AX5" s="152"/>
      <c r="AY5" s="152"/>
      <c r="AZ5" s="152"/>
      <c r="BA5" s="152"/>
      <c r="BB5" s="152"/>
      <c r="BC5" s="152"/>
      <c r="BD5" s="152"/>
      <c r="BE5" s="152"/>
      <c r="BF5" s="152"/>
      <c r="BG5" s="152"/>
      <c r="BH5" s="152"/>
    </row>
    <row r="6" spans="1:60" ht="27" customHeight="1">
      <c r="A6" s="232" t="s">
        <v>79</v>
      </c>
      <c r="B6" s="233"/>
      <c r="C6" s="233"/>
      <c r="D6" s="233"/>
      <c r="E6" s="236"/>
      <c r="F6" s="237"/>
      <c r="G6" s="237"/>
      <c r="H6" s="237"/>
      <c r="I6" s="237"/>
      <c r="J6" s="237"/>
      <c r="K6" s="237"/>
      <c r="L6" s="237"/>
      <c r="M6" s="237"/>
      <c r="N6" s="237"/>
      <c r="O6" s="237"/>
      <c r="P6" s="237"/>
      <c r="Q6" s="237"/>
      <c r="R6" s="237"/>
      <c r="S6" s="237"/>
      <c r="T6" s="237"/>
      <c r="U6" s="237"/>
      <c r="V6" s="237"/>
      <c r="W6" s="237"/>
      <c r="X6" s="237"/>
      <c r="Y6" s="237"/>
      <c r="Z6" s="238"/>
      <c r="AA6" s="4"/>
      <c r="AE6" s="8">
        <v>27</v>
      </c>
      <c r="AF6" s="8">
        <v>7</v>
      </c>
      <c r="AH6" s="8" t="str">
        <f t="shared" si="0"/>
        <v>ＣＣ</v>
      </c>
      <c r="AI6" s="152" t="s">
        <v>106</v>
      </c>
      <c r="AJ6" s="152" t="s">
        <v>107</v>
      </c>
      <c r="AK6" s="152" t="s">
        <v>108</v>
      </c>
      <c r="AL6" s="152"/>
      <c r="AM6" s="152"/>
      <c r="AN6" s="152"/>
      <c r="AO6" s="152"/>
      <c r="AP6" s="152"/>
      <c r="AQ6" s="152"/>
      <c r="AR6" s="152"/>
      <c r="AS6" s="152"/>
      <c r="AT6" s="152"/>
      <c r="AU6" s="152"/>
      <c r="AV6" s="152"/>
      <c r="AW6" s="152"/>
      <c r="AX6" s="152"/>
      <c r="AY6" s="152"/>
      <c r="AZ6" s="152"/>
      <c r="BA6" s="152"/>
      <c r="BB6" s="152"/>
      <c r="BC6" s="152"/>
      <c r="BD6" s="152"/>
      <c r="BE6" s="152"/>
      <c r="BF6" s="152"/>
      <c r="BG6" s="152"/>
      <c r="BH6" s="152"/>
    </row>
    <row r="7" spans="1:60" ht="27" customHeight="1">
      <c r="A7" s="234" t="s">
        <v>80</v>
      </c>
      <c r="B7" s="235"/>
      <c r="C7" s="235"/>
      <c r="D7" s="235"/>
      <c r="E7" s="217"/>
      <c r="F7" s="218"/>
      <c r="G7" s="218"/>
      <c r="H7" s="218"/>
      <c r="I7" s="218"/>
      <c r="J7" s="218"/>
      <c r="K7" s="218"/>
      <c r="L7" s="218"/>
      <c r="M7" s="218"/>
      <c r="N7" s="218"/>
      <c r="O7" s="218"/>
      <c r="P7" s="218"/>
      <c r="Q7" s="218"/>
      <c r="R7" s="218"/>
      <c r="S7" s="218"/>
      <c r="T7" s="218"/>
      <c r="U7" s="218"/>
      <c r="V7" s="218"/>
      <c r="W7" s="218"/>
      <c r="X7" s="218"/>
      <c r="Y7" s="218"/>
      <c r="Z7" s="239"/>
      <c r="AA7" s="4"/>
      <c r="AE7" s="8">
        <v>28</v>
      </c>
      <c r="AF7" s="8">
        <v>8</v>
      </c>
      <c r="AH7" s="8" t="str">
        <f t="shared" si="0"/>
        <v>ＤＤ</v>
      </c>
      <c r="AI7" s="152" t="s">
        <v>109</v>
      </c>
      <c r="AJ7" s="152" t="s">
        <v>110</v>
      </c>
      <c r="AK7" s="152" t="s">
        <v>111</v>
      </c>
      <c r="AL7" s="152" t="s">
        <v>112</v>
      </c>
      <c r="AM7" s="152" t="s">
        <v>113</v>
      </c>
      <c r="AN7" s="152"/>
      <c r="AO7" s="152"/>
      <c r="AP7" s="152"/>
      <c r="AQ7" s="152"/>
      <c r="AR7" s="152"/>
      <c r="AS7" s="152"/>
      <c r="AT7" s="152"/>
      <c r="AU7" s="152"/>
      <c r="AV7" s="152"/>
      <c r="AW7" s="152"/>
      <c r="AX7" s="152"/>
      <c r="AY7" s="152"/>
      <c r="AZ7" s="152"/>
      <c r="BA7" s="152"/>
      <c r="BB7" s="152"/>
      <c r="BC7" s="152"/>
      <c r="BD7" s="152"/>
      <c r="BE7" s="152"/>
      <c r="BF7" s="152"/>
      <c r="BG7" s="152"/>
      <c r="BH7" s="152"/>
    </row>
    <row r="8" spans="1:60" ht="27" customHeight="1">
      <c r="A8" s="240" t="s">
        <v>60</v>
      </c>
      <c r="B8" s="215"/>
      <c r="C8" s="215"/>
      <c r="D8" s="216"/>
      <c r="E8" s="205" t="s">
        <v>276</v>
      </c>
      <c r="F8" s="244"/>
      <c r="G8" s="224"/>
      <c r="H8" s="224"/>
      <c r="I8" s="224"/>
      <c r="J8" s="224"/>
      <c r="K8" s="224"/>
      <c r="L8" s="224"/>
      <c r="M8" s="224"/>
      <c r="N8" s="224"/>
      <c r="O8" s="224"/>
      <c r="P8" s="224"/>
      <c r="Q8" s="224"/>
      <c r="R8" s="224"/>
      <c r="S8" s="224"/>
      <c r="T8" s="224"/>
      <c r="U8" s="224"/>
      <c r="V8" s="224"/>
      <c r="W8" s="224"/>
      <c r="X8" s="224"/>
      <c r="Y8" s="217"/>
      <c r="Z8" s="225"/>
      <c r="AA8" s="5" t="e">
        <f>VLOOKUP($G$8,$AI$4:$AJ$23,2)</f>
        <v>#N/A</v>
      </c>
      <c r="AE8" s="8">
        <v>29</v>
      </c>
      <c r="AF8" s="8">
        <v>9</v>
      </c>
      <c r="AH8" s="8" t="str">
        <f t="shared" si="0"/>
        <v>ＥＥ</v>
      </c>
      <c r="AI8" s="152" t="s">
        <v>114</v>
      </c>
      <c r="AJ8" s="152" t="s">
        <v>115</v>
      </c>
      <c r="AK8" s="152" t="s">
        <v>116</v>
      </c>
      <c r="AL8" s="152" t="s">
        <v>117</v>
      </c>
      <c r="AM8" s="152" t="s">
        <v>118</v>
      </c>
      <c r="AN8" s="152" t="s">
        <v>119</v>
      </c>
      <c r="AO8" s="152" t="s">
        <v>120</v>
      </c>
      <c r="AP8" s="152" t="s">
        <v>121</v>
      </c>
      <c r="AQ8" s="152" t="s">
        <v>122</v>
      </c>
      <c r="AR8" s="152" t="s">
        <v>123</v>
      </c>
      <c r="AS8" s="152" t="s">
        <v>124</v>
      </c>
      <c r="AT8" s="152" t="s">
        <v>125</v>
      </c>
      <c r="AU8" s="152" t="s">
        <v>126</v>
      </c>
      <c r="AV8" s="152" t="s">
        <v>127</v>
      </c>
      <c r="AW8" s="152" t="s">
        <v>128</v>
      </c>
      <c r="AX8" s="152" t="s">
        <v>129</v>
      </c>
      <c r="AY8" s="152" t="s">
        <v>130</v>
      </c>
      <c r="AZ8" s="152" t="s">
        <v>131</v>
      </c>
      <c r="BA8" s="152" t="s">
        <v>132</v>
      </c>
      <c r="BB8" s="152" t="s">
        <v>133</v>
      </c>
      <c r="BC8" s="152" t="s">
        <v>134</v>
      </c>
      <c r="BD8" s="152" t="s">
        <v>135</v>
      </c>
      <c r="BE8" s="152" t="s">
        <v>136</v>
      </c>
      <c r="BF8" s="152" t="s">
        <v>137</v>
      </c>
      <c r="BG8" s="152" t="s">
        <v>138</v>
      </c>
      <c r="BH8" s="152" t="s">
        <v>139</v>
      </c>
    </row>
    <row r="9" spans="1:60" ht="27" customHeight="1">
      <c r="A9" s="241"/>
      <c r="B9" s="242"/>
      <c r="C9" s="242"/>
      <c r="D9" s="243"/>
      <c r="E9" s="205" t="s">
        <v>277</v>
      </c>
      <c r="F9" s="244"/>
      <c r="G9" s="224"/>
      <c r="H9" s="224"/>
      <c r="I9" s="224"/>
      <c r="J9" s="224"/>
      <c r="K9" s="224"/>
      <c r="L9" s="224"/>
      <c r="M9" s="224"/>
      <c r="N9" s="224"/>
      <c r="O9" s="224"/>
      <c r="P9" s="224"/>
      <c r="Q9" s="224"/>
      <c r="R9" s="224"/>
      <c r="S9" s="224"/>
      <c r="T9" s="224"/>
      <c r="U9" s="224"/>
      <c r="V9" s="224"/>
      <c r="W9" s="224"/>
      <c r="X9" s="224"/>
      <c r="Y9" s="217"/>
      <c r="Z9" s="225"/>
      <c r="AA9" s="4"/>
      <c r="AE9" s="8">
        <v>30</v>
      </c>
      <c r="AF9" s="8">
        <v>10</v>
      </c>
      <c r="AH9" s="8" t="str">
        <f t="shared" si="0"/>
        <v>ＦＦ</v>
      </c>
      <c r="AI9" s="152" t="s">
        <v>140</v>
      </c>
      <c r="AJ9" s="152" t="s">
        <v>141</v>
      </c>
      <c r="AK9" s="152" t="s">
        <v>142</v>
      </c>
      <c r="AL9" s="152" t="s">
        <v>143</v>
      </c>
      <c r="AM9" s="152" t="s">
        <v>144</v>
      </c>
      <c r="AN9" s="152" t="s">
        <v>145</v>
      </c>
      <c r="AO9" s="152"/>
      <c r="AP9" s="152"/>
      <c r="AQ9" s="152"/>
      <c r="AR9" s="152"/>
      <c r="AS9" s="152"/>
      <c r="AT9" s="152"/>
      <c r="AU9" s="152"/>
      <c r="AV9" s="152"/>
      <c r="AW9" s="152"/>
      <c r="AX9" s="152"/>
      <c r="AY9" s="152"/>
      <c r="AZ9" s="152"/>
      <c r="BA9" s="152"/>
      <c r="BB9" s="152"/>
      <c r="BC9" s="152"/>
      <c r="BD9" s="152"/>
      <c r="BE9" s="152"/>
      <c r="BF9" s="152"/>
      <c r="BG9" s="152"/>
      <c r="BH9" s="152"/>
    </row>
    <row r="10" spans="1:60" ht="27" customHeight="1">
      <c r="A10" s="226" t="s">
        <v>51</v>
      </c>
      <c r="B10" s="227"/>
      <c r="C10" s="227"/>
      <c r="D10" s="228"/>
      <c r="E10" s="229"/>
      <c r="F10" s="230"/>
      <c r="G10" s="230"/>
      <c r="H10" s="230"/>
      <c r="I10" s="230"/>
      <c r="J10" s="230"/>
      <c r="K10" s="230"/>
      <c r="L10" s="230"/>
      <c r="M10" s="230"/>
      <c r="N10" s="230"/>
      <c r="O10" s="230"/>
      <c r="P10" s="230"/>
      <c r="Q10" s="230"/>
      <c r="R10" s="230"/>
      <c r="S10" s="230"/>
      <c r="T10" s="230"/>
      <c r="U10" s="230"/>
      <c r="V10" s="230"/>
      <c r="W10" s="230"/>
      <c r="X10" s="230"/>
      <c r="Y10" s="230"/>
      <c r="Z10" s="231"/>
      <c r="AA10" s="4"/>
      <c r="AE10" s="8">
        <v>31</v>
      </c>
      <c r="AF10" s="8">
        <v>11</v>
      </c>
      <c r="AH10" s="8" t="str">
        <f t="shared" si="0"/>
        <v>ＧＧ</v>
      </c>
      <c r="AI10" s="152" t="s">
        <v>146</v>
      </c>
      <c r="AJ10" s="152" t="s">
        <v>147</v>
      </c>
      <c r="AK10" s="152" t="s">
        <v>148</v>
      </c>
      <c r="AL10" s="152" t="s">
        <v>149</v>
      </c>
      <c r="AM10" s="152" t="s">
        <v>150</v>
      </c>
      <c r="AN10" s="152" t="s">
        <v>151</v>
      </c>
      <c r="AO10" s="152" t="s">
        <v>152</v>
      </c>
      <c r="AP10" s="152"/>
      <c r="AQ10" s="152"/>
      <c r="AR10" s="152"/>
      <c r="AS10" s="152"/>
      <c r="AT10" s="152"/>
      <c r="AU10" s="152"/>
      <c r="AV10" s="152"/>
      <c r="AW10" s="152"/>
      <c r="AX10" s="152"/>
      <c r="AY10" s="152"/>
      <c r="AZ10" s="152"/>
      <c r="BA10" s="152"/>
      <c r="BB10" s="152"/>
      <c r="BC10" s="152"/>
      <c r="BD10" s="152"/>
      <c r="BE10" s="152"/>
      <c r="BF10" s="152"/>
      <c r="BG10" s="152"/>
      <c r="BH10" s="152"/>
    </row>
    <row r="11" spans="1:60" ht="27" customHeight="1">
      <c r="A11" s="209" t="s">
        <v>81</v>
      </c>
      <c r="B11" s="205"/>
      <c r="C11" s="205"/>
      <c r="D11" s="210"/>
      <c r="E11" s="220"/>
      <c r="F11" s="220"/>
      <c r="G11" s="220"/>
      <c r="H11" s="220"/>
      <c r="I11" s="220"/>
      <c r="J11" s="220"/>
      <c r="K11" s="220"/>
      <c r="L11" s="204" t="s">
        <v>21</v>
      </c>
      <c r="M11" s="205"/>
      <c r="N11" s="205"/>
      <c r="O11" s="205"/>
      <c r="P11" s="205"/>
      <c r="Q11" s="221"/>
      <c r="R11" s="222"/>
      <c r="S11" s="222"/>
      <c r="T11" s="222"/>
      <c r="U11" s="222"/>
      <c r="V11" s="222"/>
      <c r="W11" s="223"/>
      <c r="X11" s="201" t="s">
        <v>255</v>
      </c>
      <c r="Y11" s="202"/>
      <c r="Z11" s="203"/>
      <c r="AA11" s="4"/>
      <c r="AE11" s="8">
        <v>32</v>
      </c>
      <c r="AF11" s="8">
        <v>12</v>
      </c>
      <c r="AH11" s="8" t="str">
        <f t="shared" si="0"/>
        <v>ＨＨ</v>
      </c>
      <c r="AI11" s="152" t="s">
        <v>153</v>
      </c>
      <c r="AJ11" s="152" t="s">
        <v>154</v>
      </c>
      <c r="AK11" s="152" t="s">
        <v>155</v>
      </c>
      <c r="AL11" s="152" t="s">
        <v>156</v>
      </c>
      <c r="AM11" s="152" t="s">
        <v>157</v>
      </c>
      <c r="AN11" s="152" t="s">
        <v>158</v>
      </c>
      <c r="AO11" s="152" t="s">
        <v>159</v>
      </c>
      <c r="AP11" s="152" t="s">
        <v>160</v>
      </c>
      <c r="AQ11" s="152" t="s">
        <v>161</v>
      </c>
      <c r="AR11" s="152" t="s">
        <v>162</v>
      </c>
      <c r="AS11" s="152"/>
      <c r="AT11" s="152"/>
      <c r="AU11" s="152"/>
      <c r="AV11" s="152"/>
      <c r="AW11" s="152"/>
      <c r="AX11" s="152"/>
      <c r="AY11" s="152"/>
      <c r="AZ11" s="152"/>
      <c r="BA11" s="152"/>
      <c r="BB11" s="152"/>
      <c r="BC11" s="152"/>
      <c r="BD11" s="152"/>
      <c r="BE11" s="152"/>
      <c r="BF11" s="152"/>
      <c r="BG11" s="152"/>
      <c r="BH11" s="152"/>
    </row>
    <row r="12" spans="1:60" ht="27" customHeight="1">
      <c r="A12" s="211" t="s">
        <v>36</v>
      </c>
      <c r="B12" s="212"/>
      <c r="C12" s="212"/>
      <c r="D12" s="212"/>
      <c r="E12" s="213"/>
      <c r="F12" s="213"/>
      <c r="G12" s="213"/>
      <c r="H12" s="213"/>
      <c r="I12" s="213"/>
      <c r="J12" s="213"/>
      <c r="K12" s="213"/>
      <c r="L12" s="214" t="s">
        <v>35</v>
      </c>
      <c r="M12" s="215"/>
      <c r="N12" s="215"/>
      <c r="O12" s="215"/>
      <c r="P12" s="216"/>
      <c r="Q12" s="217"/>
      <c r="R12" s="218"/>
      <c r="S12" s="218"/>
      <c r="T12" s="218"/>
      <c r="U12" s="218"/>
      <c r="V12" s="218"/>
      <c r="W12" s="219"/>
      <c r="X12" s="206"/>
      <c r="Y12" s="207"/>
      <c r="Z12" s="208"/>
      <c r="AA12" s="4"/>
      <c r="AE12" s="8">
        <v>33</v>
      </c>
      <c r="AF12" s="8">
        <v>1</v>
      </c>
      <c r="AH12" s="8" t="str">
        <f>LEFT(AI12,1)&amp;LEFT(AI12,1)</f>
        <v>ＩＩ</v>
      </c>
      <c r="AI12" s="152" t="s">
        <v>163</v>
      </c>
      <c r="AJ12" s="152" t="s">
        <v>164</v>
      </c>
      <c r="AK12" s="152" t="s">
        <v>165</v>
      </c>
      <c r="AL12" s="152" t="s">
        <v>166</v>
      </c>
      <c r="AM12" s="152" t="s">
        <v>167</v>
      </c>
      <c r="AN12" s="152" t="s">
        <v>168</v>
      </c>
      <c r="AO12" s="152" t="s">
        <v>169</v>
      </c>
      <c r="AP12" s="152" t="s">
        <v>170</v>
      </c>
      <c r="AQ12" s="152" t="s">
        <v>171</v>
      </c>
      <c r="AR12" s="152" t="s">
        <v>172</v>
      </c>
      <c r="AS12" s="152" t="s">
        <v>173</v>
      </c>
      <c r="AT12" s="152" t="s">
        <v>174</v>
      </c>
      <c r="AU12" s="152" t="s">
        <v>175</v>
      </c>
      <c r="AV12" s="152" t="s">
        <v>176</v>
      </c>
      <c r="AW12" s="152"/>
      <c r="AX12" s="152"/>
      <c r="AY12" s="152"/>
      <c r="AZ12" s="152"/>
      <c r="BA12" s="152"/>
      <c r="BB12" s="152"/>
      <c r="BC12" s="152"/>
      <c r="BD12" s="152"/>
      <c r="BE12" s="152"/>
      <c r="BF12" s="152"/>
      <c r="BG12" s="152"/>
      <c r="BH12" s="152"/>
    </row>
    <row r="13" spans="1:60" ht="21" customHeight="1">
      <c r="A13" s="250"/>
      <c r="B13" s="251"/>
      <c r="C13" s="251"/>
      <c r="D13" s="251"/>
      <c r="E13" s="251"/>
      <c r="F13" s="264" t="s">
        <v>1</v>
      </c>
      <c r="G13" s="265"/>
      <c r="H13" s="265"/>
      <c r="I13" s="261" t="s">
        <v>240</v>
      </c>
      <c r="J13" s="262"/>
      <c r="K13" s="262"/>
      <c r="L13" s="245" t="s">
        <v>87</v>
      </c>
      <c r="M13" s="246"/>
      <c r="N13" s="246"/>
      <c r="O13" s="246"/>
      <c r="P13" s="247"/>
      <c r="Q13" s="246" t="s">
        <v>88</v>
      </c>
      <c r="R13" s="246"/>
      <c r="S13" s="246"/>
      <c r="T13" s="246"/>
      <c r="U13" s="247"/>
      <c r="V13" s="246" t="s">
        <v>89</v>
      </c>
      <c r="W13" s="246"/>
      <c r="X13" s="246"/>
      <c r="Y13" s="246"/>
      <c r="Z13" s="252"/>
      <c r="AA13" s="4"/>
      <c r="AE13" s="8"/>
      <c r="AF13" s="8">
        <v>2</v>
      </c>
      <c r="AH13" s="8" t="str">
        <f>LEFT(AI13,1)&amp;LEFT(AI13,1)</f>
        <v>ＪＪ</v>
      </c>
      <c r="AI13" s="152" t="s">
        <v>177</v>
      </c>
      <c r="AJ13" s="152" t="s">
        <v>178</v>
      </c>
      <c r="AK13" s="152" t="s">
        <v>179</v>
      </c>
      <c r="AL13" s="152" t="s">
        <v>180</v>
      </c>
      <c r="AM13" s="152" t="s">
        <v>181</v>
      </c>
      <c r="AN13" s="152" t="s">
        <v>182</v>
      </c>
      <c r="AO13" s="152" t="s">
        <v>183</v>
      </c>
      <c r="AP13" s="152" t="s">
        <v>184</v>
      </c>
      <c r="AQ13" s="152"/>
      <c r="AR13" s="152"/>
      <c r="AS13" s="152"/>
      <c r="AT13" s="152"/>
      <c r="AU13" s="152"/>
      <c r="AV13" s="152"/>
      <c r="AW13" s="152"/>
      <c r="AX13" s="152"/>
      <c r="AY13" s="152"/>
      <c r="AZ13" s="152"/>
      <c r="BA13" s="152"/>
      <c r="BB13" s="152"/>
      <c r="BC13" s="152"/>
      <c r="BD13" s="152"/>
      <c r="BE13" s="152"/>
      <c r="BF13" s="152"/>
      <c r="BG13" s="152"/>
      <c r="BH13" s="152"/>
    </row>
    <row r="14" spans="1:60" ht="30" customHeight="1">
      <c r="A14" s="226" t="s">
        <v>90</v>
      </c>
      <c r="B14" s="227"/>
      <c r="C14" s="227"/>
      <c r="D14" s="227"/>
      <c r="E14" s="146" t="s">
        <v>91</v>
      </c>
      <c r="F14" s="284"/>
      <c r="G14" s="284"/>
      <c r="H14" s="284"/>
      <c r="I14" s="285"/>
      <c r="J14" s="284"/>
      <c r="K14" s="284"/>
      <c r="L14" s="286"/>
      <c r="M14" s="287"/>
      <c r="N14" s="287"/>
      <c r="O14" s="287"/>
      <c r="P14" s="288"/>
      <c r="Q14" s="287"/>
      <c r="R14" s="287"/>
      <c r="S14" s="287"/>
      <c r="T14" s="287"/>
      <c r="U14" s="288"/>
      <c r="V14" s="289"/>
      <c r="W14" s="290"/>
      <c r="X14" s="290"/>
      <c r="Y14" s="290"/>
      <c r="Z14" s="291"/>
      <c r="AA14" s="4"/>
      <c r="AE14" s="8"/>
      <c r="AF14" s="8">
        <v>3</v>
      </c>
      <c r="AH14" s="8" t="str">
        <f t="shared" si="0"/>
        <v>ＫＫ</v>
      </c>
      <c r="AI14" s="152" t="s">
        <v>185</v>
      </c>
      <c r="AJ14" s="152" t="s">
        <v>186</v>
      </c>
      <c r="AK14" s="152" t="s">
        <v>187</v>
      </c>
      <c r="AL14" s="152" t="s">
        <v>188</v>
      </c>
      <c r="AM14" s="152" t="s">
        <v>189</v>
      </c>
      <c r="AN14" s="152"/>
      <c r="AO14" s="152"/>
      <c r="AP14" s="152"/>
      <c r="AQ14" s="152"/>
      <c r="AR14" s="152"/>
      <c r="AS14" s="152"/>
      <c r="AT14" s="152"/>
      <c r="AU14" s="152"/>
      <c r="AV14" s="152"/>
      <c r="AW14" s="152"/>
      <c r="AX14" s="152"/>
      <c r="AY14" s="152"/>
      <c r="AZ14" s="152"/>
      <c r="BA14" s="152"/>
      <c r="BB14" s="152"/>
      <c r="BC14" s="152"/>
      <c r="BD14" s="152"/>
      <c r="BE14" s="152"/>
      <c r="BF14" s="152"/>
      <c r="BG14" s="152"/>
      <c r="BH14" s="152"/>
    </row>
    <row r="15" spans="1:60" ht="30" customHeight="1">
      <c r="A15" s="253" t="s">
        <v>92</v>
      </c>
      <c r="B15" s="254"/>
      <c r="C15" s="254"/>
      <c r="D15" s="254"/>
      <c r="E15" s="153" t="s">
        <v>93</v>
      </c>
      <c r="F15" s="301"/>
      <c r="G15" s="301"/>
      <c r="H15" s="301"/>
      <c r="I15" s="298"/>
      <c r="J15" s="299"/>
      <c r="K15" s="300"/>
      <c r="L15" s="297"/>
      <c r="M15" s="295"/>
      <c r="N15" s="295"/>
      <c r="O15" s="295"/>
      <c r="P15" s="296"/>
      <c r="Q15" s="295"/>
      <c r="R15" s="295"/>
      <c r="S15" s="295"/>
      <c r="T15" s="295"/>
      <c r="U15" s="296"/>
      <c r="V15" s="292"/>
      <c r="W15" s="293"/>
      <c r="X15" s="293"/>
      <c r="Y15" s="293"/>
      <c r="Z15" s="294"/>
      <c r="AA15" s="4"/>
      <c r="AH15" s="8" t="str">
        <f t="shared" si="0"/>
        <v>ＬＬ</v>
      </c>
      <c r="AI15" s="152" t="s">
        <v>190</v>
      </c>
      <c r="AJ15" s="152" t="s">
        <v>191</v>
      </c>
      <c r="AK15" s="152" t="s">
        <v>192</v>
      </c>
      <c r="AL15" s="152" t="s">
        <v>193</v>
      </c>
      <c r="AM15" s="152" t="s">
        <v>194</v>
      </c>
      <c r="AN15" s="152" t="s">
        <v>195</v>
      </c>
      <c r="AO15" s="152"/>
      <c r="AP15" s="152"/>
      <c r="AQ15" s="152"/>
      <c r="AR15" s="152"/>
      <c r="AS15" s="152"/>
      <c r="AT15" s="152"/>
      <c r="AU15" s="152"/>
      <c r="AV15" s="152"/>
      <c r="AW15" s="152"/>
      <c r="AX15" s="152"/>
      <c r="AY15" s="152"/>
      <c r="AZ15" s="152"/>
      <c r="BA15" s="152"/>
      <c r="BB15" s="152"/>
      <c r="BC15" s="152"/>
      <c r="BD15" s="152"/>
      <c r="BE15" s="152"/>
      <c r="BF15" s="152"/>
      <c r="BG15" s="152"/>
      <c r="BH15" s="152"/>
    </row>
    <row r="16" spans="1:60" ht="30" customHeight="1">
      <c r="A16" s="154"/>
      <c r="B16" s="266" t="s">
        <v>299</v>
      </c>
      <c r="C16" s="267"/>
      <c r="D16" s="268"/>
      <c r="E16" s="155" t="s">
        <v>93</v>
      </c>
      <c r="F16" s="335"/>
      <c r="G16" s="336"/>
      <c r="H16" s="337"/>
      <c r="I16" s="335"/>
      <c r="J16" s="336"/>
      <c r="K16" s="337"/>
      <c r="L16" s="272"/>
      <c r="M16" s="273"/>
      <c r="N16" s="273"/>
      <c r="O16" s="273"/>
      <c r="P16" s="274"/>
      <c r="Q16" s="272"/>
      <c r="R16" s="273"/>
      <c r="S16" s="273"/>
      <c r="T16" s="273"/>
      <c r="U16" s="274"/>
      <c r="V16" s="269"/>
      <c r="W16" s="270"/>
      <c r="X16" s="270"/>
      <c r="Y16" s="270"/>
      <c r="Z16" s="271"/>
      <c r="AA16" s="4"/>
      <c r="AH16" s="8" t="str">
        <f t="shared" ref="AH16:AH23" si="1">LEFT(AI16,1)&amp;LEFT(AI16,1)</f>
        <v>ＭＭ</v>
      </c>
      <c r="AI16" s="152" t="s">
        <v>196</v>
      </c>
      <c r="AJ16" s="152" t="s">
        <v>197</v>
      </c>
      <c r="AK16" s="152" t="s">
        <v>198</v>
      </c>
      <c r="AL16" s="152" t="s">
        <v>199</v>
      </c>
      <c r="AM16" s="152" t="s">
        <v>200</v>
      </c>
      <c r="AN16" s="152"/>
      <c r="AO16" s="152"/>
      <c r="AP16" s="152"/>
      <c r="AQ16" s="152"/>
      <c r="AR16" s="152"/>
      <c r="AS16" s="152"/>
      <c r="AT16" s="152"/>
      <c r="AU16" s="152"/>
      <c r="AV16" s="152"/>
      <c r="AW16" s="152"/>
      <c r="AX16" s="152"/>
      <c r="AY16" s="152"/>
      <c r="AZ16" s="152"/>
      <c r="BA16" s="152"/>
      <c r="BB16" s="152"/>
      <c r="BC16" s="152"/>
      <c r="BD16" s="152"/>
      <c r="BE16" s="152"/>
      <c r="BF16" s="152"/>
      <c r="BG16" s="152"/>
      <c r="BH16" s="152"/>
    </row>
    <row r="17" spans="1:61" ht="30" customHeight="1" thickBot="1">
      <c r="A17" s="258" t="s">
        <v>94</v>
      </c>
      <c r="B17" s="259"/>
      <c r="C17" s="259"/>
      <c r="D17" s="259"/>
      <c r="E17" s="156" t="s">
        <v>93</v>
      </c>
      <c r="F17" s="263"/>
      <c r="G17" s="263"/>
      <c r="H17" s="263"/>
      <c r="I17" s="248"/>
      <c r="J17" s="249"/>
      <c r="K17" s="249"/>
      <c r="L17" s="255"/>
      <c r="M17" s="256"/>
      <c r="N17" s="256"/>
      <c r="O17" s="256"/>
      <c r="P17" s="260"/>
      <c r="Q17" s="256"/>
      <c r="R17" s="256"/>
      <c r="S17" s="256"/>
      <c r="T17" s="256"/>
      <c r="U17" s="260"/>
      <c r="V17" s="255"/>
      <c r="W17" s="256"/>
      <c r="X17" s="256"/>
      <c r="Y17" s="256"/>
      <c r="Z17" s="257"/>
      <c r="AA17" s="4"/>
      <c r="AH17" s="8" t="str">
        <f t="shared" si="1"/>
        <v>ＮＮ</v>
      </c>
      <c r="AI17" s="152" t="s">
        <v>201</v>
      </c>
      <c r="AJ17" s="152" t="s">
        <v>202</v>
      </c>
      <c r="AK17" s="152" t="s">
        <v>203</v>
      </c>
      <c r="AL17" s="152" t="s">
        <v>204</v>
      </c>
      <c r="AM17" s="152" t="s">
        <v>205</v>
      </c>
      <c r="AN17" s="152"/>
      <c r="AO17" s="152"/>
      <c r="AP17" s="152"/>
      <c r="AQ17" s="152"/>
      <c r="AR17" s="152"/>
      <c r="AS17" s="152"/>
      <c r="AT17" s="152"/>
      <c r="AU17" s="152"/>
      <c r="AV17" s="152"/>
      <c r="AW17" s="152"/>
      <c r="AX17" s="152"/>
      <c r="AY17" s="152"/>
      <c r="AZ17" s="152"/>
      <c r="BA17" s="152"/>
      <c r="BB17" s="152"/>
      <c r="BC17" s="152"/>
      <c r="BD17" s="152"/>
      <c r="BE17" s="152"/>
      <c r="BF17" s="152"/>
      <c r="BG17" s="152"/>
      <c r="BH17" s="152"/>
    </row>
    <row r="18" spans="1:61" ht="30" customHeight="1" thickBot="1">
      <c r="A18" s="302" t="s">
        <v>361</v>
      </c>
      <c r="B18" s="303"/>
      <c r="C18" s="303"/>
      <c r="D18" s="303"/>
      <c r="E18" s="303"/>
      <c r="F18" s="303"/>
      <c r="G18" s="303"/>
      <c r="H18" s="303"/>
      <c r="I18" s="303"/>
      <c r="J18" s="303"/>
      <c r="K18" s="303"/>
      <c r="L18" s="303"/>
      <c r="M18" s="303"/>
      <c r="N18" s="303"/>
      <c r="O18" s="303"/>
      <c r="P18" s="303"/>
      <c r="Q18" s="303"/>
      <c r="R18" s="303"/>
      <c r="S18" s="303"/>
      <c r="T18" s="303"/>
      <c r="U18" s="303"/>
      <c r="V18" s="303"/>
      <c r="W18" s="303"/>
      <c r="X18" s="303"/>
      <c r="Y18" s="303"/>
      <c r="Z18" s="303"/>
      <c r="AA18" s="4"/>
      <c r="AH18" s="7" t="str">
        <f t="shared" si="1"/>
        <v>ＯＯ</v>
      </c>
      <c r="AI18" s="157" t="s">
        <v>206</v>
      </c>
      <c r="AJ18" s="157" t="s">
        <v>207</v>
      </c>
      <c r="AK18" s="157" t="s">
        <v>208</v>
      </c>
      <c r="AL18" s="157" t="s">
        <v>209</v>
      </c>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row>
    <row r="19" spans="1:61" ht="20.100000000000001" customHeight="1">
      <c r="A19" s="306"/>
      <c r="B19" s="307"/>
      <c r="C19" s="307"/>
      <c r="D19" s="307"/>
      <c r="E19" s="307"/>
      <c r="F19" s="307"/>
      <c r="G19" s="307"/>
      <c r="H19" s="307"/>
      <c r="I19" s="307"/>
      <c r="J19" s="307"/>
      <c r="K19" s="307"/>
      <c r="L19" s="307"/>
      <c r="M19" s="307"/>
      <c r="N19" s="307"/>
      <c r="O19" s="307"/>
      <c r="P19" s="307"/>
      <c r="Q19" s="307"/>
      <c r="R19" s="307"/>
      <c r="S19" s="307"/>
      <c r="T19" s="307"/>
      <c r="U19" s="307"/>
      <c r="V19" s="307"/>
      <c r="W19" s="307"/>
      <c r="X19" s="307"/>
      <c r="Y19" s="307"/>
      <c r="Z19" s="308"/>
      <c r="AA19" s="7"/>
      <c r="AB19" s="8"/>
      <c r="AC19" s="8"/>
      <c r="AD19" s="8"/>
      <c r="AH19" s="8" t="str">
        <f t="shared" si="1"/>
        <v>ＰＰ</v>
      </c>
      <c r="AI19" s="152" t="s">
        <v>210</v>
      </c>
      <c r="AJ19" s="152" t="s">
        <v>211</v>
      </c>
      <c r="AK19" s="152" t="s">
        <v>212</v>
      </c>
      <c r="AL19" s="152" t="s">
        <v>213</v>
      </c>
      <c r="AM19" s="152" t="s">
        <v>214</v>
      </c>
      <c r="AN19" s="152"/>
      <c r="AO19" s="152"/>
      <c r="AP19" s="152"/>
      <c r="AQ19" s="152"/>
      <c r="AR19" s="152"/>
      <c r="AS19" s="152"/>
      <c r="AT19" s="152"/>
      <c r="AU19" s="152"/>
      <c r="AV19" s="152"/>
      <c r="AW19" s="152"/>
      <c r="AX19" s="152"/>
      <c r="AY19" s="152"/>
      <c r="AZ19" s="152"/>
      <c r="BA19" s="152"/>
      <c r="BB19" s="152"/>
      <c r="BC19" s="152"/>
      <c r="BD19" s="152"/>
      <c r="BE19" s="152"/>
      <c r="BF19" s="152"/>
      <c r="BG19" s="152"/>
      <c r="BH19" s="152"/>
    </row>
    <row r="20" spans="1:61" s="8" customFormat="1" ht="20.100000000000001" customHeight="1">
      <c r="A20" s="309"/>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1"/>
      <c r="AA20" s="4"/>
      <c r="AB20" s="5"/>
      <c r="AC20" s="5"/>
      <c r="AD20" s="5"/>
      <c r="AH20" s="8" t="str">
        <f t="shared" si="1"/>
        <v>ＱＱ</v>
      </c>
      <c r="AI20" s="152" t="s">
        <v>215</v>
      </c>
      <c r="AJ20" s="152" t="s">
        <v>216</v>
      </c>
      <c r="AK20" s="152" t="s">
        <v>217</v>
      </c>
      <c r="AL20" s="152" t="s">
        <v>218</v>
      </c>
      <c r="AM20" s="152"/>
      <c r="AN20" s="152"/>
      <c r="AO20" s="152"/>
      <c r="AP20" s="152"/>
      <c r="AQ20" s="152"/>
      <c r="AR20" s="152"/>
      <c r="AS20" s="152"/>
      <c r="AT20" s="152"/>
      <c r="AU20" s="152"/>
      <c r="AV20" s="152"/>
      <c r="AW20" s="152"/>
      <c r="AX20" s="152"/>
      <c r="AY20" s="152"/>
      <c r="AZ20" s="152"/>
      <c r="BA20" s="152"/>
      <c r="BB20" s="152"/>
      <c r="BC20" s="152"/>
      <c r="BD20" s="152"/>
      <c r="BE20" s="152"/>
      <c r="BF20" s="152"/>
      <c r="BG20" s="152"/>
      <c r="BH20" s="152"/>
    </row>
    <row r="21" spans="1:61" ht="20.100000000000001" customHeight="1">
      <c r="A21" s="309"/>
      <c r="B21" s="310"/>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1"/>
      <c r="AA21" s="4"/>
      <c r="AH21" s="7" t="str">
        <f t="shared" si="1"/>
        <v>ＲＲ</v>
      </c>
      <c r="AI21" s="157" t="s">
        <v>219</v>
      </c>
      <c r="AJ21" s="157" t="s">
        <v>220</v>
      </c>
      <c r="AK21" s="157" t="s">
        <v>221</v>
      </c>
      <c r="AL21" s="157" t="s">
        <v>222</v>
      </c>
      <c r="AM21" s="157" t="s">
        <v>223</v>
      </c>
      <c r="AN21" s="157" t="s">
        <v>224</v>
      </c>
      <c r="AO21" s="157" t="s">
        <v>225</v>
      </c>
      <c r="AP21" s="157" t="s">
        <v>226</v>
      </c>
      <c r="AQ21" s="157" t="s">
        <v>227</v>
      </c>
      <c r="AR21" s="157" t="s">
        <v>228</v>
      </c>
      <c r="AS21" s="157" t="s">
        <v>229</v>
      </c>
      <c r="AT21" s="157"/>
      <c r="AU21" s="157"/>
      <c r="AV21" s="157"/>
      <c r="AW21" s="157"/>
      <c r="AX21" s="157"/>
      <c r="AY21" s="157"/>
      <c r="AZ21" s="157"/>
      <c r="BA21" s="157"/>
      <c r="BB21" s="157"/>
      <c r="BC21" s="157"/>
      <c r="BD21" s="157"/>
      <c r="BE21" s="157"/>
      <c r="BF21" s="157"/>
      <c r="BG21" s="157"/>
      <c r="BH21" s="157"/>
    </row>
    <row r="22" spans="1:61" ht="20.100000000000001" customHeight="1">
      <c r="A22" s="312"/>
      <c r="B22" s="313"/>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4"/>
      <c r="AA22" s="4"/>
      <c r="AH22" s="7" t="str">
        <f t="shared" si="1"/>
        <v>ＳＳ</v>
      </c>
      <c r="AI22" s="157" t="s">
        <v>230</v>
      </c>
      <c r="AJ22" s="157" t="s">
        <v>231</v>
      </c>
      <c r="AK22" s="157" t="s">
        <v>232</v>
      </c>
      <c r="AL22" s="157" t="s">
        <v>233</v>
      </c>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row>
    <row r="23" spans="1:61" s="8" customFormat="1" ht="20.100000000000001" customHeight="1">
      <c r="A23" s="343" t="s">
        <v>300</v>
      </c>
      <c r="B23" s="344"/>
      <c r="C23" s="344"/>
      <c r="D23" s="344"/>
      <c r="E23" s="344"/>
      <c r="F23" s="344"/>
      <c r="G23" s="344"/>
      <c r="H23" s="344"/>
      <c r="I23" s="344"/>
      <c r="J23" s="344"/>
      <c r="K23" s="344"/>
      <c r="L23" s="344"/>
      <c r="M23" s="344"/>
      <c r="N23" s="344"/>
      <c r="O23" s="344"/>
      <c r="P23" s="344"/>
      <c r="Q23" s="344"/>
      <c r="R23" s="344"/>
      <c r="S23" s="344"/>
      <c r="T23" s="344"/>
      <c r="U23" s="344"/>
      <c r="V23" s="344"/>
      <c r="W23" s="344"/>
      <c r="X23" s="344"/>
      <c r="Y23" s="344"/>
      <c r="Z23" s="158"/>
      <c r="AH23" s="8" t="str">
        <f t="shared" si="1"/>
        <v>ＴＴ</v>
      </c>
      <c r="AI23" s="152" t="s">
        <v>234</v>
      </c>
      <c r="AJ23" s="152" t="s">
        <v>235</v>
      </c>
      <c r="AK23" s="152" t="s">
        <v>236</v>
      </c>
      <c r="AL23" s="152"/>
      <c r="AM23" s="152"/>
      <c r="AN23" s="152"/>
      <c r="AO23" s="152"/>
      <c r="AP23" s="152"/>
      <c r="AQ23" s="152"/>
      <c r="AR23" s="152"/>
      <c r="AS23" s="152"/>
      <c r="AT23" s="152"/>
      <c r="AU23" s="152"/>
      <c r="AV23" s="152"/>
      <c r="AW23" s="152"/>
      <c r="AX23" s="152"/>
      <c r="AY23" s="152"/>
      <c r="AZ23" s="152"/>
      <c r="BA23" s="152"/>
      <c r="BB23" s="152"/>
      <c r="BC23" s="152"/>
      <c r="BD23" s="152"/>
      <c r="BE23" s="152"/>
      <c r="BF23" s="152"/>
      <c r="BG23" s="152"/>
      <c r="BH23" s="152"/>
      <c r="BI23" s="5"/>
    </row>
    <row r="24" spans="1:61" ht="45" customHeight="1">
      <c r="A24" s="315" t="s">
        <v>301</v>
      </c>
      <c r="B24" s="316"/>
      <c r="C24" s="316"/>
      <c r="D24" s="317"/>
      <c r="E24" s="321"/>
      <c r="F24" s="322"/>
      <c r="G24" s="323" t="s">
        <v>290</v>
      </c>
      <c r="H24" s="324"/>
      <c r="I24" s="322"/>
      <c r="J24" s="322"/>
      <c r="K24" s="171" t="s">
        <v>291</v>
      </c>
      <c r="L24" s="304" t="s">
        <v>293</v>
      </c>
      <c r="M24" s="246"/>
      <c r="N24" s="305"/>
      <c r="O24" s="340"/>
      <c r="P24" s="341"/>
      <c r="Q24" s="341"/>
      <c r="R24" s="341"/>
      <c r="S24" s="341"/>
      <c r="T24" s="341"/>
      <c r="U24" s="341"/>
      <c r="V24" s="341"/>
      <c r="W24" s="341"/>
      <c r="X24" s="341"/>
      <c r="Y24" s="341"/>
      <c r="Z24" s="342"/>
    </row>
    <row r="25" spans="1:61" s="8" customFormat="1" ht="20.100000000000001" customHeight="1">
      <c r="A25" s="338" t="s">
        <v>302</v>
      </c>
      <c r="B25" s="339"/>
      <c r="C25" s="339"/>
      <c r="D25" s="339"/>
      <c r="E25" s="325"/>
      <c r="F25" s="326"/>
      <c r="G25" s="326"/>
      <c r="H25" s="326"/>
      <c r="I25" s="326"/>
      <c r="J25" s="326"/>
      <c r="K25" s="326"/>
      <c r="L25" s="326"/>
      <c r="M25" s="326"/>
      <c r="N25" s="326"/>
      <c r="O25" s="326"/>
      <c r="P25" s="326"/>
      <c r="Q25" s="326"/>
      <c r="R25" s="326"/>
      <c r="S25" s="326"/>
      <c r="T25" s="326"/>
      <c r="U25" s="326"/>
      <c r="V25" s="326"/>
      <c r="W25" s="326"/>
      <c r="X25" s="326"/>
      <c r="Y25" s="326"/>
      <c r="Z25" s="327"/>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row>
    <row r="26" spans="1:61" s="8" customFormat="1" ht="20.100000000000001" customHeight="1">
      <c r="A26" s="338"/>
      <c r="B26" s="339"/>
      <c r="C26" s="339"/>
      <c r="D26" s="339"/>
      <c r="E26" s="328"/>
      <c r="F26" s="310"/>
      <c r="G26" s="310"/>
      <c r="H26" s="310"/>
      <c r="I26" s="310"/>
      <c r="J26" s="310"/>
      <c r="K26" s="310"/>
      <c r="L26" s="310"/>
      <c r="M26" s="310"/>
      <c r="N26" s="310"/>
      <c r="O26" s="310"/>
      <c r="P26" s="310"/>
      <c r="Q26" s="310"/>
      <c r="R26" s="310"/>
      <c r="S26" s="310"/>
      <c r="T26" s="310"/>
      <c r="U26" s="310"/>
      <c r="V26" s="310"/>
      <c r="W26" s="310"/>
      <c r="X26" s="310"/>
      <c r="Y26" s="310"/>
      <c r="Z26" s="311"/>
    </row>
    <row r="27" spans="1:61" s="8" customFormat="1" ht="12" customHeight="1">
      <c r="A27" s="241"/>
      <c r="B27" s="242"/>
      <c r="C27" s="242"/>
      <c r="D27" s="242"/>
      <c r="E27" s="329"/>
      <c r="F27" s="313"/>
      <c r="G27" s="313"/>
      <c r="H27" s="313"/>
      <c r="I27" s="313"/>
      <c r="J27" s="313"/>
      <c r="K27" s="313"/>
      <c r="L27" s="313"/>
      <c r="M27" s="313"/>
      <c r="N27" s="313"/>
      <c r="O27" s="313"/>
      <c r="P27" s="313"/>
      <c r="Q27" s="313"/>
      <c r="R27" s="313"/>
      <c r="S27" s="313"/>
      <c r="T27" s="313"/>
      <c r="U27" s="313"/>
      <c r="V27" s="313"/>
      <c r="W27" s="313"/>
      <c r="X27" s="313"/>
      <c r="Y27" s="313"/>
      <c r="Z27" s="314"/>
    </row>
    <row r="28" spans="1:61" s="8" customFormat="1" ht="30.75" customHeight="1" thickBot="1">
      <c r="A28" s="318" t="s">
        <v>298</v>
      </c>
      <c r="B28" s="319"/>
      <c r="C28" s="319"/>
      <c r="D28" s="320"/>
      <c r="E28" s="140" t="s">
        <v>292</v>
      </c>
      <c r="F28" s="172" t="s">
        <v>294</v>
      </c>
      <c r="G28" s="139" t="s">
        <v>292</v>
      </c>
      <c r="H28" s="173" t="s">
        <v>295</v>
      </c>
      <c r="I28" s="139" t="s">
        <v>292</v>
      </c>
      <c r="J28" s="330" t="s">
        <v>296</v>
      </c>
      <c r="K28" s="330"/>
      <c r="L28" s="331"/>
      <c r="M28" s="139" t="s">
        <v>292</v>
      </c>
      <c r="N28" s="332" t="s">
        <v>297</v>
      </c>
      <c r="O28" s="332"/>
      <c r="P28" s="332"/>
      <c r="Q28" s="333"/>
      <c r="R28" s="333"/>
      <c r="S28" s="333"/>
      <c r="T28" s="333"/>
      <c r="U28" s="333"/>
      <c r="V28" s="333"/>
      <c r="W28" s="333"/>
      <c r="X28" s="333"/>
      <c r="Y28" s="333"/>
      <c r="Z28" s="334"/>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row>
    <row r="29" spans="1:61" ht="15" customHeight="1">
      <c r="A29" s="7"/>
      <c r="B29" s="7"/>
      <c r="C29" s="7"/>
      <c r="D29" s="7"/>
      <c r="E29" s="7"/>
      <c r="F29" s="7"/>
      <c r="G29" s="7"/>
      <c r="H29" s="7"/>
      <c r="I29" s="7"/>
      <c r="J29" s="7"/>
      <c r="K29" s="7"/>
      <c r="L29" s="7"/>
      <c r="M29" s="7"/>
      <c r="N29" s="7"/>
      <c r="O29" s="7"/>
      <c r="P29" s="7"/>
      <c r="Q29" s="7"/>
      <c r="R29" s="7"/>
      <c r="S29" s="7"/>
      <c r="T29" s="7"/>
      <c r="U29" s="7"/>
      <c r="V29" s="7"/>
      <c r="W29" s="7"/>
      <c r="X29" s="7"/>
      <c r="Y29" s="7"/>
      <c r="Z29" s="7"/>
      <c r="AA29" s="4"/>
    </row>
    <row r="30" spans="1:61" ht="18" customHeight="1" thickBot="1">
      <c r="A30" s="7" t="s">
        <v>362</v>
      </c>
      <c r="B30" s="7"/>
      <c r="C30" s="7"/>
      <c r="D30" s="7"/>
      <c r="E30" s="7"/>
      <c r="F30" s="7"/>
      <c r="G30" s="7"/>
      <c r="H30" s="7"/>
      <c r="I30" s="7"/>
      <c r="J30" s="7"/>
      <c r="K30" s="7"/>
      <c r="L30" s="7"/>
      <c r="M30" s="7"/>
      <c r="N30" s="7"/>
      <c r="O30" s="7"/>
      <c r="P30" s="7"/>
      <c r="Q30" s="7"/>
      <c r="R30" s="7"/>
      <c r="S30" s="7"/>
      <c r="T30" s="7"/>
      <c r="U30" s="7"/>
      <c r="V30" s="7"/>
      <c r="W30" s="7"/>
      <c r="X30" s="7"/>
      <c r="Y30" s="7"/>
      <c r="Z30" s="7"/>
      <c r="AA30" s="4"/>
    </row>
    <row r="31" spans="1:61" ht="26.25" customHeight="1">
      <c r="A31" s="275"/>
      <c r="B31" s="276"/>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7"/>
      <c r="AA31" s="4"/>
    </row>
    <row r="32" spans="1:61" ht="26.25" customHeight="1">
      <c r="A32" s="278"/>
      <c r="B32" s="279"/>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80"/>
      <c r="AA32" s="4"/>
    </row>
    <row r="33" spans="1:61" ht="26.25" customHeight="1">
      <c r="A33" s="278"/>
      <c r="B33" s="279"/>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80"/>
      <c r="AA33" s="4"/>
    </row>
    <row r="34" spans="1:61" ht="15" customHeight="1">
      <c r="A34" s="278"/>
      <c r="B34" s="279"/>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280"/>
      <c r="AA34" s="4"/>
    </row>
    <row r="35" spans="1:61" ht="27.75" customHeight="1">
      <c r="A35" s="278"/>
      <c r="B35" s="279"/>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80"/>
      <c r="AA35" s="7"/>
      <c r="AB35" s="8"/>
      <c r="AC35" s="8"/>
      <c r="AD35" s="8"/>
    </row>
    <row r="36" spans="1:61" s="8" customFormat="1" ht="11.25" customHeight="1" thickBot="1">
      <c r="A36" s="281"/>
      <c r="B36" s="282"/>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3"/>
      <c r="AA36" s="7"/>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row>
    <row r="37" spans="1:61" s="8" customFormat="1" ht="39.950000000000003"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7"/>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row>
    <row r="38" spans="1:61" s="8" customFormat="1" ht="39.950000000000003"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5"/>
      <c r="AC38" s="5"/>
      <c r="AD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row>
    <row r="39" spans="1:61" ht="39.950000000000003"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row>
    <row r="40" spans="1:61" ht="39.950000000000003"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row>
    <row r="41" spans="1:61" ht="39.950000000000003"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row>
    <row r="42" spans="1:61" ht="39.950000000000003"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61" ht="39.950000000000003"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row>
    <row r="44" spans="1:61" ht="30"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row>
    <row r="45" spans="1:61">
      <c r="A45" s="4"/>
      <c r="B45" s="4"/>
      <c r="C45" s="4"/>
      <c r="D45" s="4"/>
      <c r="E45" s="4"/>
      <c r="F45" s="4"/>
      <c r="G45" s="4"/>
      <c r="H45" s="4"/>
      <c r="I45" s="4"/>
      <c r="J45" s="4"/>
      <c r="K45" s="4"/>
      <c r="L45" s="4"/>
      <c r="M45" s="4"/>
      <c r="N45" s="4"/>
      <c r="O45" s="4"/>
      <c r="P45" s="4"/>
      <c r="Q45" s="4"/>
      <c r="R45" s="4"/>
      <c r="S45" s="4"/>
      <c r="T45" s="4"/>
      <c r="U45" s="4"/>
      <c r="V45" s="4"/>
      <c r="W45" s="4"/>
      <c r="X45" s="4"/>
      <c r="Y45" s="4"/>
      <c r="Z45" s="4"/>
      <c r="AA45" s="4"/>
    </row>
    <row r="46" spans="1:61">
      <c r="AA46" s="4"/>
    </row>
    <row r="47" spans="1:61">
      <c r="AA47" s="4"/>
    </row>
    <row r="48" spans="1:61">
      <c r="AA48" s="4"/>
    </row>
    <row r="49" spans="27:27">
      <c r="AA49" s="4"/>
    </row>
    <row r="50" spans="27:27">
      <c r="AA50" s="4"/>
    </row>
    <row r="51" spans="27:27">
      <c r="AA51" s="4"/>
    </row>
    <row r="52" spans="27:27">
      <c r="AA52" s="4"/>
    </row>
  </sheetData>
  <sheetProtection algorithmName="SHA-512" hashValue="uVgFLYkL91PYu7lbFaklkFEmvxililq1nF99UeStcFGMPWjV8DZl95O6LXo71VkUd0Gpg0dE09M1rtCfrFIKaA==" saltValue="M351KZOQCUSA8mc8ZUBR2Q==" spinCount="100000" sheet="1" formatCells="0" formatRows="0"/>
  <mergeCells count="68">
    <mergeCell ref="F16:H16"/>
    <mergeCell ref="I16:K16"/>
    <mergeCell ref="L16:P16"/>
    <mergeCell ref="A25:D27"/>
    <mergeCell ref="O24:Z24"/>
    <mergeCell ref="I24:J24"/>
    <mergeCell ref="A23:Y23"/>
    <mergeCell ref="A28:D28"/>
    <mergeCell ref="E24:F24"/>
    <mergeCell ref="G24:H24"/>
    <mergeCell ref="E25:Z27"/>
    <mergeCell ref="J28:L28"/>
    <mergeCell ref="N28:P28"/>
    <mergeCell ref="Q28:Z28"/>
    <mergeCell ref="A31:Z36"/>
    <mergeCell ref="F14:H14"/>
    <mergeCell ref="I14:K14"/>
    <mergeCell ref="L14:P14"/>
    <mergeCell ref="Q14:U14"/>
    <mergeCell ref="V14:Z14"/>
    <mergeCell ref="V15:Z15"/>
    <mergeCell ref="Q15:U15"/>
    <mergeCell ref="L15:P15"/>
    <mergeCell ref="I15:K15"/>
    <mergeCell ref="F15:H15"/>
    <mergeCell ref="Q17:U17"/>
    <mergeCell ref="A18:Z18"/>
    <mergeCell ref="L24:N24"/>
    <mergeCell ref="A19:Z22"/>
    <mergeCell ref="A24:D24"/>
    <mergeCell ref="L13:P13"/>
    <mergeCell ref="I17:K17"/>
    <mergeCell ref="A13:E13"/>
    <mergeCell ref="V13:Z13"/>
    <mergeCell ref="A15:D15"/>
    <mergeCell ref="V17:Z17"/>
    <mergeCell ref="A17:D17"/>
    <mergeCell ref="L17:P17"/>
    <mergeCell ref="I13:K13"/>
    <mergeCell ref="F17:H17"/>
    <mergeCell ref="Q13:U13"/>
    <mergeCell ref="F13:H13"/>
    <mergeCell ref="A14:D14"/>
    <mergeCell ref="B16:D16"/>
    <mergeCell ref="V16:Z16"/>
    <mergeCell ref="Q16:U16"/>
    <mergeCell ref="A7:D7"/>
    <mergeCell ref="E6:Z6"/>
    <mergeCell ref="E7:Z7"/>
    <mergeCell ref="A8:D9"/>
    <mergeCell ref="E8:F8"/>
    <mergeCell ref="E9:F9"/>
    <mergeCell ref="A3:Z3"/>
    <mergeCell ref="X11:Z11"/>
    <mergeCell ref="L11:P11"/>
    <mergeCell ref="X12:Z12"/>
    <mergeCell ref="A11:D11"/>
    <mergeCell ref="A12:D12"/>
    <mergeCell ref="E12:K12"/>
    <mergeCell ref="L12:P12"/>
    <mergeCell ref="Q12:W12"/>
    <mergeCell ref="E11:K11"/>
    <mergeCell ref="Q11:W11"/>
    <mergeCell ref="G8:Z8"/>
    <mergeCell ref="A10:D10"/>
    <mergeCell ref="E10:Z10"/>
    <mergeCell ref="G9:Z9"/>
    <mergeCell ref="A6:D6"/>
  </mergeCells>
  <phoneticPr fontId="2"/>
  <conditionalFormatting sqref="G24:Z24">
    <cfRule type="expression" dxfId="9" priority="1">
      <formula>$E$24="無"</formula>
    </cfRule>
  </conditionalFormatting>
  <conditionalFormatting sqref="I14:Z15 I16 L16 Q16 V16">
    <cfRule type="expression" dxfId="8" priority="3">
      <formula>$F$14&lt;=1499</formula>
    </cfRule>
  </conditionalFormatting>
  <conditionalFormatting sqref="I17:Z17">
    <cfRule type="expression" dxfId="7" priority="2">
      <formula>$F$17&lt;=2999</formula>
    </cfRule>
  </conditionalFormatting>
  <dataValidations count="8">
    <dataValidation type="list" allowBlank="1" showInputMessage="1" showErrorMessage="1" prompt="プルダウンより選択してください" sqref="G8:Z8">
      <formula1>大分類</formula1>
    </dataValidation>
    <dataValidation type="list" errorStyle="warning" allowBlank="1" showInputMessage="1" showErrorMessage="1" error="日本標準産業分類の中分類又は小分類を記載してください。" prompt="大分類の入力後、プルダウンで選択してください" sqref="G9:Z9">
      <formula1>INDIRECT($AA$8)</formula1>
    </dataValidation>
    <dataValidation type="decimal" operator="greaterThanOrEqual" allowBlank="1" showInputMessage="1" showErrorMessage="1" sqref="W17:Z17 W14:Z15 R17:U17 V14:V17 R14:U15 F14:F17 G17:H17 G14:H15 I14:I17 J17:K17 J14:K15 L14:L17 Q14:Q17 M14:P15 M17:P17">
      <formula1>0</formula1>
    </dataValidation>
    <dataValidation type="list" allowBlank="1" showInputMessage="1" showErrorMessage="1" prompt="プルダウンより選択してください" sqref="E12:K12">
      <formula1>"オーナー,テナント"</formula1>
    </dataValidation>
    <dataValidation type="list" allowBlank="1" showInputMessage="1" showErrorMessage="1" prompt="プルダウンより選択してください" sqref="E11:K11">
      <formula1>"工場,熱供給施設,発電施設,上水道・下水道施設,廃棄物処理施設,事務所,事務所（電算施設）,事務所（テナントビル）,商業施設,宿泊施設,医療施設,研究施設,教育施設,文化施設,倉庫,その他"</formula1>
    </dataValidation>
    <dataValidation type="list" allowBlank="1" showInputMessage="1" showErrorMessage="1" prompt="プルダウンより選択してください" sqref="Q12:W12">
      <formula1>"全て使用,一部使用,使用なし"</formula1>
    </dataValidation>
    <dataValidation type="list" allowBlank="1" showInputMessage="1" showErrorMessage="1" sqref="E24">
      <formula1>"有,無"</formula1>
    </dataValidation>
    <dataValidation type="list" allowBlank="1" showInputMessage="1" showErrorMessage="1" sqref="I28 M28 G28 E28">
      <formula1>"■,□"</formula1>
    </dataValidation>
  </dataValidations>
  <pageMargins left="0.74803149606299213" right="0.74803149606299213" top="0.78740157480314965" bottom="0.78740157480314965" header="0.51181102362204722" footer="0.51181102362204722"/>
  <pageSetup paperSize="9" scale="95" orientation="portrait" r:id="rId1"/>
  <headerFooter alignWithMargins="0"/>
  <colBreaks count="1" manualBreakCount="1">
    <brk id="26"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sheetPr>
  <dimension ref="A1:M26"/>
  <sheetViews>
    <sheetView showGridLines="0" view="pageBreakPreview" zoomScaleNormal="100" zoomScaleSheetLayoutView="100" workbookViewId="0">
      <selection activeCell="H5" sqref="H5"/>
    </sheetView>
  </sheetViews>
  <sheetFormatPr defaultColWidth="9" defaultRowHeight="12"/>
  <cols>
    <col min="1" max="2" width="7" style="94" customWidth="1"/>
    <col min="3" max="3" width="2.5" style="94" customWidth="1"/>
    <col min="4" max="4" width="6.625" style="94" customWidth="1"/>
    <col min="5" max="5" width="7.75" style="94" customWidth="1"/>
    <col min="6" max="6" width="12.625" style="94" customWidth="1"/>
    <col min="7" max="7" width="6.25" style="94" customWidth="1"/>
    <col min="8" max="8" width="15.375" style="94" customWidth="1"/>
    <col min="9" max="9" width="10.625" style="94" customWidth="1"/>
    <col min="10" max="10" width="6.25" style="94" customWidth="1"/>
    <col min="11" max="11" width="5.625" style="94" customWidth="1"/>
    <col min="12" max="16384" width="9" style="94"/>
  </cols>
  <sheetData>
    <row r="1" spans="1:13" s="5" customFormat="1" ht="13.5">
      <c r="A1" s="1" t="s">
        <v>59</v>
      </c>
      <c r="B1" s="4"/>
      <c r="C1" s="4"/>
      <c r="D1" s="4"/>
      <c r="E1" s="4"/>
      <c r="F1" s="4"/>
      <c r="G1" s="4"/>
      <c r="H1" s="4"/>
      <c r="I1" s="4"/>
      <c r="J1" s="4"/>
      <c r="K1" s="4"/>
    </row>
    <row r="2" spans="1:13" s="5" customFormat="1" ht="13.5">
      <c r="A2" s="2" t="s">
        <v>20</v>
      </c>
      <c r="B2" s="25"/>
      <c r="C2" s="25"/>
      <c r="D2" s="25"/>
      <c r="E2" s="25"/>
      <c r="F2" s="74" t="s">
        <v>86</v>
      </c>
      <c r="G2" s="362" t="str">
        <f>IF(個別票①!E6="","",個別票①!E6)</f>
        <v/>
      </c>
      <c r="H2" s="362"/>
      <c r="I2" s="362"/>
      <c r="J2" s="362"/>
      <c r="K2" s="362"/>
      <c r="L2" s="159">
        <v>2022</v>
      </c>
    </row>
    <row r="3" spans="1:13" s="5" customFormat="1" ht="21" customHeight="1">
      <c r="A3" s="4"/>
      <c r="B3" s="4"/>
      <c r="C3" s="4"/>
      <c r="D3" s="4"/>
      <c r="E3" s="4"/>
      <c r="F3" s="4"/>
      <c r="G3" s="4"/>
      <c r="H3" s="4"/>
      <c r="I3" s="4"/>
      <c r="J3" s="4"/>
      <c r="K3" s="4"/>
      <c r="L3" s="159">
        <f>L2+1</f>
        <v>2023</v>
      </c>
      <c r="M3" s="160"/>
    </row>
    <row r="4" spans="1:13" ht="21" customHeight="1" thickBot="1">
      <c r="A4" s="80" t="s">
        <v>318</v>
      </c>
      <c r="B4" s="41"/>
      <c r="C4" s="41"/>
      <c r="D4" s="41"/>
      <c r="E4" s="41"/>
      <c r="F4" s="41"/>
      <c r="G4" s="41"/>
      <c r="H4" s="41"/>
      <c r="I4" s="80"/>
      <c r="J4" s="80"/>
      <c r="K4" s="80"/>
      <c r="L4" s="159">
        <f>L3+1</f>
        <v>2024</v>
      </c>
    </row>
    <row r="5" spans="1:13" ht="26.25" customHeight="1">
      <c r="A5" s="382" t="s">
        <v>1</v>
      </c>
      <c r="B5" s="383"/>
      <c r="C5" s="384" t="s">
        <v>2</v>
      </c>
      <c r="D5" s="385"/>
      <c r="E5" s="386"/>
      <c r="F5" s="64" t="str">
        <f>IF(個別票①!F15="","",個別票①!F15)</f>
        <v/>
      </c>
      <c r="G5" s="67" t="s">
        <v>256</v>
      </c>
      <c r="H5" s="117"/>
      <c r="I5" s="49"/>
      <c r="J5" s="50" t="s">
        <v>8</v>
      </c>
      <c r="K5" s="51"/>
      <c r="L5" s="159"/>
    </row>
    <row r="6" spans="1:13" ht="26.25" customHeight="1">
      <c r="A6" s="52"/>
      <c r="B6" s="28" t="s">
        <v>0</v>
      </c>
      <c r="C6" s="81"/>
      <c r="D6" s="387" t="s">
        <v>257</v>
      </c>
      <c r="E6" s="361"/>
      <c r="F6" s="161" t="str">
        <f>IF(個別票①!F16="","",個別票①!F16)</f>
        <v/>
      </c>
      <c r="G6" s="68" t="s">
        <v>57</v>
      </c>
      <c r="H6" s="82" t="s">
        <v>3</v>
      </c>
      <c r="I6" s="53" t="str">
        <f>IF(I5="","",ROUND(F5/I5,2))</f>
        <v/>
      </c>
      <c r="J6" s="83" t="s">
        <v>258</v>
      </c>
      <c r="K6" s="84" t="str">
        <f>IF(K$5="","",K$5)</f>
        <v/>
      </c>
      <c r="L6" s="159"/>
    </row>
    <row r="7" spans="1:13" ht="26.25" customHeight="1">
      <c r="A7" s="388" t="s">
        <v>10</v>
      </c>
      <c r="B7" s="389"/>
      <c r="C7" s="390" t="s">
        <v>319</v>
      </c>
      <c r="D7" s="391"/>
      <c r="E7" s="392"/>
      <c r="F7" s="63" t="str">
        <f>IF(個別票①!I16="","",個別票①!I16)</f>
        <v/>
      </c>
      <c r="G7" s="85" t="s">
        <v>259</v>
      </c>
      <c r="H7" s="86" t="s">
        <v>4</v>
      </c>
      <c r="I7" s="87" t="str">
        <f>IFERROR(I6*((100-I8)/100),"")</f>
        <v/>
      </c>
      <c r="J7" s="88" t="s">
        <v>260</v>
      </c>
      <c r="K7" s="89" t="str">
        <f>IF(K$5="","",K$5)</f>
        <v/>
      </c>
      <c r="L7" s="159"/>
    </row>
    <row r="8" spans="1:13" ht="26.25" customHeight="1">
      <c r="A8" s="115" t="str">
        <f>IF(A6="","",IF(AND(A6&gt;=2022,A6&lt;=2024),2025,IF(AND(A6&gt;=2025,A6&lt;=2027),2028,"－")))</f>
        <v/>
      </c>
      <c r="B8" s="28" t="s">
        <v>0</v>
      </c>
      <c r="C8" s="393" t="s">
        <v>47</v>
      </c>
      <c r="D8" s="394"/>
      <c r="E8" s="395"/>
      <c r="F8" s="121" t="str">
        <f>IF($F$7="","",INT(($F$5-F7)/$F$5*10000)/100)</f>
        <v/>
      </c>
      <c r="G8" s="69" t="s">
        <v>261</v>
      </c>
      <c r="H8" s="90" t="s">
        <v>47</v>
      </c>
      <c r="I8" s="96"/>
      <c r="J8" s="345" t="s">
        <v>261</v>
      </c>
      <c r="K8" s="346"/>
      <c r="L8" s="159"/>
    </row>
    <row r="9" spans="1:13" ht="90" customHeight="1" thickBot="1">
      <c r="A9" s="368" t="s">
        <v>29</v>
      </c>
      <c r="B9" s="369"/>
      <c r="C9" s="370"/>
      <c r="D9" s="371"/>
      <c r="E9" s="371"/>
      <c r="F9" s="371"/>
      <c r="G9" s="371"/>
      <c r="H9" s="371"/>
      <c r="I9" s="371"/>
      <c r="J9" s="371"/>
      <c r="K9" s="372"/>
      <c r="L9" s="159"/>
    </row>
    <row r="10" spans="1:13" ht="26.25" customHeight="1">
      <c r="A10" s="373" t="s">
        <v>5</v>
      </c>
      <c r="B10" s="374"/>
      <c r="C10" s="377" t="s">
        <v>30</v>
      </c>
      <c r="D10" s="378"/>
      <c r="E10" s="379"/>
      <c r="F10" s="64" t="str">
        <f>IF(個別票①!L15="","",個別票①!L15)</f>
        <v/>
      </c>
      <c r="G10" s="67" t="s">
        <v>57</v>
      </c>
      <c r="H10" s="118" t="str">
        <f>IF(H$5="","",H$5)</f>
        <v/>
      </c>
      <c r="I10" s="54"/>
      <c r="J10" s="55" t="s">
        <v>8</v>
      </c>
      <c r="K10" s="56" t="str">
        <f>IF(I10="","",K$5)</f>
        <v/>
      </c>
      <c r="L10" s="159"/>
    </row>
    <row r="11" spans="1:13" ht="26.25" customHeight="1">
      <c r="A11" s="375"/>
      <c r="B11" s="376"/>
      <c r="C11" s="91"/>
      <c r="D11" s="380" t="s">
        <v>278</v>
      </c>
      <c r="E11" s="381"/>
      <c r="F11" s="121" t="str">
        <f>IF(F10="","",IF($F$5=0,"",INT(($F$5-F10)/$F$5*10000)/100))</f>
        <v/>
      </c>
      <c r="G11" s="69" t="s">
        <v>263</v>
      </c>
      <c r="H11" s="75" t="s">
        <v>7</v>
      </c>
      <c r="I11" s="53" t="str">
        <f>IF(I10="","",ROUND(F12/I10,2))</f>
        <v/>
      </c>
      <c r="J11" s="66" t="s">
        <v>58</v>
      </c>
      <c r="K11" s="65" t="str">
        <f>IF(K10="","",K10)</f>
        <v/>
      </c>
      <c r="L11" s="159"/>
    </row>
    <row r="12" spans="1:13" ht="26.25" customHeight="1">
      <c r="A12" s="353" t="str">
        <f>IF(A6="","",IF($A$6&lt;$A$8,$A$6+1,"－"))</f>
        <v/>
      </c>
      <c r="B12" s="355" t="s">
        <v>0</v>
      </c>
      <c r="C12" s="357" t="s">
        <v>262</v>
      </c>
      <c r="D12" s="358"/>
      <c r="E12" s="359"/>
      <c r="F12" s="162" t="str">
        <f>IF(個別票①!L16="","",個別票①!L16)</f>
        <v/>
      </c>
      <c r="G12" s="92" t="s">
        <v>57</v>
      </c>
      <c r="H12" s="142" t="s">
        <v>282</v>
      </c>
      <c r="I12" s="122" t="str">
        <f>IF(I11="","",IF(OR($I$6=0,$I$6=""),"",INT(($I$6-I11)/$I$6*10000)/100))</f>
        <v/>
      </c>
      <c r="J12" s="345" t="s">
        <v>263</v>
      </c>
      <c r="K12" s="346"/>
      <c r="L12" s="159"/>
    </row>
    <row r="13" spans="1:13" ht="26.25" customHeight="1">
      <c r="A13" s="354"/>
      <c r="B13" s="356"/>
      <c r="C13" s="93"/>
      <c r="D13" s="360" t="s">
        <v>278</v>
      </c>
      <c r="E13" s="361"/>
      <c r="F13" s="121" t="str">
        <f>IF(F12="","",IF($F$5=0,"",INT(($F$5-F12)/$F$5*10000)/100))</f>
        <v/>
      </c>
      <c r="G13" s="69" t="s">
        <v>263</v>
      </c>
      <c r="K13" s="95"/>
      <c r="L13" s="159"/>
    </row>
    <row r="14" spans="1:13" s="42" customFormat="1" ht="90" customHeight="1" thickBot="1">
      <c r="A14" s="363" t="s">
        <v>31</v>
      </c>
      <c r="B14" s="364"/>
      <c r="C14" s="365"/>
      <c r="D14" s="366"/>
      <c r="E14" s="366"/>
      <c r="F14" s="366"/>
      <c r="G14" s="366"/>
      <c r="H14" s="366"/>
      <c r="I14" s="366"/>
      <c r="J14" s="366"/>
      <c r="K14" s="367"/>
      <c r="L14" s="159"/>
    </row>
    <row r="15" spans="1:13" ht="26.25" customHeight="1">
      <c r="A15" s="373" t="s">
        <v>6</v>
      </c>
      <c r="B15" s="374"/>
      <c r="C15" s="377" t="s">
        <v>30</v>
      </c>
      <c r="D15" s="378"/>
      <c r="E15" s="379"/>
      <c r="F15" s="64" t="str">
        <f>IF(個別票①!Q15="","",個別票①!Q15)</f>
        <v/>
      </c>
      <c r="G15" s="67" t="s">
        <v>280</v>
      </c>
      <c r="H15" s="118" t="str">
        <f>IF(H$5="","",H$5)</f>
        <v/>
      </c>
      <c r="I15" s="54"/>
      <c r="J15" s="55" t="s">
        <v>8</v>
      </c>
      <c r="K15" s="56" t="str">
        <f>IF(I15="","",K$5)</f>
        <v/>
      </c>
      <c r="L15" s="159"/>
      <c r="M15" s="163"/>
    </row>
    <row r="16" spans="1:13" ht="26.25" customHeight="1">
      <c r="A16" s="375"/>
      <c r="B16" s="376"/>
      <c r="C16" s="91"/>
      <c r="D16" s="380" t="s">
        <v>278</v>
      </c>
      <c r="E16" s="381"/>
      <c r="F16" s="121" t="str">
        <f>IF($F$15="","",IF($F$5=0,"",INT(($F$5-$F$15)/$F$5*10000)/100))</f>
        <v/>
      </c>
      <c r="G16" s="69" t="s">
        <v>281</v>
      </c>
      <c r="H16" s="75" t="s">
        <v>7</v>
      </c>
      <c r="I16" s="53" t="str">
        <f>IF(I15="","",ROUND(F17/I15,2))</f>
        <v/>
      </c>
      <c r="J16" s="66" t="s">
        <v>58</v>
      </c>
      <c r="K16" s="65" t="str">
        <f>IF(K15="","",K15)</f>
        <v/>
      </c>
      <c r="L16" s="159"/>
    </row>
    <row r="17" spans="1:12" ht="26.25" customHeight="1">
      <c r="A17" s="353" t="str">
        <f>IF(A6="","",IF($A$12&lt;$A$8,$A$12+1,"－"))</f>
        <v/>
      </c>
      <c r="B17" s="355" t="s">
        <v>0</v>
      </c>
      <c r="C17" s="357" t="s">
        <v>262</v>
      </c>
      <c r="D17" s="358"/>
      <c r="E17" s="359"/>
      <c r="F17" s="162" t="str">
        <f>IF(個別票①!Q16="","",個別票①!Q16)</f>
        <v/>
      </c>
      <c r="G17" s="92" t="s">
        <v>280</v>
      </c>
      <c r="H17" s="142" t="s">
        <v>282</v>
      </c>
      <c r="I17" s="122" t="str">
        <f>IF(I16="","",IF(OR($I$6=0,$I$6=""),"",INT(($I$6-I16)/$I$6*10000)/100))</f>
        <v/>
      </c>
      <c r="J17" s="345" t="s">
        <v>261</v>
      </c>
      <c r="K17" s="346"/>
      <c r="L17" s="159"/>
    </row>
    <row r="18" spans="1:12" ht="26.25" customHeight="1">
      <c r="A18" s="354"/>
      <c r="B18" s="356"/>
      <c r="C18" s="93"/>
      <c r="D18" s="360" t="s">
        <v>278</v>
      </c>
      <c r="E18" s="361"/>
      <c r="F18" s="121" t="str">
        <f>IF($F$17="","",IF($F$5=0,"",INT(($F$5-$F$17)/$F$5*10000)/100))</f>
        <v/>
      </c>
      <c r="G18" s="69" t="s">
        <v>281</v>
      </c>
      <c r="K18" s="95"/>
      <c r="L18" s="159"/>
    </row>
    <row r="19" spans="1:12" ht="90" customHeight="1" thickBot="1">
      <c r="A19" s="363" t="s">
        <v>31</v>
      </c>
      <c r="B19" s="364"/>
      <c r="C19" s="365"/>
      <c r="D19" s="366"/>
      <c r="E19" s="366"/>
      <c r="F19" s="366"/>
      <c r="G19" s="366"/>
      <c r="H19" s="366"/>
      <c r="I19" s="366"/>
      <c r="J19" s="366"/>
      <c r="K19" s="367"/>
      <c r="L19" s="159"/>
    </row>
    <row r="20" spans="1:12" ht="26.25" customHeight="1">
      <c r="A20" s="373" t="s">
        <v>9</v>
      </c>
      <c r="B20" s="374"/>
      <c r="C20" s="377" t="s">
        <v>30</v>
      </c>
      <c r="D20" s="378"/>
      <c r="E20" s="379"/>
      <c r="F20" s="64" t="str">
        <f>IF(個別票①!V15="","",個別票①!V15)</f>
        <v/>
      </c>
      <c r="G20" s="67" t="s">
        <v>280</v>
      </c>
      <c r="H20" s="118" t="str">
        <f>IF(H$5="","",H$5)</f>
        <v/>
      </c>
      <c r="I20" s="54"/>
      <c r="J20" s="55" t="s">
        <v>8</v>
      </c>
      <c r="K20" s="56" t="str">
        <f>IF(I20="","",K$5)</f>
        <v/>
      </c>
      <c r="L20" s="159"/>
    </row>
    <row r="21" spans="1:12" ht="26.25" customHeight="1">
      <c r="A21" s="375"/>
      <c r="B21" s="376"/>
      <c r="C21" s="91"/>
      <c r="D21" s="380" t="s">
        <v>278</v>
      </c>
      <c r="E21" s="381"/>
      <c r="F21" s="121" t="str">
        <f>IF($F$20="","",IF($F$5=0,"",INT(($F$5-$F$20)/$F$5*10000)/100))</f>
        <v/>
      </c>
      <c r="G21" s="69" t="s">
        <v>281</v>
      </c>
      <c r="H21" s="75" t="s">
        <v>7</v>
      </c>
      <c r="I21" s="53" t="str">
        <f>IF(I20="","",ROUND(F22/I20,2))</f>
        <v/>
      </c>
      <c r="J21" s="66" t="s">
        <v>258</v>
      </c>
      <c r="K21" s="65" t="str">
        <f>IF(K20="","",K20)</f>
        <v/>
      </c>
    </row>
    <row r="22" spans="1:12" ht="26.25" customHeight="1">
      <c r="A22" s="353" t="str">
        <f>IF(A6="","",IF($A$17&lt;$A$8,$A$17+1,"－"))</f>
        <v/>
      </c>
      <c r="B22" s="355" t="s">
        <v>0</v>
      </c>
      <c r="C22" s="357" t="s">
        <v>262</v>
      </c>
      <c r="D22" s="358"/>
      <c r="E22" s="359"/>
      <c r="F22" s="162" t="str">
        <f>IF(個別票①!V16="","",個別票①!V16)</f>
        <v/>
      </c>
      <c r="G22" s="92" t="s">
        <v>280</v>
      </c>
      <c r="H22" s="142" t="s">
        <v>282</v>
      </c>
      <c r="I22" s="122" t="str">
        <f>IF(I21="","",IF(OR($I$6=0,$I$6=""),"",INT(($I$6-I21)/$I$6*10000)/100))</f>
        <v/>
      </c>
      <c r="J22" s="345" t="s">
        <v>261</v>
      </c>
      <c r="K22" s="346"/>
    </row>
    <row r="23" spans="1:12" ht="26.25" customHeight="1">
      <c r="A23" s="354"/>
      <c r="B23" s="356"/>
      <c r="C23" s="93"/>
      <c r="D23" s="360" t="s">
        <v>278</v>
      </c>
      <c r="E23" s="361"/>
      <c r="F23" s="121" t="str">
        <f>IF($F$22="","",IF($F$5=0,"",INT(($F$5-$F$22)/$F$5*10000)/100))</f>
        <v/>
      </c>
      <c r="G23" s="69" t="s">
        <v>281</v>
      </c>
      <c r="K23" s="95"/>
    </row>
    <row r="24" spans="1:12" ht="90" customHeight="1" thickBot="1">
      <c r="A24" s="347" t="s">
        <v>32</v>
      </c>
      <c r="B24" s="348"/>
      <c r="C24" s="349"/>
      <c r="D24" s="350"/>
      <c r="E24" s="350"/>
      <c r="F24" s="350"/>
      <c r="G24" s="350"/>
      <c r="H24" s="350"/>
      <c r="I24" s="350"/>
      <c r="J24" s="350"/>
      <c r="K24" s="351"/>
      <c r="L24" s="42"/>
    </row>
    <row r="25" spans="1:12" ht="15" customHeight="1">
      <c r="J25" s="352"/>
      <c r="K25" s="352"/>
    </row>
    <row r="26" spans="1:12" ht="60" customHeight="1"/>
  </sheetData>
  <sheetProtection algorithmName="SHA-512" hashValue="2vLbKOi2ifqJ1rLbOVbJKTP0/xnneYil99nqr8MyUS+h9eQ0HsUX/GUzJJi2QDnRDDDM+cNvc2dVQfKBXtGVUg==" saltValue="YYHTOIZZBzXgyX/i+JlFJQ==" spinCount="100000" sheet="1" formatCells="0"/>
  <mergeCells count="41">
    <mergeCell ref="A20:B21"/>
    <mergeCell ref="C20:E20"/>
    <mergeCell ref="D21:E21"/>
    <mergeCell ref="A17:A18"/>
    <mergeCell ref="B17:B18"/>
    <mergeCell ref="C17:E17"/>
    <mergeCell ref="D18:E18"/>
    <mergeCell ref="A12:A13"/>
    <mergeCell ref="B12:B13"/>
    <mergeCell ref="C12:E12"/>
    <mergeCell ref="D13:E13"/>
    <mergeCell ref="C8:E8"/>
    <mergeCell ref="A14:B14"/>
    <mergeCell ref="C14:K14"/>
    <mergeCell ref="A15:B16"/>
    <mergeCell ref="C15:E15"/>
    <mergeCell ref="D16:E16"/>
    <mergeCell ref="G2:K2"/>
    <mergeCell ref="J17:K17"/>
    <mergeCell ref="A19:B19"/>
    <mergeCell ref="C19:K19"/>
    <mergeCell ref="J8:K8"/>
    <mergeCell ref="A9:B9"/>
    <mergeCell ref="C9:K9"/>
    <mergeCell ref="A10:B11"/>
    <mergeCell ref="C10:E10"/>
    <mergeCell ref="D11:E11"/>
    <mergeCell ref="A5:B5"/>
    <mergeCell ref="C5:E5"/>
    <mergeCell ref="D6:E6"/>
    <mergeCell ref="A7:B7"/>
    <mergeCell ref="C7:E7"/>
    <mergeCell ref="J12:K12"/>
    <mergeCell ref="J22:K22"/>
    <mergeCell ref="A24:B24"/>
    <mergeCell ref="C24:K24"/>
    <mergeCell ref="J25:K25"/>
    <mergeCell ref="A22:A23"/>
    <mergeCell ref="B22:B23"/>
    <mergeCell ref="C22:E22"/>
    <mergeCell ref="D23:E23"/>
  </mergeCells>
  <phoneticPr fontId="2"/>
  <dataValidations count="1">
    <dataValidation type="list" allowBlank="1" showInputMessage="1" showErrorMessage="1" sqref="A6">
      <formula1>$L$2:$L$4</formula1>
    </dataValidation>
  </dataValidations>
  <pageMargins left="0.74803149606299213" right="0.68" top="0.78740157480314965" bottom="0.78740157480314965" header="0.51181102362204722" footer="0.51181102362204722"/>
  <pageSetup paperSize="9" scale="92"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2" id="{68F423BC-2980-4E3D-8867-032C3AF57E88}">
            <xm:f>個別票①!$F$14&lt;1500</xm:f>
            <x14:dxf>
              <fill>
                <patternFill patternType="mediumGray"/>
              </fill>
            </x14:dxf>
          </x14:cfRule>
          <xm:sqref>A5:K24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F0"/>
  </sheetPr>
  <dimension ref="A1:L26"/>
  <sheetViews>
    <sheetView showGridLines="0" view="pageBreakPreview" zoomScaleNormal="100" zoomScaleSheetLayoutView="100" workbookViewId="0">
      <selection activeCell="H5" sqref="H5"/>
    </sheetView>
  </sheetViews>
  <sheetFormatPr defaultColWidth="9" defaultRowHeight="12"/>
  <cols>
    <col min="1" max="2" width="7" style="112" customWidth="1"/>
    <col min="3" max="3" width="2.5" style="112" customWidth="1"/>
    <col min="4" max="4" width="6.625" style="112" customWidth="1"/>
    <col min="5" max="5" width="7.75" style="112" customWidth="1"/>
    <col min="6" max="6" width="12.625" style="112" customWidth="1"/>
    <col min="7" max="7" width="6.25" style="112" customWidth="1"/>
    <col min="8" max="8" width="15.375" style="112" customWidth="1"/>
    <col min="9" max="9" width="10.625" style="112" customWidth="1"/>
    <col min="10" max="10" width="6.25" style="112" customWidth="1"/>
    <col min="11" max="11" width="5.625" style="112" customWidth="1"/>
    <col min="12" max="12" width="0" style="112" hidden="1" customWidth="1"/>
    <col min="13" max="16384" width="9" style="112"/>
  </cols>
  <sheetData>
    <row r="1" spans="1:12" s="5" customFormat="1" ht="13.5">
      <c r="A1" s="1" t="s">
        <v>59</v>
      </c>
      <c r="B1" s="4"/>
      <c r="C1" s="4"/>
      <c r="D1" s="4"/>
      <c r="E1" s="4"/>
      <c r="F1" s="4"/>
      <c r="G1" s="4"/>
      <c r="H1" s="4"/>
      <c r="I1" s="4"/>
      <c r="J1" s="4"/>
      <c r="K1" s="4"/>
    </row>
    <row r="2" spans="1:12" s="5" customFormat="1" ht="13.5">
      <c r="A2" s="2" t="s">
        <v>20</v>
      </c>
      <c r="B2" s="25"/>
      <c r="C2" s="25"/>
      <c r="D2" s="25"/>
      <c r="E2" s="25"/>
      <c r="F2" s="23" t="s">
        <v>86</v>
      </c>
      <c r="G2" s="410" t="str">
        <f>IF(個別票①!E6="","",個別票①!E6)</f>
        <v/>
      </c>
      <c r="H2" s="410"/>
      <c r="I2" s="410"/>
      <c r="J2" s="410"/>
      <c r="K2" s="410"/>
      <c r="L2" s="159">
        <v>2022</v>
      </c>
    </row>
    <row r="3" spans="1:12" s="5" customFormat="1" ht="21" customHeight="1">
      <c r="A3" s="97"/>
      <c r="B3" s="4"/>
      <c r="C3" s="4"/>
      <c r="D3" s="4"/>
      <c r="E3" s="4"/>
      <c r="F3" s="4"/>
      <c r="G3" s="4"/>
      <c r="H3" s="4"/>
      <c r="I3" s="4"/>
      <c r="J3" s="4"/>
      <c r="K3" s="4"/>
      <c r="L3" s="159">
        <f>L2+1</f>
        <v>2023</v>
      </c>
    </row>
    <row r="4" spans="1:12" ht="21" customHeight="1" thickBot="1">
      <c r="A4" s="424" t="s">
        <v>339</v>
      </c>
      <c r="B4" s="424"/>
      <c r="C4" s="424"/>
      <c r="D4" s="424"/>
      <c r="E4" s="424"/>
      <c r="F4" s="424"/>
      <c r="G4" s="424"/>
      <c r="H4" s="424"/>
      <c r="I4" s="424"/>
      <c r="J4" s="424"/>
      <c r="K4" s="424"/>
      <c r="L4" s="159">
        <f>L3+1</f>
        <v>2024</v>
      </c>
    </row>
    <row r="5" spans="1:12" ht="26.25" customHeight="1">
      <c r="A5" s="425" t="s">
        <v>1</v>
      </c>
      <c r="B5" s="426"/>
      <c r="C5" s="427" t="s">
        <v>2</v>
      </c>
      <c r="D5" s="428"/>
      <c r="E5" s="429"/>
      <c r="F5" s="70" t="str">
        <f>IF(個別票①!F17="","",個別票①!F17)</f>
        <v/>
      </c>
      <c r="G5" s="98" t="s">
        <v>265</v>
      </c>
      <c r="H5" s="117"/>
      <c r="I5" s="49"/>
      <c r="J5" s="57" t="s">
        <v>8</v>
      </c>
      <c r="K5" s="58"/>
      <c r="L5" s="159"/>
    </row>
    <row r="6" spans="1:12" ht="26.25" customHeight="1">
      <c r="A6" s="59"/>
      <c r="B6" s="28" t="s">
        <v>0</v>
      </c>
      <c r="C6" s="99"/>
      <c r="D6" s="417" t="s">
        <v>266</v>
      </c>
      <c r="E6" s="418"/>
      <c r="F6" s="60"/>
      <c r="G6" s="100" t="s">
        <v>264</v>
      </c>
      <c r="H6" s="144" t="s">
        <v>3</v>
      </c>
      <c r="I6" s="61" t="str">
        <f>IF(I5="","",ROUND(F5/I5,2))</f>
        <v/>
      </c>
      <c r="J6" s="101" t="s">
        <v>58</v>
      </c>
      <c r="K6" s="102" t="str">
        <f>IF(K5="","",K5)</f>
        <v/>
      </c>
      <c r="L6" s="159"/>
    </row>
    <row r="7" spans="1:12" ht="26.25" customHeight="1">
      <c r="A7" s="388" t="s">
        <v>10</v>
      </c>
      <c r="B7" s="389"/>
      <c r="C7" s="430" t="s">
        <v>303</v>
      </c>
      <c r="D7" s="431"/>
      <c r="E7" s="432"/>
      <c r="F7" s="71" t="str">
        <f>IF(個別票①!I17="","",個別票①!I17)</f>
        <v/>
      </c>
      <c r="G7" s="103" t="s">
        <v>267</v>
      </c>
      <c r="H7" s="104" t="s">
        <v>4</v>
      </c>
      <c r="I7" s="87" t="str">
        <f>IFERROR(I6*((100-I8)/100),"")</f>
        <v/>
      </c>
      <c r="J7" s="105" t="s">
        <v>268</v>
      </c>
      <c r="K7" s="106" t="str">
        <f>IF(K5="","",K5)</f>
        <v/>
      </c>
      <c r="L7" s="159"/>
    </row>
    <row r="8" spans="1:12" ht="26.25" customHeight="1">
      <c r="A8" s="116" t="str">
        <f>IF(A6="","",IF(AND(A6&gt;=2022,A6&lt;=2024),2025,IF(AND(A6&gt;=2025,A6&lt;=2027),2028,"－")))</f>
        <v/>
      </c>
      <c r="B8" s="28" t="s">
        <v>0</v>
      </c>
      <c r="C8" s="416" t="s">
        <v>47</v>
      </c>
      <c r="D8" s="417"/>
      <c r="E8" s="418"/>
      <c r="F8" s="123" t="str">
        <f>IF($F$7="","",INT(($F$5-F7)/$F$5*10000)/100)</f>
        <v/>
      </c>
      <c r="G8" s="107" t="s">
        <v>269</v>
      </c>
      <c r="H8" s="108" t="s">
        <v>47</v>
      </c>
      <c r="I8" s="114"/>
      <c r="J8" s="402" t="s">
        <v>261</v>
      </c>
      <c r="K8" s="403"/>
      <c r="L8" s="159"/>
    </row>
    <row r="9" spans="1:12" ht="90" customHeight="1" thickBot="1">
      <c r="A9" s="419" t="s">
        <v>29</v>
      </c>
      <c r="B9" s="420"/>
      <c r="C9" s="421"/>
      <c r="D9" s="422"/>
      <c r="E9" s="422"/>
      <c r="F9" s="422"/>
      <c r="G9" s="422"/>
      <c r="H9" s="422"/>
      <c r="I9" s="422"/>
      <c r="J9" s="422"/>
      <c r="K9" s="423"/>
      <c r="L9" s="159"/>
    </row>
    <row r="10" spans="1:12" ht="26.25" customHeight="1">
      <c r="A10" s="398" t="s">
        <v>5</v>
      </c>
      <c r="B10" s="399"/>
      <c r="C10" s="377" t="s">
        <v>30</v>
      </c>
      <c r="D10" s="378"/>
      <c r="E10" s="379"/>
      <c r="F10" s="64" t="str">
        <f>IF(個別票①!L17="","",個別票①!L17)</f>
        <v/>
      </c>
      <c r="G10" s="98" t="s">
        <v>264</v>
      </c>
      <c r="H10" s="119" t="str">
        <f>IF(H5="","",H5)</f>
        <v/>
      </c>
      <c r="I10" s="54"/>
      <c r="J10" s="55" t="s">
        <v>8</v>
      </c>
      <c r="K10" s="62" t="str">
        <f>IF(I10="","",K$5)</f>
        <v/>
      </c>
      <c r="L10" s="159"/>
    </row>
    <row r="11" spans="1:12" ht="26.25" customHeight="1">
      <c r="A11" s="400"/>
      <c r="B11" s="401"/>
      <c r="C11" s="91"/>
      <c r="D11" s="380" t="s">
        <v>278</v>
      </c>
      <c r="E11" s="381"/>
      <c r="F11" s="123" t="str">
        <f>IF(F10="","",IF($F$5=0,"",INT(($F$5-F10)/$F$5*10000)/100))</f>
        <v/>
      </c>
      <c r="G11" s="100" t="s">
        <v>279</v>
      </c>
      <c r="H11" s="109" t="s">
        <v>7</v>
      </c>
      <c r="I11" s="61" t="str">
        <f>IF(I10="","",ROUND(F12/I10,2))</f>
        <v/>
      </c>
      <c r="J11" s="72" t="s">
        <v>58</v>
      </c>
      <c r="K11" s="73" t="str">
        <f>IF(K10="","",K10)</f>
        <v/>
      </c>
      <c r="L11" s="159"/>
    </row>
    <row r="12" spans="1:12" ht="26.25" customHeight="1">
      <c r="A12" s="396" t="str">
        <f>IF(A6="","",IF($A$6&lt;$A$8,$A$6+1,"－"))</f>
        <v/>
      </c>
      <c r="B12" s="355" t="s">
        <v>0</v>
      </c>
      <c r="C12" s="357" t="s">
        <v>262</v>
      </c>
      <c r="D12" s="358"/>
      <c r="E12" s="359"/>
      <c r="F12" s="76"/>
      <c r="G12" s="110" t="s">
        <v>312</v>
      </c>
      <c r="H12" s="111" t="s">
        <v>282</v>
      </c>
      <c r="I12" s="124" t="str">
        <f>IF(I11="","",IF(OR($I$6=0,$I$6=""),"",INT(($I$6-I11)/$I$6*10000)/100))</f>
        <v/>
      </c>
      <c r="J12" s="402" t="s">
        <v>263</v>
      </c>
      <c r="K12" s="403"/>
      <c r="L12" s="159"/>
    </row>
    <row r="13" spans="1:12" ht="26.25" customHeight="1">
      <c r="A13" s="397"/>
      <c r="B13" s="356"/>
      <c r="C13" s="93"/>
      <c r="D13" s="360" t="s">
        <v>278</v>
      </c>
      <c r="E13" s="361"/>
      <c r="F13" s="123" t="str">
        <f>IF(F12="","",IF($F$5=0,"",INT(($F$5-F12)/$F$5*10000)/100))</f>
        <v/>
      </c>
      <c r="G13" s="107" t="s">
        <v>270</v>
      </c>
      <c r="H13" s="109"/>
      <c r="I13" s="77"/>
      <c r="J13" s="78"/>
      <c r="K13" s="79"/>
      <c r="L13" s="159"/>
    </row>
    <row r="14" spans="1:12" s="164" customFormat="1" ht="90" customHeight="1" thickBot="1">
      <c r="A14" s="411" t="s">
        <v>31</v>
      </c>
      <c r="B14" s="412"/>
      <c r="C14" s="413"/>
      <c r="D14" s="414"/>
      <c r="E14" s="414"/>
      <c r="F14" s="414"/>
      <c r="G14" s="414"/>
      <c r="H14" s="414"/>
      <c r="I14" s="414"/>
      <c r="J14" s="414"/>
      <c r="K14" s="415"/>
      <c r="L14" s="159"/>
    </row>
    <row r="15" spans="1:12" ht="26.25" customHeight="1">
      <c r="A15" s="398" t="s">
        <v>34</v>
      </c>
      <c r="B15" s="399"/>
      <c r="C15" s="377" t="s">
        <v>30</v>
      </c>
      <c r="D15" s="378"/>
      <c r="E15" s="379"/>
      <c r="F15" s="64" t="str">
        <f>IF(個別票①!Q17="","",個別票①!Q17)</f>
        <v/>
      </c>
      <c r="G15" s="98" t="s">
        <v>264</v>
      </c>
      <c r="H15" s="119" t="str">
        <f>IF(H5="","",H5)</f>
        <v/>
      </c>
      <c r="I15" s="54"/>
      <c r="J15" s="55" t="s">
        <v>8</v>
      </c>
      <c r="K15" s="62" t="str">
        <f>IF(I15="","",K$5)</f>
        <v/>
      </c>
      <c r="L15" s="159"/>
    </row>
    <row r="16" spans="1:12" ht="26.25" customHeight="1">
      <c r="A16" s="400"/>
      <c r="B16" s="401"/>
      <c r="C16" s="91"/>
      <c r="D16" s="380" t="s">
        <v>278</v>
      </c>
      <c r="E16" s="381"/>
      <c r="F16" s="123" t="str">
        <f>IF(F15="","",IF($F$5=0,"",INT(($F$5-F15)/$F$5*10000)/100))</f>
        <v/>
      </c>
      <c r="G16" s="100" t="s">
        <v>279</v>
      </c>
      <c r="H16" s="109" t="s">
        <v>7</v>
      </c>
      <c r="I16" s="61" t="str">
        <f>IF(I15="","",ROUND(F17/I15,2))</f>
        <v/>
      </c>
      <c r="J16" s="72" t="s">
        <v>271</v>
      </c>
      <c r="K16" s="73" t="str">
        <f>IF(K15="","",K15)</f>
        <v/>
      </c>
      <c r="L16" s="159"/>
    </row>
    <row r="17" spans="1:12" ht="26.25" customHeight="1">
      <c r="A17" s="396" t="str">
        <f>IF(A6="","",IF($A$12&lt;$A$8,$A$12+1,"－"))</f>
        <v/>
      </c>
      <c r="B17" s="355" t="s">
        <v>0</v>
      </c>
      <c r="C17" s="357" t="s">
        <v>262</v>
      </c>
      <c r="D17" s="358"/>
      <c r="E17" s="359"/>
      <c r="F17" s="76"/>
      <c r="G17" s="110" t="s">
        <v>312</v>
      </c>
      <c r="H17" s="111" t="s">
        <v>282</v>
      </c>
      <c r="I17" s="124" t="str">
        <f>IF(I16="","",IF(OR($I$6=0,$I$6=""),"",INT(($I$6-I16)/$I$6*10000)/100))</f>
        <v/>
      </c>
      <c r="J17" s="402" t="s">
        <v>261</v>
      </c>
      <c r="K17" s="403"/>
      <c r="L17" s="159"/>
    </row>
    <row r="18" spans="1:12" ht="26.25" customHeight="1">
      <c r="A18" s="397"/>
      <c r="B18" s="356"/>
      <c r="C18" s="93"/>
      <c r="D18" s="360" t="s">
        <v>278</v>
      </c>
      <c r="E18" s="361"/>
      <c r="F18" s="123" t="str">
        <f>IF(F17="","",IF($F$5=0,"",INT(($F$5-F17)/$F$5*10000)/100))</f>
        <v/>
      </c>
      <c r="G18" s="107" t="s">
        <v>269</v>
      </c>
      <c r="K18" s="113"/>
      <c r="L18" s="159"/>
    </row>
    <row r="19" spans="1:12" ht="90" customHeight="1" thickBot="1">
      <c r="A19" s="411" t="s">
        <v>31</v>
      </c>
      <c r="B19" s="412"/>
      <c r="C19" s="413"/>
      <c r="D19" s="414"/>
      <c r="E19" s="414"/>
      <c r="F19" s="414"/>
      <c r="G19" s="414"/>
      <c r="H19" s="414"/>
      <c r="I19" s="414"/>
      <c r="J19" s="414"/>
      <c r="K19" s="415"/>
      <c r="L19" s="159"/>
    </row>
    <row r="20" spans="1:12" ht="26.25" customHeight="1">
      <c r="A20" s="398" t="s">
        <v>9</v>
      </c>
      <c r="B20" s="399"/>
      <c r="C20" s="377" t="s">
        <v>30</v>
      </c>
      <c r="D20" s="378"/>
      <c r="E20" s="379"/>
      <c r="F20" s="64" t="str">
        <f>IF(個別票①!V17="","",個別票①!V17)</f>
        <v/>
      </c>
      <c r="G20" s="98" t="s">
        <v>264</v>
      </c>
      <c r="H20" s="119" t="str">
        <f>IF(H5="","",H5)</f>
        <v/>
      </c>
      <c r="I20" s="54"/>
      <c r="J20" s="55" t="s">
        <v>8</v>
      </c>
      <c r="K20" s="62" t="str">
        <f>IF(I20="","",K$5)</f>
        <v/>
      </c>
      <c r="L20" s="159"/>
    </row>
    <row r="21" spans="1:12" ht="26.25" customHeight="1">
      <c r="A21" s="400"/>
      <c r="B21" s="401"/>
      <c r="C21" s="91"/>
      <c r="D21" s="380" t="s">
        <v>278</v>
      </c>
      <c r="E21" s="381"/>
      <c r="F21" s="123" t="str">
        <f>IF(F20="","",IF($F$5=0,"",INT(($F$5-F20)/$F$5*10000)/100))</f>
        <v/>
      </c>
      <c r="G21" s="100" t="s">
        <v>279</v>
      </c>
      <c r="H21" s="109" t="s">
        <v>7</v>
      </c>
      <c r="I21" s="61" t="str">
        <f>IF(I20="","",ROUND(F22/I20,2))</f>
        <v/>
      </c>
      <c r="J21" s="72" t="s">
        <v>272</v>
      </c>
      <c r="K21" s="73" t="str">
        <f>IF(K20="","",K20)</f>
        <v/>
      </c>
    </row>
    <row r="22" spans="1:12" ht="26.25" customHeight="1">
      <c r="A22" s="396" t="str">
        <f>IF(A6="","",IF($A$17&lt;$A$8,$A$17+1,"－"))</f>
        <v/>
      </c>
      <c r="B22" s="355" t="s">
        <v>0</v>
      </c>
      <c r="C22" s="357" t="s">
        <v>262</v>
      </c>
      <c r="D22" s="358"/>
      <c r="E22" s="359"/>
      <c r="F22" s="76"/>
      <c r="G22" s="110" t="s">
        <v>312</v>
      </c>
      <c r="H22" s="111" t="s">
        <v>282</v>
      </c>
      <c r="I22" s="124" t="str">
        <f>IF(I21="","",IF(OR($I$6=0,$I$6=""),"",INT(($I$6-I21)/$I$6*10000)/100))</f>
        <v/>
      </c>
      <c r="J22" s="402" t="s">
        <v>269</v>
      </c>
      <c r="K22" s="403"/>
    </row>
    <row r="23" spans="1:12" ht="26.25" customHeight="1">
      <c r="A23" s="397"/>
      <c r="B23" s="356"/>
      <c r="C23" s="93"/>
      <c r="D23" s="360" t="s">
        <v>278</v>
      </c>
      <c r="E23" s="361"/>
      <c r="F23" s="123" t="str">
        <f>IF(F22="","",IF($F$5=0,"",INT(($F$5-F22)/$F$5*10000)/100))</f>
        <v/>
      </c>
      <c r="G23" s="107" t="s">
        <v>269</v>
      </c>
      <c r="K23" s="113"/>
    </row>
    <row r="24" spans="1:12" ht="90" customHeight="1" thickBot="1">
      <c r="A24" s="404" t="s">
        <v>32</v>
      </c>
      <c r="B24" s="405"/>
      <c r="C24" s="406"/>
      <c r="D24" s="407"/>
      <c r="E24" s="407"/>
      <c r="F24" s="407"/>
      <c r="G24" s="407"/>
      <c r="H24" s="407"/>
      <c r="I24" s="407"/>
      <c r="J24" s="407"/>
      <c r="K24" s="408"/>
      <c r="L24" s="164"/>
    </row>
    <row r="25" spans="1:12" ht="15" customHeight="1">
      <c r="J25" s="409"/>
      <c r="K25" s="409"/>
    </row>
    <row r="26" spans="1:12" ht="60" customHeight="1"/>
  </sheetData>
  <sheetProtection algorithmName="SHA-512" hashValue="QdQHNkVVzI90S4DCCE7XK1JcP0yw7+K3e+TrKL3AadqiQK6p+1Hsm8ArHTC3Nre0YCxJip6cKsCWNyWxfKdYZw==" saltValue="hFhRLF7uhLmEsM6ziBsKNA==" spinCount="100000" sheet="1" formatCells="0"/>
  <mergeCells count="42">
    <mergeCell ref="A15:B16"/>
    <mergeCell ref="C15:E15"/>
    <mergeCell ref="D16:E16"/>
    <mergeCell ref="A12:A13"/>
    <mergeCell ref="B12:B13"/>
    <mergeCell ref="C12:E12"/>
    <mergeCell ref="D13:E13"/>
    <mergeCell ref="A5:B5"/>
    <mergeCell ref="C5:E5"/>
    <mergeCell ref="D6:E6"/>
    <mergeCell ref="A14:B14"/>
    <mergeCell ref="C14:K14"/>
    <mergeCell ref="J12:K12"/>
    <mergeCell ref="A7:B7"/>
    <mergeCell ref="C7:E7"/>
    <mergeCell ref="J22:K22"/>
    <mergeCell ref="A24:B24"/>
    <mergeCell ref="C24:K24"/>
    <mergeCell ref="J25:K25"/>
    <mergeCell ref="G2:K2"/>
    <mergeCell ref="J17:K17"/>
    <mergeCell ref="A19:B19"/>
    <mergeCell ref="C19:K19"/>
    <mergeCell ref="C8:E8"/>
    <mergeCell ref="J8:K8"/>
    <mergeCell ref="A9:B9"/>
    <mergeCell ref="C9:K9"/>
    <mergeCell ref="A10:B11"/>
    <mergeCell ref="C10:E10"/>
    <mergeCell ref="D11:E11"/>
    <mergeCell ref="A4:K4"/>
    <mergeCell ref="C22:E22"/>
    <mergeCell ref="D23:E23"/>
    <mergeCell ref="A17:A18"/>
    <mergeCell ref="B17:B18"/>
    <mergeCell ref="A22:A23"/>
    <mergeCell ref="B22:B23"/>
    <mergeCell ref="A20:B21"/>
    <mergeCell ref="C20:E20"/>
    <mergeCell ref="D21:E21"/>
    <mergeCell ref="C17:E17"/>
    <mergeCell ref="D18:E18"/>
  </mergeCells>
  <phoneticPr fontId="2"/>
  <dataValidations count="1">
    <dataValidation type="list" allowBlank="1" showInputMessage="1" showErrorMessage="1" sqref="A6">
      <formula1>$L$2:$L$4</formula1>
    </dataValidation>
  </dataValidations>
  <pageMargins left="0.74803149606299213" right="0.7" top="0.78740157480314965" bottom="0.78740157480314965" header="0.51181102362204722" footer="0.51181102362204722"/>
  <pageSetup paperSize="9" scale="92"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9" id="{12077E67-56FD-4DFE-9826-19185002109F}">
            <xm:f>個別票①!$F$17&lt;3000</xm:f>
            <x14:dxf>
              <fill>
                <patternFill patternType="mediumGray"/>
              </fill>
            </x14:dxf>
          </x14:cfRule>
          <xm:sqref>A5:K24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B0F0"/>
  </sheetPr>
  <dimension ref="A1:AN47"/>
  <sheetViews>
    <sheetView showGridLines="0" view="pageBreakPreview" zoomScaleNormal="100" zoomScaleSheetLayoutView="100" workbookViewId="0">
      <selection activeCell="B7" sqref="B7:C7"/>
    </sheetView>
  </sheetViews>
  <sheetFormatPr defaultColWidth="9" defaultRowHeight="13.5"/>
  <cols>
    <col min="1" max="1" width="4.375" style="5" customWidth="1"/>
    <col min="2" max="3" width="3.125" style="5" customWidth="1"/>
    <col min="4" max="5" width="7" style="5" customWidth="1"/>
    <col min="6" max="7" width="3.875" style="5" customWidth="1"/>
    <col min="8" max="23" width="4.125" style="5" customWidth="1"/>
    <col min="24" max="24" width="4.5" style="5" hidden="1" customWidth="1"/>
    <col min="25" max="25" width="4.875" style="5" hidden="1" customWidth="1"/>
    <col min="26" max="27" width="3.625" style="5" hidden="1" customWidth="1"/>
    <col min="28" max="28" width="4.875" style="5" hidden="1" customWidth="1"/>
    <col min="29" max="29" width="3.625" style="5" hidden="1" customWidth="1"/>
    <col min="30" max="30" width="8.375" style="5" hidden="1" customWidth="1"/>
    <col min="31" max="32" width="3.75" style="5" hidden="1" customWidth="1"/>
    <col min="33" max="39" width="3.75" style="5" customWidth="1"/>
    <col min="40" max="40" width="8.5" style="5" customWidth="1"/>
    <col min="41" max="41" width="4.75" style="5" customWidth="1"/>
    <col min="42" max="49" width="3.75" style="5" customWidth="1"/>
    <col min="50" max="16384" width="9" style="5"/>
  </cols>
  <sheetData>
    <row r="1" spans="1:35">
      <c r="A1" s="1" t="s">
        <v>59</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1:35">
      <c r="A2" s="2" t="s">
        <v>20</v>
      </c>
      <c r="B2" s="4"/>
      <c r="C2" s="4"/>
      <c r="D2" s="4"/>
      <c r="E2" s="4"/>
      <c r="F2" s="4"/>
      <c r="G2" s="4"/>
      <c r="H2" s="4"/>
      <c r="I2" s="4"/>
      <c r="J2" s="4"/>
      <c r="K2" s="143" t="s">
        <v>86</v>
      </c>
      <c r="L2" s="143"/>
      <c r="M2" s="143"/>
      <c r="N2" s="410" t="str">
        <f>IF(個別票①!E6="","",個別票①!E6)</f>
        <v/>
      </c>
      <c r="O2" s="410"/>
      <c r="P2" s="410"/>
      <c r="Q2" s="410"/>
      <c r="R2" s="410"/>
      <c r="S2" s="410"/>
      <c r="T2" s="410"/>
      <c r="U2" s="410"/>
      <c r="V2" s="410"/>
      <c r="W2" s="410"/>
    </row>
    <row r="3" spans="1:35" ht="6" customHeight="1">
      <c r="A3" s="2"/>
      <c r="B3" s="4"/>
      <c r="C3" s="4"/>
      <c r="D3" s="4"/>
      <c r="E3" s="4"/>
      <c r="F3" s="4"/>
      <c r="G3" s="4"/>
      <c r="H3" s="4"/>
      <c r="I3" s="4"/>
      <c r="J3" s="4"/>
      <c r="K3" s="4"/>
      <c r="L3" s="4"/>
      <c r="M3" s="4"/>
      <c r="N3" s="4"/>
      <c r="O3" s="4"/>
      <c r="P3" s="4"/>
      <c r="Q3" s="4"/>
      <c r="R3" s="4"/>
      <c r="S3" s="2"/>
      <c r="T3" s="2"/>
      <c r="U3" s="2"/>
      <c r="V3" s="2"/>
      <c r="W3" s="1"/>
      <c r="X3" s="1"/>
      <c r="Y3" s="1"/>
      <c r="Z3" s="1"/>
      <c r="AA3" s="1"/>
      <c r="AB3" s="1"/>
      <c r="AC3" s="1"/>
      <c r="AD3" s="1"/>
    </row>
    <row r="4" spans="1:35" ht="17.25" customHeight="1" thickBot="1">
      <c r="A4" s="4" t="s">
        <v>320</v>
      </c>
      <c r="B4" s="4"/>
      <c r="C4" s="4"/>
      <c r="D4" s="4"/>
      <c r="E4" s="4"/>
      <c r="F4" s="4"/>
      <c r="G4" s="4"/>
      <c r="H4" s="4"/>
      <c r="I4" s="4"/>
      <c r="J4" s="4"/>
      <c r="K4" s="4"/>
      <c r="L4" s="4"/>
      <c r="M4" s="4"/>
      <c r="N4" s="4"/>
      <c r="O4" s="4"/>
      <c r="P4" s="4"/>
      <c r="Q4" s="4"/>
      <c r="R4" s="4"/>
      <c r="S4" s="4"/>
      <c r="T4" s="4"/>
      <c r="U4" s="4"/>
      <c r="V4" s="4"/>
      <c r="W4" s="4"/>
      <c r="AF4" s="135"/>
    </row>
    <row r="5" spans="1:35" ht="14.25" customHeight="1">
      <c r="A5" s="472" t="s">
        <v>14</v>
      </c>
      <c r="B5" s="474" t="s">
        <v>46</v>
      </c>
      <c r="C5" s="474"/>
      <c r="D5" s="476" t="s">
        <v>308</v>
      </c>
      <c r="E5" s="477"/>
      <c r="F5" s="480" t="s">
        <v>17</v>
      </c>
      <c r="G5" s="480"/>
      <c r="H5" s="480"/>
      <c r="I5" s="480"/>
      <c r="J5" s="480"/>
      <c r="K5" s="480"/>
      <c r="L5" s="480"/>
      <c r="M5" s="481"/>
      <c r="N5" s="484" t="s">
        <v>97</v>
      </c>
      <c r="O5" s="484"/>
      <c r="P5" s="484"/>
      <c r="Q5" s="484"/>
      <c r="R5" s="484"/>
      <c r="S5" s="485" t="s">
        <v>98</v>
      </c>
      <c r="T5" s="486"/>
      <c r="U5" s="486"/>
      <c r="V5" s="486"/>
      <c r="W5" s="487"/>
      <c r="AD5" s="194"/>
    </row>
    <row r="6" spans="1:35" ht="29.25" customHeight="1" thickBot="1">
      <c r="A6" s="473"/>
      <c r="B6" s="475"/>
      <c r="C6" s="475"/>
      <c r="D6" s="478"/>
      <c r="E6" s="479"/>
      <c r="F6" s="482"/>
      <c r="G6" s="482"/>
      <c r="H6" s="482"/>
      <c r="I6" s="482"/>
      <c r="J6" s="482"/>
      <c r="K6" s="482"/>
      <c r="L6" s="482"/>
      <c r="M6" s="483"/>
      <c r="N6" s="488" t="s">
        <v>283</v>
      </c>
      <c r="O6" s="489"/>
      <c r="P6" s="488" t="s">
        <v>96</v>
      </c>
      <c r="Q6" s="488"/>
      <c r="R6" s="488"/>
      <c r="S6" s="490" t="s">
        <v>251</v>
      </c>
      <c r="T6" s="491"/>
      <c r="U6" s="488" t="s">
        <v>305</v>
      </c>
      <c r="V6" s="489"/>
      <c r="W6" s="492"/>
      <c r="AD6" s="141" t="s">
        <v>48</v>
      </c>
    </row>
    <row r="7" spans="1:35" ht="28.5" customHeight="1">
      <c r="A7" s="145">
        <v>1</v>
      </c>
      <c r="B7" s="517"/>
      <c r="C7" s="518"/>
      <c r="D7" s="519"/>
      <c r="E7" s="520"/>
      <c r="F7" s="520"/>
      <c r="G7" s="520"/>
      <c r="H7" s="520"/>
      <c r="I7" s="520"/>
      <c r="J7" s="520"/>
      <c r="K7" s="520"/>
      <c r="L7" s="520"/>
      <c r="M7" s="521"/>
      <c r="N7" s="522"/>
      <c r="O7" s="523"/>
      <c r="P7" s="524"/>
      <c r="Q7" s="525"/>
      <c r="R7" s="526"/>
      <c r="S7" s="499"/>
      <c r="T7" s="500"/>
      <c r="U7" s="501"/>
      <c r="V7" s="501"/>
      <c r="W7" s="502"/>
      <c r="X7" s="5" t="b">
        <f t="shared" ref="X7:X16" si="0">IF(B7="エネ起",FALSE,TRUE)</f>
        <v>1</v>
      </c>
      <c r="Y7" s="136">
        <v>2023</v>
      </c>
      <c r="AB7" s="5" t="s">
        <v>48</v>
      </c>
      <c r="AD7" s="141" t="s">
        <v>304</v>
      </c>
    </row>
    <row r="8" spans="1:35" s="8" customFormat="1" ht="28.5" customHeight="1">
      <c r="A8" s="24">
        <v>2</v>
      </c>
      <c r="B8" s="503"/>
      <c r="C8" s="504"/>
      <c r="D8" s="505"/>
      <c r="E8" s="506"/>
      <c r="F8" s="506"/>
      <c r="G8" s="506"/>
      <c r="H8" s="506"/>
      <c r="I8" s="506"/>
      <c r="J8" s="506"/>
      <c r="K8" s="506"/>
      <c r="L8" s="506"/>
      <c r="M8" s="507"/>
      <c r="N8" s="508"/>
      <c r="O8" s="509"/>
      <c r="P8" s="510"/>
      <c r="Q8" s="511"/>
      <c r="R8" s="512"/>
      <c r="S8" s="513"/>
      <c r="T8" s="514"/>
      <c r="U8" s="515"/>
      <c r="V8" s="515"/>
      <c r="W8" s="516"/>
      <c r="X8" s="5" t="b">
        <f t="shared" si="0"/>
        <v>1</v>
      </c>
      <c r="Y8" s="136" t="s">
        <v>252</v>
      </c>
      <c r="Z8" s="5"/>
      <c r="AA8" s="5"/>
      <c r="AB8" s="5" t="s">
        <v>317</v>
      </c>
      <c r="AC8" s="5"/>
      <c r="AD8" s="141" t="s">
        <v>325</v>
      </c>
      <c r="AE8" s="5"/>
      <c r="AF8" s="5"/>
      <c r="AG8" s="5"/>
      <c r="AH8" s="5"/>
      <c r="AI8" s="5"/>
    </row>
    <row r="9" spans="1:35" ht="28.5" customHeight="1">
      <c r="A9" s="24">
        <v>3</v>
      </c>
      <c r="B9" s="503"/>
      <c r="C9" s="504"/>
      <c r="D9" s="505"/>
      <c r="E9" s="506"/>
      <c r="F9" s="506"/>
      <c r="G9" s="506"/>
      <c r="H9" s="506"/>
      <c r="I9" s="506"/>
      <c r="J9" s="506"/>
      <c r="K9" s="506"/>
      <c r="L9" s="506"/>
      <c r="M9" s="507"/>
      <c r="N9" s="508"/>
      <c r="O9" s="509"/>
      <c r="P9" s="510"/>
      <c r="Q9" s="511"/>
      <c r="R9" s="512"/>
      <c r="S9" s="513"/>
      <c r="T9" s="514"/>
      <c r="U9" s="515"/>
      <c r="V9" s="515"/>
      <c r="W9" s="516"/>
      <c r="X9" s="5" t="b">
        <f t="shared" si="0"/>
        <v>1</v>
      </c>
      <c r="Y9" s="136" t="s">
        <v>253</v>
      </c>
      <c r="AD9" s="141" t="s">
        <v>326</v>
      </c>
    </row>
    <row r="10" spans="1:35" ht="28.5" customHeight="1">
      <c r="A10" s="24">
        <v>4</v>
      </c>
      <c r="B10" s="503"/>
      <c r="C10" s="504"/>
      <c r="D10" s="505"/>
      <c r="E10" s="506"/>
      <c r="F10" s="506"/>
      <c r="G10" s="506"/>
      <c r="H10" s="506"/>
      <c r="I10" s="506"/>
      <c r="J10" s="506"/>
      <c r="K10" s="506"/>
      <c r="L10" s="506"/>
      <c r="M10" s="507"/>
      <c r="N10" s="508"/>
      <c r="O10" s="509"/>
      <c r="P10" s="510"/>
      <c r="Q10" s="511"/>
      <c r="R10" s="512"/>
      <c r="S10" s="513"/>
      <c r="T10" s="514"/>
      <c r="U10" s="515"/>
      <c r="V10" s="515"/>
      <c r="W10" s="516"/>
      <c r="X10" s="5" t="b">
        <f t="shared" si="0"/>
        <v>1</v>
      </c>
      <c r="Y10" s="136">
        <v>2024</v>
      </c>
      <c r="AD10" s="141" t="s">
        <v>327</v>
      </c>
    </row>
    <row r="11" spans="1:35" ht="28.5" customHeight="1">
      <c r="A11" s="24">
        <v>5</v>
      </c>
      <c r="B11" s="503"/>
      <c r="C11" s="504"/>
      <c r="D11" s="505"/>
      <c r="E11" s="506"/>
      <c r="F11" s="506"/>
      <c r="G11" s="506"/>
      <c r="H11" s="506"/>
      <c r="I11" s="506"/>
      <c r="J11" s="506"/>
      <c r="K11" s="506"/>
      <c r="L11" s="506"/>
      <c r="M11" s="507"/>
      <c r="N11" s="508"/>
      <c r="O11" s="509"/>
      <c r="P11" s="510"/>
      <c r="Q11" s="511"/>
      <c r="R11" s="512"/>
      <c r="S11" s="513"/>
      <c r="T11" s="514"/>
      <c r="U11" s="515"/>
      <c r="V11" s="515"/>
      <c r="W11" s="516"/>
      <c r="X11" s="5" t="b">
        <f t="shared" si="0"/>
        <v>1</v>
      </c>
      <c r="Y11" s="136" t="s">
        <v>254</v>
      </c>
      <c r="AD11" s="141" t="s">
        <v>306</v>
      </c>
    </row>
    <row r="12" spans="1:35" ht="28.5" customHeight="1">
      <c r="A12" s="24">
        <v>6</v>
      </c>
      <c r="B12" s="503"/>
      <c r="C12" s="504"/>
      <c r="D12" s="505"/>
      <c r="E12" s="506"/>
      <c r="F12" s="506"/>
      <c r="G12" s="506"/>
      <c r="H12" s="506"/>
      <c r="I12" s="506"/>
      <c r="J12" s="506"/>
      <c r="K12" s="506"/>
      <c r="L12" s="506"/>
      <c r="M12" s="507"/>
      <c r="N12" s="508"/>
      <c r="O12" s="509"/>
      <c r="P12" s="510"/>
      <c r="Q12" s="511"/>
      <c r="R12" s="512"/>
      <c r="S12" s="513"/>
      <c r="T12" s="514"/>
      <c r="U12" s="515"/>
      <c r="V12" s="515"/>
      <c r="W12" s="516"/>
      <c r="X12" s="5" t="b">
        <f t="shared" si="0"/>
        <v>1</v>
      </c>
      <c r="Y12" s="136">
        <v>2025</v>
      </c>
      <c r="AD12" s="141" t="s">
        <v>328</v>
      </c>
    </row>
    <row r="13" spans="1:35" ht="28.5" customHeight="1">
      <c r="A13" s="24">
        <v>7</v>
      </c>
      <c r="B13" s="503"/>
      <c r="C13" s="504"/>
      <c r="D13" s="505"/>
      <c r="E13" s="506"/>
      <c r="F13" s="506"/>
      <c r="G13" s="506"/>
      <c r="H13" s="506"/>
      <c r="I13" s="506"/>
      <c r="J13" s="506"/>
      <c r="K13" s="506"/>
      <c r="L13" s="506"/>
      <c r="M13" s="507"/>
      <c r="N13" s="508"/>
      <c r="O13" s="509"/>
      <c r="P13" s="510"/>
      <c r="Q13" s="511"/>
      <c r="R13" s="512"/>
      <c r="S13" s="513"/>
      <c r="T13" s="514"/>
      <c r="U13" s="515"/>
      <c r="V13" s="515"/>
      <c r="W13" s="516"/>
      <c r="X13" s="5" t="b">
        <f t="shared" si="0"/>
        <v>1</v>
      </c>
      <c r="Y13" s="136"/>
      <c r="AD13" s="141" t="s">
        <v>316</v>
      </c>
    </row>
    <row r="14" spans="1:35" ht="28.5" customHeight="1">
      <c r="A14" s="24">
        <v>8</v>
      </c>
      <c r="B14" s="503"/>
      <c r="C14" s="504"/>
      <c r="D14" s="505"/>
      <c r="E14" s="506"/>
      <c r="F14" s="506"/>
      <c r="G14" s="506"/>
      <c r="H14" s="506"/>
      <c r="I14" s="506"/>
      <c r="J14" s="506"/>
      <c r="K14" s="506"/>
      <c r="L14" s="506"/>
      <c r="M14" s="507"/>
      <c r="N14" s="508"/>
      <c r="O14" s="509"/>
      <c r="P14" s="510"/>
      <c r="Q14" s="511"/>
      <c r="R14" s="512"/>
      <c r="S14" s="513"/>
      <c r="T14" s="514"/>
      <c r="U14" s="527"/>
      <c r="V14" s="528"/>
      <c r="W14" s="529"/>
      <c r="X14" s="5" t="b">
        <f t="shared" si="0"/>
        <v>1</v>
      </c>
      <c r="Y14" s="136"/>
      <c r="AD14" s="141" t="s">
        <v>313</v>
      </c>
    </row>
    <row r="15" spans="1:35" ht="28.5" customHeight="1">
      <c r="A15" s="24">
        <v>9</v>
      </c>
      <c r="B15" s="503"/>
      <c r="C15" s="504"/>
      <c r="D15" s="505"/>
      <c r="E15" s="506"/>
      <c r="F15" s="506"/>
      <c r="G15" s="506"/>
      <c r="H15" s="506"/>
      <c r="I15" s="506"/>
      <c r="J15" s="506"/>
      <c r="K15" s="506"/>
      <c r="L15" s="506"/>
      <c r="M15" s="507"/>
      <c r="N15" s="508"/>
      <c r="O15" s="509"/>
      <c r="P15" s="510"/>
      <c r="Q15" s="511"/>
      <c r="R15" s="512"/>
      <c r="S15" s="513"/>
      <c r="T15" s="514"/>
      <c r="U15" s="527"/>
      <c r="V15" s="528"/>
      <c r="W15" s="529"/>
      <c r="X15" s="5" t="b">
        <f t="shared" si="0"/>
        <v>1</v>
      </c>
      <c r="Y15" s="136"/>
      <c r="AD15" s="141" t="s">
        <v>314</v>
      </c>
    </row>
    <row r="16" spans="1:35" ht="28.5" customHeight="1" thickBot="1">
      <c r="A16" s="33">
        <v>10</v>
      </c>
      <c r="B16" s="536"/>
      <c r="C16" s="537"/>
      <c r="D16" s="538"/>
      <c r="E16" s="539"/>
      <c r="F16" s="539"/>
      <c r="G16" s="539"/>
      <c r="H16" s="539"/>
      <c r="I16" s="539"/>
      <c r="J16" s="539"/>
      <c r="K16" s="539"/>
      <c r="L16" s="539"/>
      <c r="M16" s="540"/>
      <c r="N16" s="541"/>
      <c r="O16" s="542"/>
      <c r="P16" s="543"/>
      <c r="Q16" s="544"/>
      <c r="R16" s="545"/>
      <c r="S16" s="546"/>
      <c r="T16" s="547"/>
      <c r="U16" s="548"/>
      <c r="V16" s="548"/>
      <c r="W16" s="549"/>
      <c r="X16" s="5" t="b">
        <f t="shared" si="0"/>
        <v>1</v>
      </c>
      <c r="Y16" s="136"/>
      <c r="AD16" s="141" t="s">
        <v>329</v>
      </c>
    </row>
    <row r="17" spans="1:40" ht="6.75" customHeight="1">
      <c r="A17" s="21"/>
      <c r="B17" s="493"/>
      <c r="C17" s="493"/>
      <c r="D17" s="493"/>
      <c r="E17" s="493"/>
      <c r="F17" s="493"/>
      <c r="G17" s="493"/>
      <c r="H17" s="21"/>
      <c r="I17" s="21"/>
      <c r="J17" s="21"/>
      <c r="K17" s="4"/>
      <c r="L17" s="4"/>
      <c r="M17" s="4"/>
      <c r="N17" s="4"/>
      <c r="O17" s="4"/>
      <c r="P17" s="4"/>
      <c r="Q17" s="4"/>
      <c r="R17" s="4"/>
      <c r="S17" s="4"/>
      <c r="T17" s="4"/>
      <c r="U17" s="4"/>
      <c r="V17" s="4"/>
      <c r="W17" s="4"/>
      <c r="Y17" s="136"/>
      <c r="AD17" s="141" t="s">
        <v>330</v>
      </c>
    </row>
    <row r="18" spans="1:40" ht="6.75" customHeight="1">
      <c r="A18" s="497" t="s">
        <v>307</v>
      </c>
      <c r="B18" s="497"/>
      <c r="C18" s="497"/>
      <c r="D18" s="497"/>
      <c r="E18" s="497"/>
      <c r="F18" s="497"/>
      <c r="G18" s="497"/>
      <c r="H18" s="497"/>
      <c r="I18" s="497"/>
      <c r="J18" s="497"/>
      <c r="K18" s="497"/>
      <c r="L18" s="497"/>
      <c r="M18" s="497"/>
      <c r="N18" s="497"/>
      <c r="O18" s="497"/>
      <c r="P18" s="497"/>
      <c r="Q18" s="497"/>
      <c r="R18" s="497"/>
      <c r="S18" s="4"/>
      <c r="T18" s="4"/>
      <c r="U18" s="447" t="s">
        <v>65</v>
      </c>
      <c r="V18" s="447"/>
      <c r="W18" s="447"/>
      <c r="Y18" s="136"/>
      <c r="AD18" s="141" t="s">
        <v>331</v>
      </c>
    </row>
    <row r="19" spans="1:40" ht="7.5" customHeight="1" thickBot="1">
      <c r="A19" s="498"/>
      <c r="B19" s="498"/>
      <c r="C19" s="498"/>
      <c r="D19" s="498"/>
      <c r="E19" s="498"/>
      <c r="F19" s="498"/>
      <c r="G19" s="498"/>
      <c r="H19" s="498"/>
      <c r="I19" s="498"/>
      <c r="J19" s="498"/>
      <c r="K19" s="498"/>
      <c r="L19" s="498"/>
      <c r="M19" s="498"/>
      <c r="N19" s="498"/>
      <c r="O19" s="498"/>
      <c r="P19" s="498"/>
      <c r="Q19" s="498"/>
      <c r="R19" s="498"/>
      <c r="S19" s="4"/>
      <c r="T19" s="4"/>
      <c r="U19" s="448"/>
      <c r="V19" s="448"/>
      <c r="W19" s="448"/>
      <c r="AD19" s="141" t="s">
        <v>332</v>
      </c>
    </row>
    <row r="20" spans="1:40" ht="15" customHeight="1" thickBot="1">
      <c r="A20" s="433" t="s">
        <v>33</v>
      </c>
      <c r="B20" s="434"/>
      <c r="C20" s="434"/>
      <c r="D20" s="434"/>
      <c r="E20" s="434"/>
      <c r="F20" s="434"/>
      <c r="G20" s="434"/>
      <c r="H20" s="449" t="s">
        <v>1</v>
      </c>
      <c r="I20" s="449"/>
      <c r="J20" s="449"/>
      <c r="K20" s="449"/>
      <c r="L20" s="449" t="s">
        <v>5</v>
      </c>
      <c r="M20" s="449"/>
      <c r="N20" s="449"/>
      <c r="O20" s="449"/>
      <c r="P20" s="449" t="s">
        <v>34</v>
      </c>
      <c r="Q20" s="449"/>
      <c r="R20" s="449"/>
      <c r="S20" s="449"/>
      <c r="T20" s="449" t="s">
        <v>9</v>
      </c>
      <c r="U20" s="449"/>
      <c r="V20" s="449"/>
      <c r="W20" s="450"/>
      <c r="AD20" s="141" t="s">
        <v>333</v>
      </c>
    </row>
    <row r="21" spans="1:40" ht="15" customHeight="1">
      <c r="A21" s="494" t="s">
        <v>61</v>
      </c>
      <c r="B21" s="495"/>
      <c r="C21" s="495"/>
      <c r="D21" s="495"/>
      <c r="E21" s="495"/>
      <c r="F21" s="495"/>
      <c r="G21" s="495"/>
      <c r="H21" s="496"/>
      <c r="I21" s="496"/>
      <c r="J21" s="496"/>
      <c r="K21" s="496"/>
      <c r="L21" s="470"/>
      <c r="M21" s="470"/>
      <c r="N21" s="470"/>
      <c r="O21" s="470"/>
      <c r="P21" s="470"/>
      <c r="Q21" s="470"/>
      <c r="R21" s="470"/>
      <c r="S21" s="470"/>
      <c r="T21" s="470"/>
      <c r="U21" s="470"/>
      <c r="V21" s="470"/>
      <c r="W21" s="471"/>
      <c r="AD21" s="141" t="s">
        <v>334</v>
      </c>
    </row>
    <row r="22" spans="1:40" ht="15" customHeight="1">
      <c r="A22" s="437" t="s">
        <v>62</v>
      </c>
      <c r="B22" s="438"/>
      <c r="C22" s="438"/>
      <c r="D22" s="438"/>
      <c r="E22" s="438"/>
      <c r="F22" s="438"/>
      <c r="G22" s="438"/>
      <c r="H22" s="439"/>
      <c r="I22" s="439"/>
      <c r="J22" s="439"/>
      <c r="K22" s="439"/>
      <c r="L22" s="440"/>
      <c r="M22" s="440"/>
      <c r="N22" s="440"/>
      <c r="O22" s="440"/>
      <c r="P22" s="440"/>
      <c r="Q22" s="440"/>
      <c r="R22" s="440"/>
      <c r="S22" s="440"/>
      <c r="T22" s="440"/>
      <c r="U22" s="440"/>
      <c r="V22" s="440"/>
      <c r="W22" s="441"/>
      <c r="AD22" s="141" t="s">
        <v>335</v>
      </c>
    </row>
    <row r="23" spans="1:40" ht="15" customHeight="1">
      <c r="A23" s="437" t="s">
        <v>63</v>
      </c>
      <c r="B23" s="438"/>
      <c r="C23" s="438"/>
      <c r="D23" s="438"/>
      <c r="E23" s="438"/>
      <c r="F23" s="438"/>
      <c r="G23" s="438"/>
      <c r="H23" s="439"/>
      <c r="I23" s="439"/>
      <c r="J23" s="439"/>
      <c r="K23" s="439"/>
      <c r="L23" s="440"/>
      <c r="M23" s="440"/>
      <c r="N23" s="440"/>
      <c r="O23" s="440"/>
      <c r="P23" s="440"/>
      <c r="Q23" s="440"/>
      <c r="R23" s="440"/>
      <c r="S23" s="440"/>
      <c r="T23" s="440"/>
      <c r="U23" s="440"/>
      <c r="V23" s="440"/>
      <c r="W23" s="441"/>
      <c r="AF23" s="165"/>
    </row>
    <row r="24" spans="1:40" ht="15" customHeight="1">
      <c r="A24" s="437" t="s">
        <v>52</v>
      </c>
      <c r="B24" s="438"/>
      <c r="C24" s="438"/>
      <c r="D24" s="438"/>
      <c r="E24" s="438"/>
      <c r="F24" s="438"/>
      <c r="G24" s="438"/>
      <c r="H24" s="439"/>
      <c r="I24" s="439"/>
      <c r="J24" s="439"/>
      <c r="K24" s="439"/>
      <c r="L24" s="440"/>
      <c r="M24" s="440"/>
      <c r="N24" s="440"/>
      <c r="O24" s="440"/>
      <c r="P24" s="440"/>
      <c r="Q24" s="440"/>
      <c r="R24" s="440"/>
      <c r="S24" s="440"/>
      <c r="T24" s="440"/>
      <c r="U24" s="440"/>
      <c r="V24" s="440"/>
      <c r="W24" s="441"/>
      <c r="AF24" s="165"/>
    </row>
    <row r="25" spans="1:40" ht="15" customHeight="1">
      <c r="A25" s="437" t="s">
        <v>53</v>
      </c>
      <c r="B25" s="438"/>
      <c r="C25" s="438"/>
      <c r="D25" s="438"/>
      <c r="E25" s="438"/>
      <c r="F25" s="438"/>
      <c r="G25" s="438"/>
      <c r="H25" s="439"/>
      <c r="I25" s="439"/>
      <c r="J25" s="439"/>
      <c r="K25" s="439"/>
      <c r="L25" s="440"/>
      <c r="M25" s="440"/>
      <c r="N25" s="440"/>
      <c r="O25" s="440"/>
      <c r="P25" s="440"/>
      <c r="Q25" s="440"/>
      <c r="R25" s="440"/>
      <c r="S25" s="440"/>
      <c r="T25" s="440"/>
      <c r="U25" s="440"/>
      <c r="V25" s="440"/>
      <c r="W25" s="441"/>
      <c r="AF25" s="165"/>
    </row>
    <row r="26" spans="1:40" ht="15" customHeight="1">
      <c r="A26" s="437" t="s">
        <v>64</v>
      </c>
      <c r="B26" s="438"/>
      <c r="C26" s="438"/>
      <c r="D26" s="438"/>
      <c r="E26" s="438"/>
      <c r="F26" s="438"/>
      <c r="G26" s="438"/>
      <c r="H26" s="439"/>
      <c r="I26" s="439"/>
      <c r="J26" s="439"/>
      <c r="K26" s="439"/>
      <c r="L26" s="440"/>
      <c r="M26" s="440"/>
      <c r="N26" s="440"/>
      <c r="O26" s="440"/>
      <c r="P26" s="440"/>
      <c r="Q26" s="440"/>
      <c r="R26" s="440"/>
      <c r="S26" s="440"/>
      <c r="T26" s="440"/>
      <c r="U26" s="440"/>
      <c r="V26" s="440"/>
      <c r="W26" s="441"/>
      <c r="AF26" s="165"/>
    </row>
    <row r="27" spans="1:40" ht="15" customHeight="1" thickBot="1">
      <c r="A27" s="442" t="s">
        <v>239</v>
      </c>
      <c r="B27" s="443"/>
      <c r="C27" s="443"/>
      <c r="D27" s="443"/>
      <c r="E27" s="443"/>
      <c r="F27" s="443"/>
      <c r="G27" s="443"/>
      <c r="H27" s="444"/>
      <c r="I27" s="444"/>
      <c r="J27" s="444"/>
      <c r="K27" s="444"/>
      <c r="L27" s="445"/>
      <c r="M27" s="445"/>
      <c r="N27" s="445"/>
      <c r="O27" s="445"/>
      <c r="P27" s="445"/>
      <c r="Q27" s="445"/>
      <c r="R27" s="445"/>
      <c r="S27" s="445"/>
      <c r="T27" s="445"/>
      <c r="U27" s="445"/>
      <c r="V27" s="445"/>
      <c r="W27" s="446"/>
      <c r="AF27" s="165"/>
    </row>
    <row r="28" spans="1:40" ht="15" customHeight="1" thickBot="1">
      <c r="A28" s="433" t="s">
        <v>13</v>
      </c>
      <c r="B28" s="434"/>
      <c r="C28" s="434"/>
      <c r="D28" s="434"/>
      <c r="E28" s="434"/>
      <c r="F28" s="434"/>
      <c r="G28" s="434"/>
      <c r="H28" s="435" t="str">
        <f>IF(個別票①!F17="","",個別票①!F17)</f>
        <v/>
      </c>
      <c r="I28" s="435"/>
      <c r="J28" s="435"/>
      <c r="K28" s="435"/>
      <c r="L28" s="435" t="str">
        <f>IF(個別票①!L17="","",個別票①!L17)</f>
        <v/>
      </c>
      <c r="M28" s="435"/>
      <c r="N28" s="435"/>
      <c r="O28" s="435"/>
      <c r="P28" s="435" t="str">
        <f>IF(個別票①!Q17="","",個別票①!Q17)</f>
        <v/>
      </c>
      <c r="Q28" s="435"/>
      <c r="R28" s="435"/>
      <c r="S28" s="435"/>
      <c r="T28" s="435" t="str">
        <f>IF(個別票①!V17="","",個別票①!V17)</f>
        <v/>
      </c>
      <c r="U28" s="435"/>
      <c r="V28" s="435"/>
      <c r="W28" s="436"/>
      <c r="AF28" s="165"/>
    </row>
    <row r="29" spans="1:40" ht="6.75" customHeight="1">
      <c r="A29" s="137"/>
      <c r="B29" s="137"/>
      <c r="C29" s="137"/>
      <c r="D29" s="137"/>
      <c r="E29" s="137"/>
      <c r="F29" s="137"/>
      <c r="G29" s="137"/>
      <c r="H29" s="138"/>
      <c r="I29" s="138"/>
      <c r="J29" s="138"/>
      <c r="K29" s="138"/>
      <c r="L29" s="138"/>
      <c r="M29" s="138"/>
      <c r="N29" s="138"/>
      <c r="O29" s="138"/>
      <c r="P29" s="138"/>
      <c r="Q29" s="138"/>
      <c r="R29" s="138"/>
      <c r="S29" s="138"/>
      <c r="T29" s="138"/>
      <c r="U29" s="138"/>
      <c r="V29" s="138"/>
      <c r="W29" s="138"/>
      <c r="AF29" s="165"/>
    </row>
    <row r="30" spans="1:40" ht="14.25" thickBot="1">
      <c r="A30" s="80" t="s">
        <v>321</v>
      </c>
      <c r="B30" s="132"/>
      <c r="C30" s="132"/>
      <c r="D30" s="132"/>
      <c r="E30" s="132"/>
      <c r="F30" s="132"/>
      <c r="G30" s="41"/>
      <c r="H30" s="41"/>
      <c r="I30" s="41"/>
      <c r="J30" s="41"/>
      <c r="K30" s="132"/>
      <c r="L30" s="132"/>
      <c r="M30" s="41"/>
      <c r="N30" s="132"/>
      <c r="O30" s="132"/>
      <c r="P30" s="41"/>
      <c r="Q30" s="132"/>
      <c r="R30" s="41"/>
      <c r="S30" s="132"/>
      <c r="T30" s="4"/>
      <c r="U30" s="4"/>
      <c r="V30" s="4"/>
      <c r="W30" s="4"/>
      <c r="AF30" s="165"/>
    </row>
    <row r="31" spans="1:40" ht="15" customHeight="1" thickBot="1">
      <c r="A31" s="550" t="s">
        <v>55</v>
      </c>
      <c r="B31" s="454"/>
      <c r="C31" s="454"/>
      <c r="D31" s="454"/>
      <c r="E31" s="454"/>
      <c r="F31" s="454"/>
      <c r="G31" s="454" t="s">
        <v>8</v>
      </c>
      <c r="H31" s="454"/>
      <c r="I31" s="454" t="s">
        <v>1</v>
      </c>
      <c r="J31" s="454"/>
      <c r="K31" s="454"/>
      <c r="L31" s="454" t="s">
        <v>56</v>
      </c>
      <c r="M31" s="454"/>
      <c r="N31" s="454"/>
      <c r="O31" s="454" t="s">
        <v>5</v>
      </c>
      <c r="P31" s="454"/>
      <c r="Q31" s="454"/>
      <c r="R31" s="454" t="s">
        <v>11</v>
      </c>
      <c r="S31" s="454"/>
      <c r="T31" s="454"/>
      <c r="U31" s="454" t="s">
        <v>54</v>
      </c>
      <c r="V31" s="454"/>
      <c r="W31" s="461"/>
      <c r="X31" s="8"/>
      <c r="Y31" s="8"/>
      <c r="Z31" s="8"/>
      <c r="AA31" s="8"/>
      <c r="AB31" s="8"/>
      <c r="AC31" s="8"/>
      <c r="AD31" s="8"/>
      <c r="AE31" s="8"/>
      <c r="AF31" s="165"/>
      <c r="AG31" s="8"/>
      <c r="AH31" s="8"/>
      <c r="AI31" s="8"/>
      <c r="AJ31" s="8"/>
      <c r="AK31" s="8"/>
      <c r="AL31" s="8"/>
      <c r="AM31" s="8"/>
      <c r="AN31" s="8"/>
    </row>
    <row r="32" spans="1:40" ht="15" customHeight="1">
      <c r="A32" s="464"/>
      <c r="B32" s="465"/>
      <c r="C32" s="465"/>
      <c r="D32" s="465"/>
      <c r="E32" s="465"/>
      <c r="F32" s="466"/>
      <c r="G32" s="467"/>
      <c r="H32" s="467"/>
      <c r="I32" s="468"/>
      <c r="J32" s="468"/>
      <c r="K32" s="468"/>
      <c r="L32" s="468"/>
      <c r="M32" s="468"/>
      <c r="N32" s="468"/>
      <c r="O32" s="455"/>
      <c r="P32" s="455"/>
      <c r="Q32" s="455"/>
      <c r="R32" s="455"/>
      <c r="S32" s="455"/>
      <c r="T32" s="455"/>
      <c r="U32" s="455"/>
      <c r="V32" s="455"/>
      <c r="W32" s="469"/>
    </row>
    <row r="33" spans="1:33" ht="15" customHeight="1">
      <c r="A33" s="551"/>
      <c r="B33" s="552"/>
      <c r="C33" s="552"/>
      <c r="D33" s="552"/>
      <c r="E33" s="552"/>
      <c r="F33" s="553"/>
      <c r="G33" s="459"/>
      <c r="H33" s="459"/>
      <c r="I33" s="460"/>
      <c r="J33" s="460"/>
      <c r="K33" s="460"/>
      <c r="L33" s="460"/>
      <c r="M33" s="460"/>
      <c r="N33" s="460"/>
      <c r="O33" s="456"/>
      <c r="P33" s="456"/>
      <c r="Q33" s="456"/>
      <c r="R33" s="456"/>
      <c r="S33" s="456"/>
      <c r="T33" s="456"/>
      <c r="U33" s="456"/>
      <c r="V33" s="456"/>
      <c r="W33" s="457"/>
    </row>
    <row r="34" spans="1:33" ht="15" customHeight="1" thickBot="1">
      <c r="A34" s="530"/>
      <c r="B34" s="531"/>
      <c r="C34" s="531"/>
      <c r="D34" s="531"/>
      <c r="E34" s="531"/>
      <c r="F34" s="532"/>
      <c r="G34" s="533"/>
      <c r="H34" s="533"/>
      <c r="I34" s="534"/>
      <c r="J34" s="534"/>
      <c r="K34" s="534"/>
      <c r="L34" s="534"/>
      <c r="M34" s="534"/>
      <c r="N34" s="534"/>
      <c r="O34" s="458"/>
      <c r="P34" s="458"/>
      <c r="Q34" s="458"/>
      <c r="R34" s="458"/>
      <c r="S34" s="458"/>
      <c r="T34" s="458"/>
      <c r="U34" s="458"/>
      <c r="V34" s="458"/>
      <c r="W34" s="535"/>
    </row>
    <row r="35" spans="1:33" ht="6.75" customHeight="1"/>
    <row r="36" spans="1:33" ht="17.25" customHeight="1" thickBot="1">
      <c r="A36" s="80" t="s">
        <v>310</v>
      </c>
      <c r="B36" s="133"/>
      <c r="C36" s="134"/>
      <c r="D36" s="134"/>
      <c r="E36" s="134"/>
      <c r="F36" s="134"/>
      <c r="G36" s="134"/>
      <c r="H36" s="134"/>
      <c r="I36" s="134"/>
      <c r="J36" s="80"/>
      <c r="K36" s="80"/>
      <c r="L36" s="80"/>
      <c r="M36" s="80"/>
      <c r="N36" s="80"/>
      <c r="O36" s="80"/>
      <c r="P36" s="80"/>
      <c r="Q36" s="80"/>
      <c r="R36" s="80"/>
      <c r="S36" s="80"/>
      <c r="T36" s="4"/>
      <c r="U36" s="4"/>
      <c r="V36" s="4"/>
      <c r="W36" s="4"/>
    </row>
    <row r="37" spans="1:33" ht="14.25" customHeight="1" thickBot="1">
      <c r="A37" s="550" t="s">
        <v>284</v>
      </c>
      <c r="B37" s="454"/>
      <c r="C37" s="454"/>
      <c r="D37" s="454"/>
      <c r="E37" s="454"/>
      <c r="F37" s="454"/>
      <c r="G37" s="454" t="s">
        <v>8</v>
      </c>
      <c r="H37" s="454"/>
      <c r="I37" s="454" t="s">
        <v>1</v>
      </c>
      <c r="J37" s="454"/>
      <c r="K37" s="454"/>
      <c r="L37" s="454" t="s">
        <v>56</v>
      </c>
      <c r="M37" s="454"/>
      <c r="N37" s="454"/>
      <c r="O37" s="454" t="s">
        <v>5</v>
      </c>
      <c r="P37" s="454"/>
      <c r="Q37" s="454"/>
      <c r="R37" s="454" t="s">
        <v>11</v>
      </c>
      <c r="S37" s="454"/>
      <c r="T37" s="454"/>
      <c r="U37" s="454" t="s">
        <v>54</v>
      </c>
      <c r="V37" s="454"/>
      <c r="W37" s="461"/>
    </row>
    <row r="38" spans="1:33" ht="25.5" customHeight="1">
      <c r="A38" s="567" t="s">
        <v>337</v>
      </c>
      <c r="B38" s="568"/>
      <c r="C38" s="568"/>
      <c r="D38" s="568"/>
      <c r="E38" s="568"/>
      <c r="F38" s="569"/>
      <c r="G38" s="574" t="s">
        <v>349</v>
      </c>
      <c r="H38" s="574"/>
      <c r="I38" s="575"/>
      <c r="J38" s="575"/>
      <c r="K38" s="575"/>
      <c r="L38" s="575"/>
      <c r="M38" s="575"/>
      <c r="N38" s="575"/>
      <c r="O38" s="462"/>
      <c r="P38" s="462"/>
      <c r="Q38" s="462"/>
      <c r="R38" s="462"/>
      <c r="S38" s="462"/>
      <c r="T38" s="462"/>
      <c r="U38" s="462"/>
      <c r="V38" s="462"/>
      <c r="W38" s="463"/>
      <c r="AG38" s="165"/>
    </row>
    <row r="39" spans="1:33" ht="17.25" customHeight="1">
      <c r="A39" s="195"/>
      <c r="B39" s="554" t="s">
        <v>350</v>
      </c>
      <c r="C39" s="555"/>
      <c r="D39" s="555"/>
      <c r="E39" s="555"/>
      <c r="F39" s="556"/>
      <c r="G39" s="561" t="s">
        <v>351</v>
      </c>
      <c r="H39" s="562"/>
      <c r="I39" s="563"/>
      <c r="J39" s="564"/>
      <c r="K39" s="565"/>
      <c r="L39" s="563"/>
      <c r="M39" s="564"/>
      <c r="N39" s="565"/>
      <c r="O39" s="451"/>
      <c r="P39" s="452"/>
      <c r="Q39" s="566"/>
      <c r="R39" s="451"/>
      <c r="S39" s="452"/>
      <c r="T39" s="566"/>
      <c r="U39" s="451"/>
      <c r="V39" s="452"/>
      <c r="W39" s="453"/>
      <c r="AG39" s="165"/>
    </row>
    <row r="40" spans="1:33" ht="25.5" customHeight="1">
      <c r="A40" s="570" t="s">
        <v>338</v>
      </c>
      <c r="B40" s="571"/>
      <c r="C40" s="571"/>
      <c r="D40" s="571"/>
      <c r="E40" s="571"/>
      <c r="F40" s="572"/>
      <c r="G40" s="573" t="s">
        <v>352</v>
      </c>
      <c r="H40" s="573"/>
      <c r="I40" s="460"/>
      <c r="J40" s="460"/>
      <c r="K40" s="460"/>
      <c r="L40" s="460"/>
      <c r="M40" s="460"/>
      <c r="N40" s="460"/>
      <c r="O40" s="456"/>
      <c r="P40" s="456"/>
      <c r="Q40" s="456"/>
      <c r="R40" s="456"/>
      <c r="S40" s="456"/>
      <c r="T40" s="456"/>
      <c r="U40" s="456"/>
      <c r="V40" s="456"/>
      <c r="W40" s="457"/>
      <c r="AG40" s="165"/>
    </row>
    <row r="41" spans="1:33" ht="25.5" customHeight="1">
      <c r="A41" s="567" t="s">
        <v>353</v>
      </c>
      <c r="B41" s="568"/>
      <c r="C41" s="568"/>
      <c r="D41" s="568"/>
      <c r="E41" s="568"/>
      <c r="F41" s="569"/>
      <c r="G41" s="576" t="s">
        <v>351</v>
      </c>
      <c r="H41" s="576"/>
      <c r="I41" s="575"/>
      <c r="J41" s="575"/>
      <c r="K41" s="575"/>
      <c r="L41" s="575"/>
      <c r="M41" s="575"/>
      <c r="N41" s="575"/>
      <c r="O41" s="462"/>
      <c r="P41" s="462"/>
      <c r="Q41" s="462"/>
      <c r="R41" s="462"/>
      <c r="S41" s="462"/>
      <c r="T41" s="462"/>
      <c r="U41" s="462"/>
      <c r="V41" s="462"/>
      <c r="W41" s="463"/>
      <c r="AG41" s="165"/>
    </row>
    <row r="42" spans="1:33" ht="17.25" customHeight="1">
      <c r="A42" s="195"/>
      <c r="B42" s="554" t="s">
        <v>350</v>
      </c>
      <c r="C42" s="555"/>
      <c r="D42" s="555"/>
      <c r="E42" s="555"/>
      <c r="F42" s="556"/>
      <c r="G42" s="561" t="s">
        <v>351</v>
      </c>
      <c r="H42" s="562"/>
      <c r="I42" s="563"/>
      <c r="J42" s="564"/>
      <c r="K42" s="565"/>
      <c r="L42" s="563"/>
      <c r="M42" s="564"/>
      <c r="N42" s="565"/>
      <c r="O42" s="451"/>
      <c r="P42" s="452"/>
      <c r="Q42" s="566"/>
      <c r="R42" s="451"/>
      <c r="S42" s="452"/>
      <c r="T42" s="566"/>
      <c r="U42" s="451"/>
      <c r="V42" s="452"/>
      <c r="W42" s="453"/>
      <c r="AG42" s="165"/>
    </row>
    <row r="43" spans="1:33" ht="25.5" customHeight="1">
      <c r="A43" s="557" t="s">
        <v>309</v>
      </c>
      <c r="B43" s="558"/>
      <c r="C43" s="558"/>
      <c r="D43" s="558"/>
      <c r="E43" s="558"/>
      <c r="F43" s="559"/>
      <c r="G43" s="560" t="s">
        <v>354</v>
      </c>
      <c r="H43" s="560"/>
      <c r="I43" s="460"/>
      <c r="J43" s="460"/>
      <c r="K43" s="460"/>
      <c r="L43" s="460"/>
      <c r="M43" s="460"/>
      <c r="N43" s="460"/>
      <c r="O43" s="456"/>
      <c r="P43" s="456"/>
      <c r="Q43" s="456"/>
      <c r="R43" s="456"/>
      <c r="S43" s="456"/>
      <c r="T43" s="456"/>
      <c r="U43" s="456"/>
      <c r="V43" s="456"/>
      <c r="W43" s="457"/>
      <c r="AG43" s="165"/>
    </row>
    <row r="44" spans="1:33" ht="25.5" customHeight="1">
      <c r="A44" s="570" t="s">
        <v>336</v>
      </c>
      <c r="B44" s="571"/>
      <c r="C44" s="571"/>
      <c r="D44" s="571"/>
      <c r="E44" s="571"/>
      <c r="F44" s="572"/>
      <c r="G44" s="560" t="s">
        <v>354</v>
      </c>
      <c r="H44" s="560"/>
      <c r="I44" s="460"/>
      <c r="J44" s="460"/>
      <c r="K44" s="460"/>
      <c r="L44" s="460"/>
      <c r="M44" s="460"/>
      <c r="N44" s="460"/>
      <c r="O44" s="456"/>
      <c r="P44" s="456"/>
      <c r="Q44" s="456"/>
      <c r="R44" s="456"/>
      <c r="S44" s="456"/>
      <c r="T44" s="456"/>
      <c r="U44" s="456"/>
      <c r="V44" s="456"/>
      <c r="W44" s="457"/>
      <c r="AG44" s="165"/>
    </row>
    <row r="45" spans="1:33" ht="25.5" customHeight="1">
      <c r="A45" s="567" t="s">
        <v>355</v>
      </c>
      <c r="B45" s="577"/>
      <c r="C45" s="577"/>
      <c r="D45" s="577"/>
      <c r="E45" s="577"/>
      <c r="F45" s="578"/>
      <c r="G45" s="579" t="s">
        <v>356</v>
      </c>
      <c r="H45" s="579"/>
      <c r="I45" s="580"/>
      <c r="J45" s="580"/>
      <c r="K45" s="580"/>
      <c r="L45" s="580"/>
      <c r="M45" s="580"/>
      <c r="N45" s="580"/>
      <c r="O45" s="581"/>
      <c r="P45" s="581"/>
      <c r="Q45" s="581"/>
      <c r="R45" s="581"/>
      <c r="S45" s="581"/>
      <c r="T45" s="581"/>
      <c r="U45" s="581"/>
      <c r="V45" s="581"/>
      <c r="W45" s="582"/>
      <c r="AG45" s="165"/>
    </row>
    <row r="46" spans="1:33" ht="25.5" customHeight="1">
      <c r="A46" s="567" t="s">
        <v>357</v>
      </c>
      <c r="B46" s="577"/>
      <c r="C46" s="577"/>
      <c r="D46" s="577"/>
      <c r="E46" s="577"/>
      <c r="F46" s="578"/>
      <c r="G46" s="579" t="s">
        <v>356</v>
      </c>
      <c r="H46" s="579"/>
      <c r="I46" s="580"/>
      <c r="J46" s="580"/>
      <c r="K46" s="580"/>
      <c r="L46" s="580"/>
      <c r="M46" s="580"/>
      <c r="N46" s="580"/>
      <c r="O46" s="581"/>
      <c r="P46" s="581"/>
      <c r="Q46" s="581"/>
      <c r="R46" s="581"/>
      <c r="S46" s="581"/>
      <c r="T46" s="581"/>
      <c r="U46" s="581"/>
      <c r="V46" s="581"/>
      <c r="W46" s="582"/>
      <c r="AG46" s="165"/>
    </row>
    <row r="47" spans="1:33" ht="18" customHeight="1" thickBot="1">
      <c r="A47" s="196"/>
      <c r="B47" s="583" t="s">
        <v>350</v>
      </c>
      <c r="C47" s="584"/>
      <c r="D47" s="584"/>
      <c r="E47" s="584"/>
      <c r="F47" s="585"/>
      <c r="G47" s="586" t="s">
        <v>356</v>
      </c>
      <c r="H47" s="586"/>
      <c r="I47" s="587"/>
      <c r="J47" s="587"/>
      <c r="K47" s="587"/>
      <c r="L47" s="587"/>
      <c r="M47" s="587"/>
      <c r="N47" s="587"/>
      <c r="O47" s="588"/>
      <c r="P47" s="588"/>
      <c r="Q47" s="588"/>
      <c r="R47" s="588"/>
      <c r="S47" s="588"/>
      <c r="T47" s="588"/>
      <c r="U47" s="588"/>
      <c r="V47" s="588"/>
      <c r="W47" s="589"/>
      <c r="AG47" s="165"/>
    </row>
  </sheetData>
  <sheetProtection algorithmName="SHA-512" hashValue="EvBfwk+IIpsDHOYN51t6p3hhr6ENDlu02YgrxUMvXyC2oZzg+BWRjr2Gl+qyKXC55IresS/+0hPwrLYwVXzBmw==" saltValue="ItisZ+qX3ICegkn7dasrkA==" spinCount="100000" sheet="1" formatCells="0"/>
  <mergeCells count="235">
    <mergeCell ref="A46:F46"/>
    <mergeCell ref="G46:H46"/>
    <mergeCell ref="I46:K46"/>
    <mergeCell ref="L46:N46"/>
    <mergeCell ref="O46:Q46"/>
    <mergeCell ref="R46:T46"/>
    <mergeCell ref="U46:W46"/>
    <mergeCell ref="B47:F47"/>
    <mergeCell ref="G47:H47"/>
    <mergeCell ref="I47:K47"/>
    <mergeCell ref="L47:N47"/>
    <mergeCell ref="O47:Q47"/>
    <mergeCell ref="R47:T47"/>
    <mergeCell ref="U47:W47"/>
    <mergeCell ref="A44:F44"/>
    <mergeCell ref="G44:H44"/>
    <mergeCell ref="I44:K44"/>
    <mergeCell ref="L44:N44"/>
    <mergeCell ref="O44:Q44"/>
    <mergeCell ref="R44:T44"/>
    <mergeCell ref="U44:W44"/>
    <mergeCell ref="A45:F45"/>
    <mergeCell ref="G45:H45"/>
    <mergeCell ref="I45:K45"/>
    <mergeCell ref="L45:N45"/>
    <mergeCell ref="O45:Q45"/>
    <mergeCell ref="R45:T45"/>
    <mergeCell ref="U45:W45"/>
    <mergeCell ref="U43:W43"/>
    <mergeCell ref="A41:F41"/>
    <mergeCell ref="A40:F40"/>
    <mergeCell ref="G40:H40"/>
    <mergeCell ref="I40:K40"/>
    <mergeCell ref="L40:N40"/>
    <mergeCell ref="O40:Q40"/>
    <mergeCell ref="U40:W40"/>
    <mergeCell ref="A38:F38"/>
    <mergeCell ref="G38:H38"/>
    <mergeCell ref="I38:K38"/>
    <mergeCell ref="L38:N38"/>
    <mergeCell ref="B39:F39"/>
    <mergeCell ref="G39:H39"/>
    <mergeCell ref="I39:K39"/>
    <mergeCell ref="L39:N39"/>
    <mergeCell ref="O39:Q39"/>
    <mergeCell ref="R39:T39"/>
    <mergeCell ref="U39:W39"/>
    <mergeCell ref="U38:W38"/>
    <mergeCell ref="G41:H41"/>
    <mergeCell ref="I41:K41"/>
    <mergeCell ref="L41:N41"/>
    <mergeCell ref="O41:Q41"/>
    <mergeCell ref="A37:F37"/>
    <mergeCell ref="O38:Q38"/>
    <mergeCell ref="R38:T38"/>
    <mergeCell ref="G37:H37"/>
    <mergeCell ref="I37:K37"/>
    <mergeCell ref="L37:N37"/>
    <mergeCell ref="O37:Q37"/>
    <mergeCell ref="B42:F42"/>
    <mergeCell ref="R43:T43"/>
    <mergeCell ref="A43:F43"/>
    <mergeCell ref="G43:H43"/>
    <mergeCell ref="I43:K43"/>
    <mergeCell ref="L43:N43"/>
    <mergeCell ref="O43:Q43"/>
    <mergeCell ref="R41:T41"/>
    <mergeCell ref="R40:T40"/>
    <mergeCell ref="G42:H42"/>
    <mergeCell ref="I42:K42"/>
    <mergeCell ref="L42:N42"/>
    <mergeCell ref="O42:Q42"/>
    <mergeCell ref="R42:T42"/>
    <mergeCell ref="A34:F34"/>
    <mergeCell ref="G34:H34"/>
    <mergeCell ref="I34:K34"/>
    <mergeCell ref="L34:N34"/>
    <mergeCell ref="O34:Q34"/>
    <mergeCell ref="U34:W34"/>
    <mergeCell ref="B15:C15"/>
    <mergeCell ref="D15:E15"/>
    <mergeCell ref="F15:M15"/>
    <mergeCell ref="N15:O15"/>
    <mergeCell ref="P15:R15"/>
    <mergeCell ref="S15:T15"/>
    <mergeCell ref="U15:W15"/>
    <mergeCell ref="B16:C16"/>
    <mergeCell ref="D16:E16"/>
    <mergeCell ref="F16:M16"/>
    <mergeCell ref="N16:O16"/>
    <mergeCell ref="P16:R16"/>
    <mergeCell ref="S16:T16"/>
    <mergeCell ref="U16:W16"/>
    <mergeCell ref="D17:G17"/>
    <mergeCell ref="A31:F31"/>
    <mergeCell ref="R33:T33"/>
    <mergeCell ref="A33:F33"/>
    <mergeCell ref="F13:M13"/>
    <mergeCell ref="N13:O13"/>
    <mergeCell ref="P13:R13"/>
    <mergeCell ref="S13:T13"/>
    <mergeCell ref="U13:W13"/>
    <mergeCell ref="B14:C14"/>
    <mergeCell ref="D14:E14"/>
    <mergeCell ref="F14:M14"/>
    <mergeCell ref="N14:O14"/>
    <mergeCell ref="P14:R14"/>
    <mergeCell ref="S14:T14"/>
    <mergeCell ref="U14:W14"/>
    <mergeCell ref="B13:C13"/>
    <mergeCell ref="D13:E13"/>
    <mergeCell ref="S11:T11"/>
    <mergeCell ref="U11:W11"/>
    <mergeCell ref="B12:C12"/>
    <mergeCell ref="D12:E12"/>
    <mergeCell ref="F12:M12"/>
    <mergeCell ref="N12:O12"/>
    <mergeCell ref="P12:R12"/>
    <mergeCell ref="S12:T12"/>
    <mergeCell ref="U12:W12"/>
    <mergeCell ref="B11:C11"/>
    <mergeCell ref="D11:E11"/>
    <mergeCell ref="F11:M11"/>
    <mergeCell ref="N11:O11"/>
    <mergeCell ref="P11:R11"/>
    <mergeCell ref="S9:T9"/>
    <mergeCell ref="U9:W9"/>
    <mergeCell ref="B10:C10"/>
    <mergeCell ref="D10:E10"/>
    <mergeCell ref="D9:E9"/>
    <mergeCell ref="F9:M9"/>
    <mergeCell ref="N9:O9"/>
    <mergeCell ref="F10:M10"/>
    <mergeCell ref="N10:O10"/>
    <mergeCell ref="P10:R10"/>
    <mergeCell ref="S10:T10"/>
    <mergeCell ref="U10:W10"/>
    <mergeCell ref="B9:C9"/>
    <mergeCell ref="P9:R9"/>
    <mergeCell ref="S7:T7"/>
    <mergeCell ref="U7:W7"/>
    <mergeCell ref="B8:C8"/>
    <mergeCell ref="D8:E8"/>
    <mergeCell ref="F8:M8"/>
    <mergeCell ref="N8:O8"/>
    <mergeCell ref="P8:R8"/>
    <mergeCell ref="S8:T8"/>
    <mergeCell ref="U8:W8"/>
    <mergeCell ref="B7:C7"/>
    <mergeCell ref="D7:E7"/>
    <mergeCell ref="F7:M7"/>
    <mergeCell ref="N7:O7"/>
    <mergeCell ref="P7:R7"/>
    <mergeCell ref="B17:C17"/>
    <mergeCell ref="A21:G21"/>
    <mergeCell ref="H21:K21"/>
    <mergeCell ref="P25:S25"/>
    <mergeCell ref="A18:R19"/>
    <mergeCell ref="A22:G22"/>
    <mergeCell ref="H22:K22"/>
    <mergeCell ref="L22:O22"/>
    <mergeCell ref="P22:S22"/>
    <mergeCell ref="H24:K24"/>
    <mergeCell ref="L24:O24"/>
    <mergeCell ref="P24:S24"/>
    <mergeCell ref="A5:A6"/>
    <mergeCell ref="B5:C6"/>
    <mergeCell ref="D5:E6"/>
    <mergeCell ref="F5:M6"/>
    <mergeCell ref="N5:R5"/>
    <mergeCell ref="S5:W5"/>
    <mergeCell ref="N6:O6"/>
    <mergeCell ref="P6:R6"/>
    <mergeCell ref="S6:T6"/>
    <mergeCell ref="U6:W6"/>
    <mergeCell ref="A32:F32"/>
    <mergeCell ref="G32:H32"/>
    <mergeCell ref="I32:K32"/>
    <mergeCell ref="L32:N32"/>
    <mergeCell ref="O32:Q32"/>
    <mergeCell ref="U32:W32"/>
    <mergeCell ref="T25:W25"/>
    <mergeCell ref="P21:S21"/>
    <mergeCell ref="T21:W21"/>
    <mergeCell ref="G31:H31"/>
    <mergeCell ref="I31:K31"/>
    <mergeCell ref="L31:N31"/>
    <mergeCell ref="O31:Q31"/>
    <mergeCell ref="U31:W31"/>
    <mergeCell ref="L21:O21"/>
    <mergeCell ref="A25:G25"/>
    <mergeCell ref="H25:K25"/>
    <mergeCell ref="L25:O25"/>
    <mergeCell ref="T22:W22"/>
    <mergeCell ref="A23:G23"/>
    <mergeCell ref="H23:K23"/>
    <mergeCell ref="L23:O23"/>
    <mergeCell ref="P23:S23"/>
    <mergeCell ref="T23:W23"/>
    <mergeCell ref="U42:W42"/>
    <mergeCell ref="R31:T31"/>
    <mergeCell ref="R32:T32"/>
    <mergeCell ref="U33:W33"/>
    <mergeCell ref="R34:T34"/>
    <mergeCell ref="G33:H33"/>
    <mergeCell ref="I33:K33"/>
    <mergeCell ref="L33:N33"/>
    <mergeCell ref="O33:Q33"/>
    <mergeCell ref="R37:T37"/>
    <mergeCell ref="U37:W37"/>
    <mergeCell ref="U41:W41"/>
    <mergeCell ref="N2:W2"/>
    <mergeCell ref="A28:G28"/>
    <mergeCell ref="H28:K28"/>
    <mergeCell ref="L28:O28"/>
    <mergeCell ref="P28:S28"/>
    <mergeCell ref="T28:W28"/>
    <mergeCell ref="A26:G26"/>
    <mergeCell ref="H26:K26"/>
    <mergeCell ref="L26:O26"/>
    <mergeCell ref="P26:S26"/>
    <mergeCell ref="T26:W26"/>
    <mergeCell ref="A27:G27"/>
    <mergeCell ref="H27:K27"/>
    <mergeCell ref="L27:O27"/>
    <mergeCell ref="P27:S27"/>
    <mergeCell ref="T27:W27"/>
    <mergeCell ref="A24:G24"/>
    <mergeCell ref="U18:W19"/>
    <mergeCell ref="A20:G20"/>
    <mergeCell ref="H20:K20"/>
    <mergeCell ref="L20:O20"/>
    <mergeCell ref="P20:S20"/>
    <mergeCell ref="T20:W20"/>
    <mergeCell ref="T24:W24"/>
  </mergeCells>
  <phoneticPr fontId="2"/>
  <conditionalFormatting sqref="B30:C30">
    <cfRule type="expression" dxfId="4" priority="2" stopIfTrue="1">
      <formula>#REF!&gt;0</formula>
    </cfRule>
    <cfRule type="expression" dxfId="3" priority="3" stopIfTrue="1">
      <formula>#REF!&gt;0</formula>
    </cfRule>
  </conditionalFormatting>
  <dataValidations count="5">
    <dataValidation type="decimal" operator="greaterThanOrEqual" allowBlank="1" showInputMessage="1" showErrorMessage="1" error="数値を入力してください。" sqref="U7:W16 P7:R16">
      <formula1>0</formula1>
    </dataValidation>
    <dataValidation type="list" allowBlank="1" showInputMessage="1" showErrorMessage="1" sqref="S7:T16 N7:O16">
      <formula1>$Y$7:$Y$12</formula1>
    </dataValidation>
    <dataValidation type="list" allowBlank="1" showInputMessage="1" showErrorMessage="1" sqref="D7:E16">
      <formula1>INDIRECT(CLEAN(B7))</formula1>
    </dataValidation>
    <dataValidation type="list" allowBlank="1" showInputMessage="1" showErrorMessage="1" sqref="B8:C16">
      <formula1>$AB$7:$AB$9</formula1>
    </dataValidation>
    <dataValidation type="list" allowBlank="1" showInputMessage="1" showErrorMessage="1" sqref="B7:C7">
      <formula1>$AB$7:$AB$8</formula1>
    </dataValidation>
  </dataValidations>
  <printOptions horizontalCentered="1"/>
  <pageMargins left="0.11811023622047244" right="0.11811023622047244" top="0.55118110236220474" bottom="0.55118110236220474" header="0.31496062992125984" footer="0.31496062992125984"/>
  <pageSetup paperSize="9" scale="86" fitToWidth="0" fitToHeight="0"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 id="{027EF1D4-98DD-4DF3-AA58-A289C9320B6C}">
            <xm:f>個別票①!$F$17&lt;3000</xm:f>
            <x14:dxf>
              <fill>
                <patternFill patternType="mediumGray"/>
              </fill>
            </x14:dxf>
          </x14:cfRule>
          <xm:sqref>A20:W29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00B0F0"/>
  </sheetPr>
  <dimension ref="A1:X186"/>
  <sheetViews>
    <sheetView showGridLines="0" view="pageBreakPreview" zoomScaleNormal="100" zoomScaleSheetLayoutView="100" workbookViewId="0">
      <selection activeCell="E6" sqref="E6"/>
    </sheetView>
  </sheetViews>
  <sheetFormatPr defaultColWidth="9" defaultRowHeight="13.5"/>
  <cols>
    <col min="1" max="1" width="5.125" style="8" customWidth="1"/>
    <col min="2" max="2" width="4.25" style="8" customWidth="1"/>
    <col min="3" max="3" width="4.875" style="8" customWidth="1"/>
    <col min="4" max="4" width="16.125" style="8" customWidth="1"/>
    <col min="5" max="5" width="8.25" style="8" customWidth="1"/>
    <col min="6" max="9" width="8.25" style="151" customWidth="1"/>
    <col min="10" max="10" width="20.875" style="8" customWidth="1"/>
    <col min="11" max="16384" width="9" style="8"/>
  </cols>
  <sheetData>
    <row r="1" spans="1:24">
      <c r="A1" s="1" t="s">
        <v>59</v>
      </c>
      <c r="B1" s="1"/>
      <c r="C1" s="7"/>
      <c r="D1" s="7"/>
      <c r="E1" s="7"/>
      <c r="F1" s="13"/>
      <c r="G1" s="13"/>
      <c r="H1" s="13"/>
      <c r="I1" s="13"/>
      <c r="J1" s="7"/>
    </row>
    <row r="2" spans="1:24">
      <c r="A2" s="2" t="s">
        <v>20</v>
      </c>
      <c r="B2" s="2"/>
      <c r="C2" s="7"/>
      <c r="D2" s="7"/>
      <c r="E2" s="7"/>
      <c r="F2" s="27"/>
      <c r="G2" s="26" t="s">
        <v>85</v>
      </c>
      <c r="H2" s="609" t="str">
        <f>IF(個別票①!E6="","",個別票①!E6)</f>
        <v/>
      </c>
      <c r="I2" s="609"/>
      <c r="J2" s="609"/>
    </row>
    <row r="3" spans="1:24" ht="18.75" customHeight="1">
      <c r="A3" s="4"/>
      <c r="B3" s="4"/>
      <c r="C3" s="7"/>
      <c r="D3" s="7"/>
      <c r="E3" s="7"/>
      <c r="F3" s="14"/>
      <c r="H3" s="14"/>
      <c r="I3" s="14"/>
      <c r="J3" s="15"/>
      <c r="K3" s="16"/>
      <c r="L3" s="16"/>
      <c r="M3" s="16"/>
      <c r="N3" s="16"/>
      <c r="O3" s="16"/>
      <c r="P3" s="16"/>
      <c r="Q3" s="16"/>
    </row>
    <row r="4" spans="1:24" ht="18.75" customHeight="1" thickBot="1">
      <c r="A4" s="4" t="s">
        <v>322</v>
      </c>
      <c r="B4" s="4"/>
      <c r="C4" s="4"/>
      <c r="D4" s="4"/>
      <c r="E4" s="4"/>
      <c r="F4" s="13"/>
      <c r="G4" s="13"/>
      <c r="H4" s="13"/>
      <c r="I4" s="13"/>
      <c r="J4" s="7"/>
    </row>
    <row r="5" spans="1:24" ht="37.5" customHeight="1" thickBot="1">
      <c r="A5" s="128" t="s">
        <v>38</v>
      </c>
      <c r="B5" s="174" t="s">
        <v>285</v>
      </c>
      <c r="C5" s="129" t="s">
        <v>39</v>
      </c>
      <c r="D5" s="129" t="s">
        <v>16</v>
      </c>
      <c r="E5" s="170" t="s">
        <v>1</v>
      </c>
      <c r="F5" s="130" t="s">
        <v>18</v>
      </c>
      <c r="G5" s="130" t="s">
        <v>12</v>
      </c>
      <c r="H5" s="130" t="s">
        <v>11</v>
      </c>
      <c r="I5" s="130" t="s">
        <v>9</v>
      </c>
      <c r="J5" s="131" t="s">
        <v>15</v>
      </c>
      <c r="K5" s="5"/>
    </row>
    <row r="6" spans="1:24" ht="37.5" customHeight="1">
      <c r="A6" s="603" t="s">
        <v>83</v>
      </c>
      <c r="B6" s="606" t="s">
        <v>289</v>
      </c>
      <c r="C6" s="148" t="s">
        <v>40</v>
      </c>
      <c r="D6" s="125" t="s">
        <v>95</v>
      </c>
      <c r="E6" s="149"/>
      <c r="F6" s="149"/>
      <c r="G6" s="126"/>
      <c r="H6" s="126"/>
      <c r="I6" s="126"/>
      <c r="J6" s="127"/>
      <c r="K6" s="5"/>
      <c r="P6" s="32"/>
    </row>
    <row r="7" spans="1:24" ht="37.5" customHeight="1">
      <c r="A7" s="604"/>
      <c r="B7" s="607"/>
      <c r="C7" s="611" t="s">
        <v>41</v>
      </c>
      <c r="D7" s="18" t="s">
        <v>22</v>
      </c>
      <c r="E7" s="147"/>
      <c r="F7" s="147"/>
      <c r="G7" s="45"/>
      <c r="H7" s="45"/>
      <c r="I7" s="45"/>
      <c r="J7" s="120"/>
      <c r="K7" s="5"/>
      <c r="P7" s="32"/>
    </row>
    <row r="8" spans="1:24" ht="37.5" customHeight="1">
      <c r="A8" s="604"/>
      <c r="B8" s="607"/>
      <c r="C8" s="612"/>
      <c r="D8" s="19" t="s">
        <v>23</v>
      </c>
      <c r="E8" s="147"/>
      <c r="F8" s="147"/>
      <c r="G8" s="45"/>
      <c r="H8" s="45"/>
      <c r="I8" s="45"/>
      <c r="J8" s="120"/>
      <c r="K8" s="5"/>
      <c r="P8" s="32"/>
    </row>
    <row r="9" spans="1:24" ht="37.5" customHeight="1">
      <c r="A9" s="604"/>
      <c r="B9" s="607"/>
      <c r="C9" s="17" t="s">
        <v>42</v>
      </c>
      <c r="D9" s="18" t="s">
        <v>24</v>
      </c>
      <c r="E9" s="147"/>
      <c r="F9" s="147"/>
      <c r="G9" s="45"/>
      <c r="H9" s="45"/>
      <c r="I9" s="45"/>
      <c r="J9" s="120"/>
      <c r="P9" s="32"/>
    </row>
    <row r="10" spans="1:24" ht="37.5" customHeight="1">
      <c r="A10" s="604"/>
      <c r="B10" s="607"/>
      <c r="C10" s="146" t="s">
        <v>43</v>
      </c>
      <c r="D10" s="18" t="s">
        <v>28</v>
      </c>
      <c r="E10" s="147"/>
      <c r="F10" s="147"/>
      <c r="G10" s="45"/>
      <c r="H10" s="45"/>
      <c r="I10" s="45"/>
      <c r="J10" s="120"/>
      <c r="K10" s="5"/>
      <c r="P10" s="32"/>
    </row>
    <row r="11" spans="1:24" ht="29.25" customHeight="1">
      <c r="A11" s="604"/>
      <c r="B11" s="607"/>
      <c r="C11" s="610" t="s">
        <v>37</v>
      </c>
      <c r="D11" s="610"/>
      <c r="E11" s="179" t="s">
        <v>292</v>
      </c>
      <c r="F11" s="181" t="s">
        <v>72</v>
      </c>
      <c r="G11" s="190" t="s">
        <v>292</v>
      </c>
      <c r="H11" s="182" t="s">
        <v>315</v>
      </c>
      <c r="I11" s="190" t="s">
        <v>292</v>
      </c>
      <c r="J11" s="183" t="s">
        <v>313</v>
      </c>
      <c r="K11" s="5"/>
    </row>
    <row r="12" spans="1:24" ht="29.25" customHeight="1">
      <c r="A12" s="604"/>
      <c r="B12" s="607"/>
      <c r="C12" s="610"/>
      <c r="D12" s="610"/>
      <c r="E12" s="180" t="s">
        <v>292</v>
      </c>
      <c r="F12" s="184" t="s">
        <v>76</v>
      </c>
      <c r="G12" s="191" t="s">
        <v>292</v>
      </c>
      <c r="H12" s="185" t="s">
        <v>74</v>
      </c>
      <c r="I12" s="191" t="s">
        <v>292</v>
      </c>
      <c r="J12" s="186" t="s">
        <v>314</v>
      </c>
      <c r="K12" s="5"/>
    </row>
    <row r="13" spans="1:24" ht="29.25" customHeight="1" thickBot="1">
      <c r="A13" s="604"/>
      <c r="B13" s="608"/>
      <c r="C13" s="488"/>
      <c r="D13" s="488"/>
      <c r="E13" s="193" t="s">
        <v>292</v>
      </c>
      <c r="F13" s="187" t="s">
        <v>73</v>
      </c>
      <c r="G13" s="192" t="s">
        <v>292</v>
      </c>
      <c r="H13" s="188" t="s">
        <v>316</v>
      </c>
      <c r="I13" s="192" t="s">
        <v>292</v>
      </c>
      <c r="J13" s="189" t="s">
        <v>75</v>
      </c>
      <c r="K13" s="5"/>
    </row>
    <row r="14" spans="1:24" ht="37.5" customHeight="1">
      <c r="A14" s="604"/>
      <c r="B14" s="607" t="s">
        <v>287</v>
      </c>
      <c r="C14" s="175" t="s">
        <v>42</v>
      </c>
      <c r="D14" s="176" t="s">
        <v>311</v>
      </c>
      <c r="E14" s="149"/>
      <c r="F14" s="149"/>
      <c r="G14" s="126"/>
      <c r="H14" s="126"/>
      <c r="I14" s="126"/>
      <c r="J14" s="127"/>
      <c r="K14" s="5"/>
    </row>
    <row r="15" spans="1:24" ht="37.5" customHeight="1" thickBot="1">
      <c r="A15" s="605"/>
      <c r="B15" s="608"/>
      <c r="C15" s="177" t="s">
        <v>43</v>
      </c>
      <c r="D15" s="178" t="s">
        <v>288</v>
      </c>
      <c r="E15" s="150"/>
      <c r="F15" s="147"/>
      <c r="G15" s="45"/>
      <c r="H15" s="45"/>
      <c r="I15" s="45"/>
      <c r="J15" s="120"/>
      <c r="K15" s="5"/>
    </row>
    <row r="16" spans="1:24" ht="30.75" customHeight="1">
      <c r="A16" s="592" t="s">
        <v>84</v>
      </c>
      <c r="B16" s="597" t="s">
        <v>286</v>
      </c>
      <c r="C16" s="595" t="s">
        <v>44</v>
      </c>
      <c r="D16" s="29" t="s">
        <v>66</v>
      </c>
      <c r="E16" s="149"/>
      <c r="F16" s="46"/>
      <c r="G16" s="47"/>
      <c r="H16" s="47"/>
      <c r="I16" s="47"/>
      <c r="J16" s="197"/>
      <c r="K16" s="20"/>
      <c r="L16" s="20"/>
      <c r="M16" s="20"/>
      <c r="N16" s="20"/>
      <c r="O16" s="20"/>
      <c r="Q16" s="591"/>
      <c r="R16" s="591"/>
      <c r="S16" s="590"/>
      <c r="T16" s="590"/>
      <c r="U16" s="590"/>
      <c r="V16" s="590"/>
      <c r="W16" s="590"/>
      <c r="X16" s="590"/>
    </row>
    <row r="17" spans="1:11" ht="30.75" customHeight="1">
      <c r="A17" s="593"/>
      <c r="B17" s="598"/>
      <c r="C17" s="596"/>
      <c r="D17" s="30" t="s">
        <v>67</v>
      </c>
      <c r="E17" s="147"/>
      <c r="F17" s="147"/>
      <c r="G17" s="45"/>
      <c r="H17" s="45"/>
      <c r="I17" s="45"/>
      <c r="J17" s="120"/>
      <c r="K17" s="5"/>
    </row>
    <row r="18" spans="1:11" ht="30.75" customHeight="1">
      <c r="A18" s="593"/>
      <c r="B18" s="598"/>
      <c r="C18" s="600" t="s">
        <v>45</v>
      </c>
      <c r="D18" s="30" t="s">
        <v>25</v>
      </c>
      <c r="E18" s="147"/>
      <c r="F18" s="147"/>
      <c r="G18" s="45"/>
      <c r="H18" s="45"/>
      <c r="I18" s="45"/>
      <c r="J18" s="120"/>
      <c r="K18" s="5"/>
    </row>
    <row r="19" spans="1:11" ht="30.75" customHeight="1">
      <c r="A19" s="593"/>
      <c r="B19" s="598"/>
      <c r="C19" s="601"/>
      <c r="D19" s="30" t="s">
        <v>70</v>
      </c>
      <c r="E19" s="147"/>
      <c r="F19" s="147"/>
      <c r="G19" s="45"/>
      <c r="H19" s="45"/>
      <c r="I19" s="45"/>
      <c r="J19" s="120"/>
      <c r="K19" s="5"/>
    </row>
    <row r="20" spans="1:11" ht="30.75" customHeight="1">
      <c r="A20" s="593"/>
      <c r="B20" s="598"/>
      <c r="C20" s="596"/>
      <c r="D20" s="30" t="s">
        <v>68</v>
      </c>
      <c r="E20" s="147"/>
      <c r="F20" s="147"/>
      <c r="G20" s="45"/>
      <c r="H20" s="45"/>
      <c r="I20" s="45"/>
      <c r="J20" s="198"/>
    </row>
    <row r="21" spans="1:11" ht="30.75" customHeight="1">
      <c r="A21" s="593"/>
      <c r="B21" s="598"/>
      <c r="C21" s="601" t="s">
        <v>43</v>
      </c>
      <c r="D21" s="30" t="s">
        <v>82</v>
      </c>
      <c r="E21" s="147"/>
      <c r="F21" s="147"/>
      <c r="G21" s="45"/>
      <c r="H21" s="45"/>
      <c r="I21" s="45"/>
      <c r="J21" s="120"/>
      <c r="K21" s="5"/>
    </row>
    <row r="22" spans="1:11" ht="30.75" customHeight="1">
      <c r="A22" s="593"/>
      <c r="B22" s="598"/>
      <c r="C22" s="601"/>
      <c r="D22" s="30" t="s">
        <v>26</v>
      </c>
      <c r="E22" s="147"/>
      <c r="F22" s="147"/>
      <c r="G22" s="45"/>
      <c r="H22" s="45"/>
      <c r="I22" s="45"/>
      <c r="J22" s="120"/>
      <c r="K22" s="5"/>
    </row>
    <row r="23" spans="1:11" ht="30.75" customHeight="1">
      <c r="A23" s="593"/>
      <c r="B23" s="598"/>
      <c r="C23" s="601"/>
      <c r="D23" s="30" t="s">
        <v>27</v>
      </c>
      <c r="E23" s="147"/>
      <c r="F23" s="147"/>
      <c r="G23" s="45"/>
      <c r="H23" s="45"/>
      <c r="I23" s="45"/>
      <c r="J23" s="120"/>
      <c r="K23" s="5"/>
    </row>
    <row r="24" spans="1:11" ht="30.75" customHeight="1">
      <c r="A24" s="593"/>
      <c r="B24" s="598"/>
      <c r="C24" s="601"/>
      <c r="D24" s="30" t="s">
        <v>71</v>
      </c>
      <c r="E24" s="147"/>
      <c r="F24" s="147"/>
      <c r="G24" s="45"/>
      <c r="H24" s="45"/>
      <c r="I24" s="45"/>
      <c r="J24" s="120"/>
      <c r="K24" s="5"/>
    </row>
    <row r="25" spans="1:11" ht="30.75" customHeight="1" thickBot="1">
      <c r="A25" s="594"/>
      <c r="B25" s="599"/>
      <c r="C25" s="602"/>
      <c r="D25" s="31" t="s">
        <v>69</v>
      </c>
      <c r="E25" s="150"/>
      <c r="F25" s="150"/>
      <c r="G25" s="48"/>
      <c r="H25" s="48"/>
      <c r="I25" s="48"/>
      <c r="J25" s="199"/>
      <c r="K25" s="5"/>
    </row>
    <row r="26" spans="1:11" ht="22.5" customHeight="1">
      <c r="A26" s="7"/>
      <c r="B26" s="7"/>
      <c r="C26" s="4"/>
      <c r="D26" s="4"/>
      <c r="E26" s="4"/>
      <c r="F26" s="21"/>
      <c r="G26" s="21"/>
      <c r="H26" s="21"/>
      <c r="I26" s="21"/>
      <c r="J26" s="4"/>
      <c r="K26" s="5"/>
    </row>
    <row r="27" spans="1:11" ht="22.5" customHeight="1">
      <c r="A27" s="7"/>
      <c r="B27" s="7"/>
      <c r="C27" s="4"/>
      <c r="D27" s="4"/>
      <c r="E27" s="4"/>
      <c r="F27" s="21"/>
      <c r="G27" s="21"/>
      <c r="H27" s="21"/>
      <c r="I27" s="21"/>
      <c r="J27" s="4"/>
      <c r="K27" s="5"/>
    </row>
    <row r="28" spans="1:11" ht="22.5" customHeight="1">
      <c r="A28" s="7"/>
      <c r="B28" s="7"/>
      <c r="C28" s="4"/>
      <c r="D28" s="4"/>
      <c r="E28" s="4"/>
      <c r="F28" s="21"/>
      <c r="G28" s="21"/>
      <c r="H28" s="21"/>
      <c r="I28" s="21"/>
      <c r="J28" s="4"/>
      <c r="K28" s="5"/>
    </row>
    <row r="29" spans="1:11" ht="22.5" customHeight="1">
      <c r="A29" s="7"/>
      <c r="B29" s="7"/>
      <c r="C29" s="4"/>
      <c r="D29" s="4"/>
      <c r="E29" s="4"/>
      <c r="F29" s="21"/>
      <c r="G29" s="21"/>
      <c r="H29" s="21"/>
      <c r="I29" s="21"/>
      <c r="J29" s="4"/>
      <c r="K29" s="5"/>
    </row>
    <row r="30" spans="1:11" ht="22.5" customHeight="1">
      <c r="A30" s="7"/>
      <c r="B30" s="7"/>
      <c r="C30" s="4"/>
      <c r="D30" s="4"/>
      <c r="E30" s="4"/>
      <c r="F30" s="21"/>
      <c r="G30" s="21"/>
      <c r="H30" s="21"/>
      <c r="I30" s="21"/>
      <c r="J30" s="4"/>
      <c r="K30" s="5"/>
    </row>
    <row r="31" spans="1:11" ht="22.5" customHeight="1">
      <c r="A31" s="7"/>
      <c r="B31" s="7"/>
      <c r="C31" s="4"/>
      <c r="D31" s="4"/>
      <c r="E31" s="4"/>
      <c r="F31" s="21"/>
      <c r="G31" s="21"/>
      <c r="H31" s="21"/>
      <c r="I31" s="21"/>
      <c r="J31" s="4"/>
      <c r="K31" s="5"/>
    </row>
    <row r="32" spans="1:11">
      <c r="A32" s="7"/>
      <c r="B32" s="7"/>
      <c r="C32" s="4"/>
      <c r="D32" s="4"/>
      <c r="E32" s="4"/>
      <c r="F32" s="21"/>
      <c r="G32" s="21"/>
      <c r="H32" s="21"/>
      <c r="I32" s="21"/>
      <c r="J32" s="4"/>
      <c r="K32" s="5"/>
    </row>
    <row r="33" spans="1:11">
      <c r="A33" s="7"/>
      <c r="B33" s="7"/>
      <c r="C33" s="4"/>
      <c r="D33" s="4"/>
      <c r="E33" s="4"/>
      <c r="F33" s="21"/>
      <c r="G33" s="21"/>
      <c r="H33" s="21"/>
      <c r="I33" s="21"/>
      <c r="J33" s="4"/>
      <c r="K33" s="5"/>
    </row>
    <row r="34" spans="1:11">
      <c r="A34" s="7"/>
      <c r="B34" s="7"/>
      <c r="C34" s="4"/>
      <c r="D34" s="4"/>
      <c r="E34" s="4"/>
      <c r="F34" s="21"/>
      <c r="G34" s="21"/>
      <c r="H34" s="21"/>
      <c r="I34" s="21"/>
      <c r="J34" s="4"/>
      <c r="K34" s="5"/>
    </row>
    <row r="35" spans="1:11">
      <c r="A35" s="7"/>
      <c r="B35" s="7"/>
      <c r="C35" s="4"/>
      <c r="D35" s="4"/>
      <c r="E35" s="4"/>
      <c r="F35" s="21"/>
      <c r="G35" s="21"/>
      <c r="H35" s="21"/>
      <c r="I35" s="21"/>
      <c r="J35" s="4"/>
      <c r="K35" s="5"/>
    </row>
    <row r="36" spans="1:11">
      <c r="A36" s="7"/>
      <c r="B36" s="7"/>
      <c r="C36" s="4"/>
      <c r="D36" s="4"/>
      <c r="E36" s="4"/>
      <c r="F36" s="21"/>
      <c r="G36" s="21"/>
      <c r="H36" s="21"/>
      <c r="I36" s="21"/>
      <c r="J36" s="4"/>
      <c r="K36" s="5"/>
    </row>
    <row r="37" spans="1:11">
      <c r="A37" s="7"/>
      <c r="B37" s="7"/>
      <c r="C37" s="4"/>
      <c r="D37" s="4"/>
      <c r="E37" s="4"/>
      <c r="F37" s="21"/>
      <c r="G37" s="21"/>
      <c r="H37" s="21"/>
      <c r="I37" s="21"/>
      <c r="J37" s="4"/>
      <c r="K37" s="5"/>
    </row>
    <row r="38" spans="1:11">
      <c r="A38" s="7"/>
      <c r="B38" s="7"/>
      <c r="C38" s="4"/>
      <c r="D38" s="4"/>
      <c r="E38" s="4"/>
      <c r="F38" s="21"/>
      <c r="G38" s="21"/>
      <c r="H38" s="21"/>
      <c r="I38" s="21"/>
      <c r="J38" s="4"/>
      <c r="K38" s="5"/>
    </row>
    <row r="39" spans="1:11">
      <c r="A39" s="7"/>
      <c r="B39" s="7"/>
      <c r="C39" s="4"/>
      <c r="D39" s="4"/>
      <c r="E39" s="4"/>
      <c r="F39" s="21"/>
      <c r="G39" s="21"/>
      <c r="H39" s="21"/>
      <c r="I39" s="21"/>
      <c r="J39" s="4"/>
      <c r="K39" s="5"/>
    </row>
    <row r="40" spans="1:11">
      <c r="A40" s="7"/>
      <c r="B40" s="7"/>
      <c r="C40" s="4"/>
      <c r="D40" s="4"/>
      <c r="E40" s="4"/>
      <c r="F40" s="21"/>
      <c r="G40" s="21"/>
      <c r="H40" s="21"/>
      <c r="I40" s="21"/>
      <c r="J40" s="4"/>
      <c r="K40" s="5"/>
    </row>
    <row r="41" spans="1:11">
      <c r="A41" s="7"/>
      <c r="B41" s="7"/>
      <c r="C41" s="4"/>
      <c r="D41" s="4"/>
      <c r="E41" s="4"/>
      <c r="F41" s="21"/>
      <c r="G41" s="21"/>
      <c r="H41" s="21"/>
      <c r="I41" s="21"/>
      <c r="J41" s="4"/>
      <c r="K41" s="5"/>
    </row>
    <row r="42" spans="1:11">
      <c r="A42" s="7"/>
      <c r="B42" s="7"/>
      <c r="C42" s="4"/>
      <c r="D42" s="4"/>
      <c r="E42" s="4"/>
      <c r="F42" s="21"/>
      <c r="G42" s="21"/>
      <c r="H42" s="21"/>
      <c r="I42" s="21"/>
      <c r="J42" s="4"/>
      <c r="K42" s="5"/>
    </row>
    <row r="43" spans="1:11">
      <c r="C43" s="5"/>
      <c r="D43" s="5"/>
      <c r="E43" s="5"/>
      <c r="F43" s="22"/>
      <c r="G43" s="22"/>
      <c r="H43" s="22"/>
      <c r="I43" s="22"/>
      <c r="J43" s="5"/>
      <c r="K43" s="5"/>
    </row>
    <row r="44" spans="1:11">
      <c r="C44" s="5"/>
      <c r="D44" s="5"/>
      <c r="E44" s="5"/>
      <c r="F44" s="22"/>
      <c r="G44" s="22"/>
      <c r="H44" s="22"/>
      <c r="I44" s="22"/>
      <c r="J44" s="5"/>
      <c r="K44" s="5"/>
    </row>
    <row r="45" spans="1:11">
      <c r="C45" s="5"/>
      <c r="D45" s="5"/>
      <c r="E45" s="5"/>
      <c r="F45" s="22"/>
      <c r="G45" s="22"/>
      <c r="H45" s="22"/>
      <c r="I45" s="22"/>
      <c r="J45" s="5"/>
      <c r="K45" s="5"/>
    </row>
    <row r="46" spans="1:11">
      <c r="C46" s="5"/>
      <c r="D46" s="5"/>
      <c r="E46" s="5"/>
      <c r="F46" s="22"/>
      <c r="G46" s="22"/>
      <c r="H46" s="22"/>
      <c r="I46" s="22"/>
      <c r="J46" s="5"/>
      <c r="K46" s="5"/>
    </row>
    <row r="47" spans="1:11">
      <c r="C47" s="5"/>
      <c r="D47" s="5"/>
      <c r="E47" s="5"/>
      <c r="F47" s="22"/>
      <c r="G47" s="22"/>
      <c r="H47" s="22"/>
      <c r="I47" s="22"/>
      <c r="J47" s="5"/>
      <c r="K47" s="5"/>
    </row>
    <row r="48" spans="1:11">
      <c r="C48" s="5"/>
      <c r="D48" s="5"/>
      <c r="E48" s="5"/>
      <c r="F48" s="22"/>
      <c r="G48" s="22"/>
      <c r="H48" s="22"/>
      <c r="I48" s="22"/>
      <c r="J48" s="5"/>
      <c r="K48" s="5"/>
    </row>
    <row r="49" spans="3:11">
      <c r="C49" s="5"/>
      <c r="D49" s="5"/>
      <c r="E49" s="5"/>
      <c r="F49" s="22"/>
      <c r="G49" s="22"/>
      <c r="H49" s="22"/>
      <c r="I49" s="22"/>
      <c r="J49" s="5"/>
      <c r="K49" s="5"/>
    </row>
    <row r="50" spans="3:11">
      <c r="C50" s="5"/>
      <c r="D50" s="5"/>
      <c r="E50" s="5"/>
      <c r="F50" s="22"/>
      <c r="G50" s="22"/>
      <c r="H50" s="22"/>
      <c r="I50" s="22"/>
      <c r="J50" s="5"/>
      <c r="K50" s="5"/>
    </row>
    <row r="51" spans="3:11">
      <c r="C51" s="5"/>
      <c r="D51" s="5"/>
      <c r="E51" s="5"/>
      <c r="F51" s="22"/>
      <c r="G51" s="22"/>
      <c r="H51" s="22"/>
      <c r="I51" s="22"/>
      <c r="J51" s="5"/>
      <c r="K51" s="5"/>
    </row>
    <row r="52" spans="3:11">
      <c r="C52" s="5"/>
      <c r="D52" s="5"/>
      <c r="E52" s="5"/>
      <c r="F52" s="22"/>
      <c r="G52" s="22"/>
      <c r="H52" s="22"/>
      <c r="I52" s="22"/>
      <c r="J52" s="5"/>
      <c r="K52" s="5"/>
    </row>
    <row r="53" spans="3:11">
      <c r="C53" s="5"/>
      <c r="D53" s="5"/>
      <c r="E53" s="5"/>
      <c r="F53" s="22"/>
      <c r="G53" s="22"/>
      <c r="H53" s="22"/>
      <c r="I53" s="22"/>
      <c r="J53" s="5"/>
      <c r="K53" s="5"/>
    </row>
    <row r="54" spans="3:11">
      <c r="C54" s="5"/>
      <c r="D54" s="5"/>
      <c r="E54" s="5"/>
      <c r="F54" s="22"/>
      <c r="G54" s="22"/>
      <c r="H54" s="22"/>
      <c r="I54" s="22"/>
      <c r="J54" s="5"/>
      <c r="K54" s="5"/>
    </row>
    <row r="55" spans="3:11">
      <c r="C55" s="5"/>
      <c r="D55" s="5"/>
      <c r="E55" s="5"/>
      <c r="F55" s="22"/>
      <c r="G55" s="22"/>
      <c r="H55" s="22"/>
      <c r="I55" s="22"/>
      <c r="J55" s="5"/>
      <c r="K55" s="5"/>
    </row>
    <row r="56" spans="3:11">
      <c r="C56" s="5"/>
      <c r="D56" s="5"/>
      <c r="E56" s="5"/>
      <c r="F56" s="22"/>
      <c r="G56" s="22"/>
      <c r="H56" s="22"/>
      <c r="I56" s="22"/>
      <c r="J56" s="5"/>
      <c r="K56" s="5"/>
    </row>
    <row r="57" spans="3:11">
      <c r="C57" s="5"/>
      <c r="D57" s="5"/>
      <c r="E57" s="5"/>
      <c r="F57" s="22"/>
      <c r="G57" s="22"/>
      <c r="H57" s="22"/>
      <c r="I57" s="22"/>
      <c r="J57" s="5"/>
      <c r="K57" s="5"/>
    </row>
    <row r="58" spans="3:11">
      <c r="C58" s="5"/>
      <c r="D58" s="5"/>
      <c r="E58" s="5"/>
      <c r="F58" s="22"/>
      <c r="G58" s="22"/>
      <c r="H58" s="22"/>
      <c r="I58" s="22"/>
      <c r="J58" s="5"/>
      <c r="K58" s="5"/>
    </row>
    <row r="59" spans="3:11">
      <c r="C59" s="5"/>
      <c r="D59" s="5"/>
      <c r="E59" s="5"/>
      <c r="F59" s="22"/>
      <c r="G59" s="22"/>
      <c r="H59" s="22"/>
      <c r="I59" s="22"/>
      <c r="J59" s="5"/>
      <c r="K59" s="5"/>
    </row>
    <row r="60" spans="3:11">
      <c r="C60" s="5"/>
      <c r="D60" s="5"/>
      <c r="E60" s="5"/>
      <c r="F60" s="22"/>
      <c r="G60" s="22"/>
      <c r="H60" s="22"/>
      <c r="I60" s="22"/>
      <c r="J60" s="5"/>
      <c r="K60" s="5"/>
    </row>
    <row r="61" spans="3:11">
      <c r="C61" s="5"/>
      <c r="D61" s="5"/>
      <c r="E61" s="5"/>
      <c r="F61" s="22"/>
      <c r="G61" s="22"/>
      <c r="H61" s="22"/>
      <c r="I61" s="22"/>
      <c r="J61" s="5"/>
      <c r="K61" s="5"/>
    </row>
    <row r="62" spans="3:11">
      <c r="C62" s="5"/>
      <c r="D62" s="5"/>
      <c r="E62" s="5"/>
      <c r="F62" s="22"/>
      <c r="G62" s="22"/>
      <c r="H62" s="22"/>
      <c r="I62" s="22"/>
      <c r="J62" s="5"/>
      <c r="K62" s="5"/>
    </row>
    <row r="63" spans="3:11">
      <c r="C63" s="5"/>
      <c r="D63" s="5"/>
      <c r="E63" s="5"/>
      <c r="F63" s="22"/>
      <c r="G63" s="22"/>
      <c r="H63" s="22"/>
      <c r="I63" s="22"/>
      <c r="J63" s="5"/>
      <c r="K63" s="5"/>
    </row>
    <row r="64" spans="3:11">
      <c r="C64" s="5"/>
      <c r="D64" s="5"/>
      <c r="E64" s="5"/>
      <c r="F64" s="22"/>
      <c r="G64" s="22"/>
      <c r="H64" s="22"/>
      <c r="I64" s="22"/>
      <c r="J64" s="5"/>
      <c r="K64" s="5"/>
    </row>
    <row r="65" spans="3:11">
      <c r="C65" s="5"/>
      <c r="D65" s="5"/>
      <c r="E65" s="5"/>
      <c r="F65" s="22"/>
      <c r="G65" s="22"/>
      <c r="H65" s="22"/>
      <c r="I65" s="22"/>
      <c r="J65" s="5"/>
      <c r="K65" s="5"/>
    </row>
    <row r="66" spans="3:11">
      <c r="C66" s="5"/>
      <c r="D66" s="5"/>
      <c r="E66" s="5"/>
      <c r="F66" s="22"/>
      <c r="G66" s="22"/>
      <c r="H66" s="22"/>
      <c r="I66" s="22"/>
      <c r="J66" s="5"/>
      <c r="K66" s="5"/>
    </row>
    <row r="67" spans="3:11">
      <c r="C67" s="5"/>
      <c r="D67" s="5"/>
      <c r="E67" s="5"/>
      <c r="F67" s="22"/>
      <c r="G67" s="22"/>
      <c r="H67" s="22"/>
      <c r="I67" s="22"/>
      <c r="J67" s="5"/>
      <c r="K67" s="5"/>
    </row>
    <row r="68" spans="3:11">
      <c r="C68" s="5"/>
      <c r="D68" s="5"/>
      <c r="E68" s="5"/>
      <c r="F68" s="22"/>
      <c r="G68" s="22"/>
      <c r="H68" s="22"/>
      <c r="I68" s="22"/>
      <c r="J68" s="5"/>
      <c r="K68" s="5"/>
    </row>
    <row r="69" spans="3:11">
      <c r="C69" s="5"/>
      <c r="D69" s="5"/>
      <c r="E69" s="5"/>
      <c r="F69" s="22"/>
      <c r="G69" s="22"/>
      <c r="H69" s="22"/>
      <c r="I69" s="22"/>
      <c r="J69" s="5"/>
      <c r="K69" s="5"/>
    </row>
    <row r="70" spans="3:11">
      <c r="C70" s="5"/>
      <c r="D70" s="5"/>
      <c r="E70" s="5"/>
      <c r="F70" s="22"/>
      <c r="G70" s="22"/>
      <c r="H70" s="22"/>
      <c r="I70" s="22"/>
      <c r="J70" s="5"/>
      <c r="K70" s="5"/>
    </row>
    <row r="71" spans="3:11">
      <c r="C71" s="5"/>
      <c r="D71" s="5"/>
      <c r="E71" s="5"/>
      <c r="F71" s="22"/>
      <c r="G71" s="22"/>
      <c r="H71" s="22"/>
      <c r="I71" s="22"/>
      <c r="J71" s="5"/>
      <c r="K71" s="5"/>
    </row>
    <row r="72" spans="3:11">
      <c r="C72" s="5"/>
      <c r="D72" s="5"/>
      <c r="E72" s="5"/>
      <c r="F72" s="22"/>
      <c r="G72" s="22"/>
      <c r="H72" s="22"/>
      <c r="I72" s="22"/>
      <c r="J72" s="5"/>
      <c r="K72" s="5"/>
    </row>
    <row r="73" spans="3:11">
      <c r="C73" s="5"/>
      <c r="D73" s="5"/>
      <c r="E73" s="5"/>
      <c r="F73" s="22"/>
      <c r="G73" s="22"/>
      <c r="H73" s="22"/>
      <c r="I73" s="22"/>
      <c r="J73" s="5"/>
      <c r="K73" s="5"/>
    </row>
    <row r="74" spans="3:11">
      <c r="C74" s="5"/>
      <c r="D74" s="5"/>
      <c r="E74" s="5"/>
      <c r="F74" s="22"/>
      <c r="G74" s="22"/>
      <c r="H74" s="22"/>
      <c r="I74" s="22"/>
      <c r="J74" s="5"/>
      <c r="K74" s="5"/>
    </row>
    <row r="75" spans="3:11">
      <c r="C75" s="5"/>
      <c r="D75" s="5"/>
      <c r="E75" s="5"/>
      <c r="F75" s="22"/>
      <c r="G75" s="22"/>
      <c r="H75" s="22"/>
      <c r="I75" s="22"/>
      <c r="J75" s="5"/>
      <c r="K75" s="5"/>
    </row>
    <row r="76" spans="3:11">
      <c r="C76" s="5"/>
      <c r="D76" s="5"/>
      <c r="E76" s="5"/>
      <c r="F76" s="22"/>
      <c r="G76" s="22"/>
      <c r="H76" s="22"/>
      <c r="I76" s="22"/>
      <c r="J76" s="5"/>
      <c r="K76" s="5"/>
    </row>
    <row r="77" spans="3:11">
      <c r="C77" s="5"/>
      <c r="D77" s="5"/>
      <c r="E77" s="5"/>
      <c r="F77" s="22"/>
      <c r="G77" s="22"/>
      <c r="H77" s="22"/>
      <c r="I77" s="22"/>
      <c r="J77" s="5"/>
      <c r="K77" s="5"/>
    </row>
    <row r="78" spans="3:11">
      <c r="C78" s="5"/>
      <c r="D78" s="5"/>
      <c r="E78" s="5"/>
      <c r="F78" s="22"/>
      <c r="G78" s="22"/>
      <c r="H78" s="22"/>
      <c r="I78" s="22"/>
      <c r="J78" s="5"/>
      <c r="K78" s="5"/>
    </row>
    <row r="79" spans="3:11">
      <c r="C79" s="5"/>
      <c r="D79" s="5"/>
      <c r="E79" s="5"/>
      <c r="F79" s="22"/>
      <c r="G79" s="22"/>
      <c r="H79" s="22"/>
      <c r="I79" s="22"/>
      <c r="J79" s="5"/>
      <c r="K79" s="5"/>
    </row>
    <row r="80" spans="3:11">
      <c r="C80" s="5"/>
      <c r="D80" s="5"/>
      <c r="E80" s="5"/>
      <c r="F80" s="22"/>
      <c r="G80" s="22"/>
      <c r="H80" s="22"/>
      <c r="I80" s="22"/>
      <c r="J80" s="5"/>
      <c r="K80" s="5"/>
    </row>
    <row r="81" spans="3:11">
      <c r="C81" s="5"/>
      <c r="D81" s="5"/>
      <c r="E81" s="5"/>
      <c r="F81" s="22"/>
      <c r="G81" s="22"/>
      <c r="H81" s="22"/>
      <c r="I81" s="22"/>
      <c r="J81" s="5"/>
      <c r="K81" s="5"/>
    </row>
    <row r="82" spans="3:11">
      <c r="C82" s="5"/>
      <c r="D82" s="5"/>
      <c r="E82" s="5"/>
      <c r="F82" s="22"/>
      <c r="G82" s="22"/>
      <c r="H82" s="22"/>
      <c r="I82" s="22"/>
      <c r="J82" s="5"/>
      <c r="K82" s="5"/>
    </row>
    <row r="83" spans="3:11">
      <c r="C83" s="5"/>
      <c r="D83" s="5"/>
      <c r="E83" s="5"/>
      <c r="F83" s="22"/>
      <c r="G83" s="22"/>
      <c r="H83" s="22"/>
      <c r="I83" s="22"/>
      <c r="J83" s="5"/>
      <c r="K83" s="5"/>
    </row>
    <row r="84" spans="3:11">
      <c r="C84" s="5"/>
      <c r="D84" s="5"/>
      <c r="E84" s="5"/>
      <c r="F84" s="22"/>
      <c r="G84" s="22"/>
      <c r="H84" s="22"/>
      <c r="I84" s="22"/>
      <c r="J84" s="5"/>
      <c r="K84" s="5"/>
    </row>
    <row r="85" spans="3:11">
      <c r="C85" s="5"/>
      <c r="D85" s="5"/>
      <c r="E85" s="5"/>
      <c r="F85" s="22"/>
      <c r="G85" s="22"/>
      <c r="H85" s="22"/>
      <c r="I85" s="22"/>
      <c r="J85" s="5"/>
      <c r="K85" s="5"/>
    </row>
    <row r="86" spans="3:11">
      <c r="C86" s="5"/>
      <c r="D86" s="5"/>
      <c r="E86" s="5"/>
      <c r="F86" s="22"/>
      <c r="G86" s="22"/>
      <c r="H86" s="22"/>
      <c r="I86" s="22"/>
      <c r="J86" s="5"/>
      <c r="K86" s="5"/>
    </row>
    <row r="87" spans="3:11">
      <c r="C87" s="5"/>
      <c r="D87" s="5"/>
      <c r="E87" s="5"/>
      <c r="F87" s="22"/>
      <c r="G87" s="22"/>
      <c r="H87" s="22"/>
      <c r="I87" s="22"/>
      <c r="J87" s="5"/>
      <c r="K87" s="5"/>
    </row>
    <row r="88" spans="3:11">
      <c r="C88" s="5"/>
      <c r="D88" s="5"/>
      <c r="E88" s="5"/>
      <c r="F88" s="22"/>
      <c r="G88" s="22"/>
      <c r="H88" s="22"/>
      <c r="I88" s="22"/>
      <c r="J88" s="5"/>
      <c r="K88" s="5"/>
    </row>
    <row r="89" spans="3:11">
      <c r="C89" s="5"/>
      <c r="D89" s="5"/>
      <c r="E89" s="5"/>
      <c r="F89" s="22"/>
      <c r="G89" s="22"/>
      <c r="H89" s="22"/>
      <c r="I89" s="22"/>
      <c r="J89" s="5"/>
      <c r="K89" s="5"/>
    </row>
    <row r="90" spans="3:11">
      <c r="C90" s="5"/>
      <c r="D90" s="5"/>
      <c r="E90" s="5"/>
      <c r="F90" s="22"/>
      <c r="G90" s="22"/>
      <c r="H90" s="22"/>
      <c r="I90" s="22"/>
      <c r="J90" s="5"/>
      <c r="K90" s="5"/>
    </row>
    <row r="91" spans="3:11">
      <c r="C91" s="5"/>
      <c r="D91" s="5"/>
      <c r="E91" s="5"/>
      <c r="F91" s="22"/>
      <c r="G91" s="22"/>
      <c r="H91" s="22"/>
      <c r="I91" s="22"/>
      <c r="J91" s="5"/>
      <c r="K91" s="5"/>
    </row>
    <row r="92" spans="3:11">
      <c r="C92" s="5"/>
      <c r="D92" s="5"/>
      <c r="E92" s="5"/>
      <c r="F92" s="22"/>
      <c r="G92" s="22"/>
      <c r="H92" s="22"/>
      <c r="I92" s="22"/>
      <c r="J92" s="5"/>
      <c r="K92" s="5"/>
    </row>
    <row r="93" spans="3:11">
      <c r="C93" s="5"/>
      <c r="D93" s="5"/>
      <c r="E93" s="5"/>
      <c r="F93" s="22"/>
      <c r="G93" s="22"/>
      <c r="H93" s="22"/>
      <c r="I93" s="22"/>
      <c r="J93" s="5"/>
      <c r="K93" s="5"/>
    </row>
    <row r="94" spans="3:11">
      <c r="C94" s="5"/>
      <c r="D94" s="5"/>
      <c r="E94" s="5"/>
      <c r="F94" s="22"/>
      <c r="G94" s="22"/>
      <c r="H94" s="22"/>
      <c r="I94" s="22"/>
      <c r="J94" s="5"/>
      <c r="K94" s="5"/>
    </row>
    <row r="95" spans="3:11">
      <c r="C95" s="5"/>
      <c r="D95" s="5"/>
      <c r="E95" s="5"/>
      <c r="F95" s="22"/>
      <c r="G95" s="22"/>
      <c r="H95" s="22"/>
      <c r="I95" s="22"/>
      <c r="J95" s="5"/>
      <c r="K95" s="5"/>
    </row>
    <row r="96" spans="3:11">
      <c r="C96" s="5"/>
      <c r="D96" s="5"/>
      <c r="E96" s="5"/>
      <c r="F96" s="22"/>
      <c r="G96" s="22"/>
      <c r="H96" s="22"/>
      <c r="I96" s="22"/>
      <c r="J96" s="5"/>
      <c r="K96" s="5"/>
    </row>
    <row r="97" spans="3:11">
      <c r="C97" s="5"/>
      <c r="D97" s="5"/>
      <c r="E97" s="5"/>
      <c r="F97" s="22"/>
      <c r="G97" s="22"/>
      <c r="H97" s="22"/>
      <c r="I97" s="22"/>
      <c r="J97" s="5"/>
      <c r="K97" s="5"/>
    </row>
    <row r="98" spans="3:11">
      <c r="C98" s="5"/>
      <c r="D98" s="5"/>
      <c r="E98" s="5"/>
      <c r="F98" s="22"/>
      <c r="G98" s="22"/>
      <c r="H98" s="22"/>
      <c r="I98" s="22"/>
      <c r="J98" s="5"/>
      <c r="K98" s="5"/>
    </row>
    <row r="99" spans="3:11">
      <c r="C99" s="5"/>
      <c r="D99" s="5"/>
      <c r="E99" s="5"/>
      <c r="F99" s="22"/>
      <c r="G99" s="22"/>
      <c r="H99" s="22"/>
      <c r="I99" s="22"/>
      <c r="J99" s="5"/>
      <c r="K99" s="5"/>
    </row>
    <row r="100" spans="3:11">
      <c r="C100" s="5"/>
      <c r="D100" s="5"/>
      <c r="E100" s="5"/>
      <c r="F100" s="22"/>
      <c r="G100" s="22"/>
      <c r="H100" s="22"/>
      <c r="I100" s="22"/>
      <c r="J100" s="5"/>
      <c r="K100" s="5"/>
    </row>
    <row r="101" spans="3:11">
      <c r="C101" s="5"/>
      <c r="D101" s="5"/>
      <c r="E101" s="5"/>
      <c r="F101" s="22"/>
      <c r="G101" s="22"/>
      <c r="H101" s="22"/>
      <c r="I101" s="22"/>
      <c r="J101" s="5"/>
      <c r="K101" s="5"/>
    </row>
    <row r="102" spans="3:11">
      <c r="C102" s="5"/>
      <c r="D102" s="5"/>
      <c r="E102" s="5"/>
      <c r="F102" s="22"/>
      <c r="G102" s="22"/>
      <c r="H102" s="22"/>
      <c r="I102" s="22"/>
      <c r="J102" s="5"/>
      <c r="K102" s="5"/>
    </row>
    <row r="103" spans="3:11">
      <c r="C103" s="5"/>
      <c r="D103" s="5"/>
      <c r="E103" s="5"/>
      <c r="F103" s="22"/>
      <c r="G103" s="22"/>
      <c r="H103" s="22"/>
      <c r="I103" s="22"/>
      <c r="J103" s="5"/>
      <c r="K103" s="5"/>
    </row>
    <row r="104" spans="3:11">
      <c r="C104" s="5"/>
      <c r="D104" s="5"/>
      <c r="E104" s="5"/>
      <c r="F104" s="22"/>
      <c r="G104" s="22"/>
      <c r="H104" s="22"/>
      <c r="I104" s="22"/>
      <c r="J104" s="5"/>
      <c r="K104" s="5"/>
    </row>
    <row r="105" spans="3:11">
      <c r="C105" s="5"/>
      <c r="D105" s="5"/>
      <c r="E105" s="5"/>
      <c r="F105" s="22"/>
      <c r="G105" s="22"/>
      <c r="H105" s="22"/>
      <c r="I105" s="22"/>
      <c r="J105" s="5"/>
      <c r="K105" s="5"/>
    </row>
    <row r="106" spans="3:11">
      <c r="C106" s="5"/>
      <c r="D106" s="5"/>
      <c r="E106" s="5"/>
      <c r="F106" s="22"/>
      <c r="G106" s="22"/>
      <c r="H106" s="22"/>
      <c r="I106" s="22"/>
      <c r="J106" s="5"/>
      <c r="K106" s="5"/>
    </row>
    <row r="107" spans="3:11">
      <c r="C107" s="5"/>
      <c r="D107" s="5"/>
      <c r="E107" s="5"/>
      <c r="F107" s="22"/>
      <c r="G107" s="22"/>
      <c r="H107" s="22"/>
      <c r="I107" s="22"/>
      <c r="J107" s="5"/>
      <c r="K107" s="5"/>
    </row>
    <row r="108" spans="3:11">
      <c r="C108" s="5"/>
      <c r="D108" s="5"/>
      <c r="E108" s="5"/>
      <c r="F108" s="22"/>
      <c r="G108" s="22"/>
      <c r="H108" s="22"/>
      <c r="I108" s="22"/>
      <c r="J108" s="5"/>
      <c r="K108" s="5"/>
    </row>
    <row r="109" spans="3:11">
      <c r="C109" s="5"/>
      <c r="D109" s="5"/>
      <c r="E109" s="5"/>
      <c r="F109" s="22"/>
      <c r="G109" s="22"/>
      <c r="H109" s="22"/>
      <c r="I109" s="22"/>
      <c r="J109" s="5"/>
      <c r="K109" s="5"/>
    </row>
    <row r="110" spans="3:11">
      <c r="C110" s="5"/>
      <c r="D110" s="5"/>
      <c r="E110" s="5"/>
      <c r="F110" s="22"/>
      <c r="G110" s="22"/>
      <c r="H110" s="22"/>
      <c r="I110" s="22"/>
      <c r="J110" s="5"/>
      <c r="K110" s="5"/>
    </row>
    <row r="111" spans="3:11">
      <c r="C111" s="5"/>
      <c r="D111" s="5"/>
      <c r="E111" s="5"/>
      <c r="F111" s="22"/>
      <c r="G111" s="22"/>
      <c r="H111" s="22"/>
      <c r="I111" s="22"/>
      <c r="J111" s="5"/>
      <c r="K111" s="5"/>
    </row>
    <row r="112" spans="3:11">
      <c r="C112" s="5"/>
      <c r="D112" s="5"/>
      <c r="E112" s="5"/>
      <c r="F112" s="22"/>
      <c r="G112" s="22"/>
      <c r="H112" s="22"/>
      <c r="I112" s="22"/>
      <c r="J112" s="5"/>
      <c r="K112" s="5"/>
    </row>
    <row r="113" spans="3:11">
      <c r="C113" s="5"/>
      <c r="D113" s="5"/>
      <c r="E113" s="5"/>
      <c r="F113" s="22"/>
      <c r="G113" s="22"/>
      <c r="H113" s="22"/>
      <c r="I113" s="22"/>
      <c r="J113" s="5"/>
      <c r="K113" s="5"/>
    </row>
    <row r="114" spans="3:11">
      <c r="C114" s="5"/>
      <c r="D114" s="5"/>
      <c r="E114" s="5"/>
      <c r="F114" s="22"/>
      <c r="G114" s="22"/>
      <c r="H114" s="22"/>
      <c r="I114" s="22"/>
      <c r="J114" s="5"/>
      <c r="K114" s="5"/>
    </row>
    <row r="115" spans="3:11">
      <c r="C115" s="5"/>
      <c r="D115" s="5"/>
      <c r="E115" s="5"/>
      <c r="F115" s="22"/>
      <c r="G115" s="22"/>
      <c r="H115" s="22"/>
      <c r="I115" s="22"/>
      <c r="J115" s="5"/>
      <c r="K115" s="5"/>
    </row>
    <row r="116" spans="3:11">
      <c r="C116" s="5"/>
      <c r="D116" s="5"/>
      <c r="E116" s="5"/>
      <c r="F116" s="22"/>
      <c r="G116" s="22"/>
      <c r="H116" s="22"/>
      <c r="I116" s="22"/>
      <c r="J116" s="5"/>
      <c r="K116" s="5"/>
    </row>
    <row r="117" spans="3:11">
      <c r="C117" s="5"/>
      <c r="D117" s="5"/>
      <c r="E117" s="5"/>
      <c r="F117" s="22"/>
      <c r="G117" s="22"/>
      <c r="H117" s="22"/>
      <c r="I117" s="22"/>
      <c r="J117" s="5"/>
      <c r="K117" s="5"/>
    </row>
    <row r="118" spans="3:11">
      <c r="C118" s="5"/>
      <c r="D118" s="5"/>
      <c r="E118" s="5"/>
      <c r="F118" s="22"/>
      <c r="G118" s="22"/>
      <c r="H118" s="22"/>
      <c r="I118" s="22"/>
      <c r="J118" s="5"/>
      <c r="K118" s="5"/>
    </row>
    <row r="119" spans="3:11">
      <c r="C119" s="5"/>
      <c r="D119" s="5"/>
      <c r="E119" s="5"/>
      <c r="F119" s="22"/>
      <c r="G119" s="22"/>
      <c r="H119" s="22"/>
      <c r="I119" s="22"/>
      <c r="J119" s="5"/>
      <c r="K119" s="5"/>
    </row>
    <row r="120" spans="3:11">
      <c r="C120" s="5"/>
      <c r="D120" s="5"/>
      <c r="E120" s="5"/>
      <c r="F120" s="22"/>
      <c r="G120" s="22"/>
      <c r="H120" s="22"/>
      <c r="I120" s="22"/>
      <c r="J120" s="5"/>
      <c r="K120" s="5"/>
    </row>
    <row r="121" spans="3:11">
      <c r="C121" s="5"/>
      <c r="D121" s="5"/>
      <c r="E121" s="5"/>
      <c r="F121" s="22"/>
      <c r="G121" s="22"/>
      <c r="H121" s="22"/>
      <c r="I121" s="22"/>
      <c r="J121" s="5"/>
      <c r="K121" s="5"/>
    </row>
    <row r="122" spans="3:11">
      <c r="C122" s="5"/>
      <c r="D122" s="5"/>
      <c r="E122" s="5"/>
      <c r="F122" s="22"/>
      <c r="G122" s="22"/>
      <c r="H122" s="22"/>
      <c r="I122" s="22"/>
      <c r="J122" s="5"/>
      <c r="K122" s="5"/>
    </row>
    <row r="123" spans="3:11">
      <c r="C123" s="5"/>
      <c r="D123" s="5"/>
      <c r="E123" s="5"/>
      <c r="F123" s="22"/>
      <c r="G123" s="22"/>
      <c r="H123" s="22"/>
      <c r="I123" s="22"/>
      <c r="J123" s="5"/>
      <c r="K123" s="5"/>
    </row>
    <row r="124" spans="3:11">
      <c r="C124" s="5"/>
      <c r="D124" s="5"/>
      <c r="E124" s="5"/>
      <c r="F124" s="22"/>
      <c r="G124" s="22"/>
      <c r="H124" s="22"/>
      <c r="I124" s="22"/>
      <c r="J124" s="5"/>
      <c r="K124" s="5"/>
    </row>
    <row r="125" spans="3:11">
      <c r="C125" s="5"/>
      <c r="D125" s="5"/>
      <c r="E125" s="5"/>
      <c r="F125" s="22"/>
      <c r="G125" s="22"/>
      <c r="H125" s="22"/>
      <c r="I125" s="22"/>
      <c r="J125" s="5"/>
      <c r="K125" s="5"/>
    </row>
    <row r="126" spans="3:11">
      <c r="C126" s="5"/>
      <c r="D126" s="5"/>
      <c r="E126" s="5"/>
      <c r="F126" s="22"/>
      <c r="G126" s="22"/>
      <c r="H126" s="22"/>
      <c r="I126" s="22"/>
      <c r="J126" s="5"/>
      <c r="K126" s="5"/>
    </row>
    <row r="127" spans="3:11">
      <c r="C127" s="5"/>
      <c r="D127" s="5"/>
      <c r="E127" s="5"/>
      <c r="F127" s="22"/>
      <c r="G127" s="22"/>
      <c r="H127" s="22"/>
      <c r="I127" s="22"/>
      <c r="J127" s="5"/>
      <c r="K127" s="5"/>
    </row>
    <row r="128" spans="3:11">
      <c r="C128" s="5"/>
      <c r="D128" s="5"/>
      <c r="E128" s="5"/>
      <c r="F128" s="22"/>
      <c r="G128" s="22"/>
      <c r="H128" s="22"/>
      <c r="I128" s="22"/>
      <c r="J128" s="5"/>
      <c r="K128" s="5"/>
    </row>
    <row r="129" spans="3:11">
      <c r="C129" s="5"/>
      <c r="D129" s="5"/>
      <c r="E129" s="5"/>
      <c r="F129" s="22"/>
      <c r="G129" s="22"/>
      <c r="H129" s="22"/>
      <c r="I129" s="22"/>
      <c r="J129" s="5"/>
      <c r="K129" s="5"/>
    </row>
    <row r="130" spans="3:11">
      <c r="C130" s="5"/>
      <c r="D130" s="5"/>
      <c r="E130" s="5"/>
      <c r="F130" s="22"/>
      <c r="G130" s="22"/>
      <c r="H130" s="22"/>
      <c r="I130" s="22"/>
      <c r="J130" s="5"/>
      <c r="K130" s="5"/>
    </row>
    <row r="131" spans="3:11">
      <c r="C131" s="5"/>
      <c r="D131" s="5"/>
      <c r="E131" s="5"/>
      <c r="F131" s="22"/>
      <c r="G131" s="22"/>
      <c r="H131" s="22"/>
      <c r="I131" s="22"/>
      <c r="J131" s="5"/>
      <c r="K131" s="5"/>
    </row>
    <row r="132" spans="3:11">
      <c r="C132" s="5"/>
      <c r="D132" s="5"/>
      <c r="E132" s="5"/>
      <c r="F132" s="22"/>
      <c r="G132" s="22"/>
      <c r="H132" s="22"/>
      <c r="I132" s="22"/>
      <c r="J132" s="5"/>
      <c r="K132" s="5"/>
    </row>
    <row r="133" spans="3:11">
      <c r="C133" s="5"/>
      <c r="D133" s="5"/>
      <c r="E133" s="5"/>
      <c r="F133" s="22"/>
      <c r="G133" s="22"/>
      <c r="H133" s="22"/>
      <c r="I133" s="22"/>
      <c r="J133" s="5"/>
      <c r="K133" s="5"/>
    </row>
    <row r="134" spans="3:11">
      <c r="C134" s="5"/>
      <c r="D134" s="5"/>
      <c r="E134" s="5"/>
      <c r="F134" s="22"/>
      <c r="G134" s="22"/>
      <c r="H134" s="22"/>
      <c r="I134" s="22"/>
      <c r="J134" s="5"/>
      <c r="K134" s="5"/>
    </row>
    <row r="135" spans="3:11">
      <c r="C135" s="5"/>
      <c r="D135" s="5"/>
      <c r="E135" s="5"/>
      <c r="F135" s="22"/>
      <c r="G135" s="22"/>
      <c r="H135" s="22"/>
      <c r="I135" s="22"/>
      <c r="J135" s="5"/>
      <c r="K135" s="5"/>
    </row>
    <row r="136" spans="3:11">
      <c r="C136" s="5"/>
      <c r="D136" s="5"/>
      <c r="E136" s="5"/>
      <c r="F136" s="22"/>
      <c r="G136" s="22"/>
      <c r="H136" s="22"/>
      <c r="I136" s="22"/>
      <c r="J136" s="5"/>
      <c r="K136" s="5"/>
    </row>
    <row r="137" spans="3:11">
      <c r="C137" s="5"/>
      <c r="D137" s="5"/>
      <c r="E137" s="5"/>
      <c r="F137" s="22"/>
      <c r="G137" s="22"/>
      <c r="H137" s="22"/>
      <c r="I137" s="22"/>
      <c r="J137" s="5"/>
      <c r="K137" s="5"/>
    </row>
    <row r="138" spans="3:11">
      <c r="C138" s="5"/>
      <c r="D138" s="5"/>
      <c r="E138" s="5"/>
      <c r="F138" s="22"/>
      <c r="G138" s="22"/>
      <c r="H138" s="22"/>
      <c r="I138" s="22"/>
      <c r="J138" s="5"/>
      <c r="K138" s="5"/>
    </row>
    <row r="139" spans="3:11">
      <c r="C139" s="5"/>
      <c r="D139" s="5"/>
      <c r="E139" s="5"/>
      <c r="F139" s="22"/>
      <c r="G139" s="22"/>
      <c r="H139" s="22"/>
      <c r="I139" s="22"/>
      <c r="J139" s="5"/>
      <c r="K139" s="5"/>
    </row>
    <row r="140" spans="3:11">
      <c r="C140" s="5"/>
      <c r="D140" s="5"/>
      <c r="E140" s="5"/>
      <c r="F140" s="22"/>
      <c r="G140" s="22"/>
      <c r="H140" s="22"/>
      <c r="I140" s="22"/>
      <c r="J140" s="5"/>
      <c r="K140" s="5"/>
    </row>
    <row r="141" spans="3:11">
      <c r="C141" s="5"/>
      <c r="D141" s="5"/>
      <c r="E141" s="5"/>
      <c r="F141" s="22"/>
      <c r="G141" s="22"/>
      <c r="H141" s="22"/>
      <c r="I141" s="22"/>
      <c r="J141" s="5"/>
      <c r="K141" s="5"/>
    </row>
    <row r="142" spans="3:11">
      <c r="C142" s="5"/>
      <c r="D142" s="5"/>
      <c r="E142" s="5"/>
      <c r="F142" s="22"/>
      <c r="G142" s="22"/>
      <c r="H142" s="22"/>
      <c r="I142" s="22"/>
      <c r="J142" s="5"/>
      <c r="K142" s="5"/>
    </row>
    <row r="143" spans="3:11">
      <c r="C143" s="5"/>
      <c r="D143" s="5"/>
      <c r="E143" s="5"/>
      <c r="F143" s="22"/>
      <c r="G143" s="22"/>
      <c r="H143" s="22"/>
      <c r="I143" s="22"/>
      <c r="J143" s="5"/>
      <c r="K143" s="5"/>
    </row>
    <row r="144" spans="3:11">
      <c r="C144" s="5"/>
      <c r="D144" s="5"/>
      <c r="E144" s="5"/>
      <c r="F144" s="22"/>
      <c r="G144" s="22"/>
      <c r="H144" s="22"/>
      <c r="I144" s="22"/>
      <c r="J144" s="5"/>
      <c r="K144" s="5"/>
    </row>
    <row r="145" spans="3:11">
      <c r="C145" s="5"/>
      <c r="D145" s="5"/>
      <c r="E145" s="5"/>
      <c r="F145" s="22"/>
      <c r="G145" s="22"/>
      <c r="H145" s="22"/>
      <c r="I145" s="22"/>
      <c r="J145" s="5"/>
      <c r="K145" s="5"/>
    </row>
    <row r="146" spans="3:11">
      <c r="C146" s="5"/>
      <c r="D146" s="5"/>
      <c r="E146" s="5"/>
      <c r="F146" s="22"/>
      <c r="G146" s="22"/>
      <c r="H146" s="22"/>
      <c r="I146" s="22"/>
      <c r="J146" s="5"/>
      <c r="K146" s="5"/>
    </row>
    <row r="147" spans="3:11">
      <c r="C147" s="5"/>
      <c r="D147" s="5"/>
      <c r="E147" s="5"/>
      <c r="F147" s="22"/>
      <c r="G147" s="22"/>
      <c r="H147" s="22"/>
      <c r="I147" s="22"/>
      <c r="J147" s="5"/>
      <c r="K147" s="5"/>
    </row>
    <row r="148" spans="3:11">
      <c r="C148" s="5"/>
      <c r="D148" s="5"/>
      <c r="E148" s="5"/>
      <c r="F148" s="22"/>
      <c r="G148" s="22"/>
      <c r="H148" s="22"/>
      <c r="I148" s="22"/>
      <c r="J148" s="5"/>
      <c r="K148" s="5"/>
    </row>
    <row r="149" spans="3:11">
      <c r="C149" s="5"/>
      <c r="D149" s="5"/>
      <c r="E149" s="5"/>
      <c r="F149" s="22"/>
      <c r="G149" s="22"/>
      <c r="H149" s="22"/>
      <c r="I149" s="22"/>
      <c r="J149" s="5"/>
      <c r="K149" s="5"/>
    </row>
    <row r="150" spans="3:11">
      <c r="C150" s="5"/>
      <c r="D150" s="5"/>
      <c r="E150" s="5"/>
      <c r="F150" s="22"/>
      <c r="G150" s="22"/>
      <c r="H150" s="22"/>
      <c r="I150" s="22"/>
      <c r="J150" s="5"/>
      <c r="K150" s="5"/>
    </row>
    <row r="151" spans="3:11">
      <c r="C151" s="5"/>
      <c r="D151" s="5"/>
      <c r="E151" s="5"/>
      <c r="F151" s="22"/>
      <c r="G151" s="22"/>
      <c r="H151" s="22"/>
      <c r="I151" s="22"/>
      <c r="J151" s="5"/>
      <c r="K151" s="5"/>
    </row>
    <row r="152" spans="3:11">
      <c r="C152" s="5"/>
      <c r="D152" s="5"/>
      <c r="E152" s="5"/>
      <c r="F152" s="22"/>
      <c r="G152" s="22"/>
      <c r="H152" s="22"/>
      <c r="I152" s="22"/>
      <c r="J152" s="5"/>
      <c r="K152" s="5"/>
    </row>
    <row r="153" spans="3:11">
      <c r="C153" s="5"/>
      <c r="D153" s="5"/>
      <c r="E153" s="5"/>
      <c r="F153" s="22"/>
      <c r="G153" s="22"/>
      <c r="H153" s="22"/>
      <c r="I153" s="22"/>
      <c r="J153" s="5"/>
      <c r="K153" s="5"/>
    </row>
    <row r="154" spans="3:11">
      <c r="C154" s="5"/>
      <c r="D154" s="5"/>
      <c r="E154" s="5"/>
      <c r="F154" s="22"/>
      <c r="G154" s="22"/>
      <c r="H154" s="22"/>
      <c r="I154" s="22"/>
      <c r="J154" s="5"/>
      <c r="K154" s="5"/>
    </row>
    <row r="155" spans="3:11">
      <c r="C155" s="5"/>
      <c r="D155" s="5"/>
      <c r="E155" s="5"/>
      <c r="F155" s="22"/>
      <c r="G155" s="22"/>
      <c r="H155" s="22"/>
      <c r="I155" s="22"/>
      <c r="J155" s="5"/>
      <c r="K155" s="5"/>
    </row>
    <row r="156" spans="3:11">
      <c r="C156" s="5"/>
      <c r="D156" s="5"/>
      <c r="E156" s="5"/>
      <c r="F156" s="22"/>
      <c r="G156" s="22"/>
      <c r="H156" s="22"/>
      <c r="I156" s="22"/>
      <c r="J156" s="5"/>
      <c r="K156" s="5"/>
    </row>
    <row r="157" spans="3:11">
      <c r="C157" s="5"/>
      <c r="D157" s="5"/>
      <c r="E157" s="5"/>
      <c r="F157" s="22"/>
      <c r="G157" s="22"/>
      <c r="H157" s="22"/>
      <c r="I157" s="22"/>
      <c r="J157" s="5"/>
      <c r="K157" s="5"/>
    </row>
    <row r="158" spans="3:11">
      <c r="C158" s="5"/>
      <c r="D158" s="5"/>
      <c r="E158" s="5"/>
      <c r="F158" s="22"/>
      <c r="G158" s="22"/>
      <c r="H158" s="22"/>
      <c r="I158" s="22"/>
      <c r="J158" s="5"/>
      <c r="K158" s="5"/>
    </row>
    <row r="159" spans="3:11">
      <c r="C159" s="5"/>
      <c r="D159" s="5"/>
      <c r="E159" s="5"/>
      <c r="F159" s="22"/>
      <c r="G159" s="22"/>
      <c r="H159" s="22"/>
      <c r="I159" s="22"/>
      <c r="J159" s="5"/>
      <c r="K159" s="5"/>
    </row>
    <row r="160" spans="3:11">
      <c r="C160" s="5"/>
      <c r="D160" s="5"/>
      <c r="E160" s="5"/>
      <c r="F160" s="22"/>
      <c r="G160" s="22"/>
      <c r="H160" s="22"/>
      <c r="I160" s="22"/>
      <c r="J160" s="5"/>
      <c r="K160" s="5"/>
    </row>
    <row r="161" spans="3:11">
      <c r="C161" s="5"/>
      <c r="D161" s="5"/>
      <c r="E161" s="5"/>
      <c r="F161" s="22"/>
      <c r="G161" s="22"/>
      <c r="H161" s="22"/>
      <c r="I161" s="22"/>
      <c r="J161" s="5"/>
      <c r="K161" s="5"/>
    </row>
    <row r="162" spans="3:11">
      <c r="C162" s="5"/>
      <c r="D162" s="5"/>
      <c r="E162" s="5"/>
      <c r="F162" s="22"/>
      <c r="G162" s="22"/>
      <c r="H162" s="22"/>
      <c r="I162" s="22"/>
      <c r="J162" s="5"/>
      <c r="K162" s="5"/>
    </row>
    <row r="163" spans="3:11">
      <c r="C163" s="5"/>
      <c r="D163" s="5"/>
      <c r="E163" s="5"/>
      <c r="F163" s="22"/>
      <c r="G163" s="22"/>
      <c r="H163" s="22"/>
      <c r="I163" s="22"/>
      <c r="J163" s="5"/>
      <c r="K163" s="5"/>
    </row>
    <row r="164" spans="3:11">
      <c r="C164" s="5"/>
      <c r="D164" s="5"/>
      <c r="E164" s="5"/>
      <c r="F164" s="22"/>
      <c r="G164" s="22"/>
      <c r="H164" s="22"/>
      <c r="I164" s="22"/>
      <c r="J164" s="5"/>
      <c r="K164" s="5"/>
    </row>
    <row r="165" spans="3:11">
      <c r="C165" s="5"/>
      <c r="D165" s="5"/>
      <c r="E165" s="5"/>
      <c r="F165" s="22"/>
      <c r="G165" s="22"/>
      <c r="H165" s="22"/>
      <c r="I165" s="22"/>
      <c r="J165" s="5"/>
      <c r="K165" s="5"/>
    </row>
    <row r="166" spans="3:11">
      <c r="C166" s="5"/>
      <c r="D166" s="5"/>
      <c r="E166" s="5"/>
      <c r="F166" s="22"/>
      <c r="G166" s="22"/>
      <c r="H166" s="22"/>
      <c r="I166" s="22"/>
      <c r="J166" s="5"/>
      <c r="K166" s="5"/>
    </row>
    <row r="167" spans="3:11">
      <c r="C167" s="5"/>
      <c r="D167" s="5"/>
      <c r="E167" s="5"/>
      <c r="F167" s="22"/>
      <c r="G167" s="22"/>
      <c r="H167" s="22"/>
      <c r="I167" s="22"/>
      <c r="J167" s="5"/>
      <c r="K167" s="5"/>
    </row>
    <row r="168" spans="3:11">
      <c r="C168" s="5"/>
      <c r="D168" s="5"/>
      <c r="E168" s="5"/>
      <c r="F168" s="22"/>
      <c r="G168" s="22"/>
      <c r="H168" s="22"/>
      <c r="I168" s="22"/>
      <c r="J168" s="5"/>
      <c r="K168" s="5"/>
    </row>
    <row r="169" spans="3:11">
      <c r="C169" s="5"/>
      <c r="D169" s="5"/>
      <c r="E169" s="5"/>
      <c r="F169" s="22"/>
      <c r="G169" s="22"/>
      <c r="H169" s="22"/>
      <c r="I169" s="22"/>
      <c r="J169" s="5"/>
      <c r="K169" s="5"/>
    </row>
    <row r="170" spans="3:11">
      <c r="C170" s="5"/>
      <c r="D170" s="5"/>
      <c r="E170" s="5"/>
      <c r="F170" s="22"/>
      <c r="G170" s="22"/>
      <c r="H170" s="22"/>
      <c r="I170" s="22"/>
      <c r="J170" s="5"/>
      <c r="K170" s="5"/>
    </row>
    <row r="171" spans="3:11">
      <c r="C171" s="5"/>
      <c r="D171" s="5"/>
      <c r="E171" s="5"/>
      <c r="F171" s="22"/>
      <c r="G171" s="22"/>
      <c r="H171" s="22"/>
      <c r="I171" s="22"/>
      <c r="J171" s="5"/>
      <c r="K171" s="5"/>
    </row>
    <row r="172" spans="3:11">
      <c r="C172" s="5"/>
      <c r="D172" s="5"/>
      <c r="E172" s="5"/>
      <c r="F172" s="22"/>
      <c r="G172" s="22"/>
      <c r="H172" s="22"/>
      <c r="I172" s="22"/>
      <c r="J172" s="5"/>
      <c r="K172" s="5"/>
    </row>
    <row r="173" spans="3:11">
      <c r="C173" s="5"/>
      <c r="D173" s="5"/>
      <c r="E173" s="5"/>
      <c r="F173" s="22"/>
      <c r="G173" s="22"/>
      <c r="H173" s="22"/>
      <c r="I173" s="22"/>
      <c r="J173" s="5"/>
      <c r="K173" s="5"/>
    </row>
    <row r="174" spans="3:11">
      <c r="C174" s="5"/>
      <c r="D174" s="5"/>
      <c r="E174" s="5"/>
      <c r="F174" s="22"/>
      <c r="G174" s="22"/>
      <c r="H174" s="22"/>
      <c r="I174" s="22"/>
      <c r="J174" s="5"/>
      <c r="K174" s="5"/>
    </row>
    <row r="175" spans="3:11">
      <c r="C175" s="5"/>
      <c r="D175" s="5"/>
      <c r="E175" s="5"/>
      <c r="F175" s="22"/>
      <c r="G175" s="22"/>
      <c r="H175" s="22"/>
      <c r="I175" s="22"/>
      <c r="J175" s="5"/>
      <c r="K175" s="5"/>
    </row>
    <row r="176" spans="3:11">
      <c r="C176" s="5"/>
      <c r="D176" s="5"/>
      <c r="E176" s="5"/>
      <c r="F176" s="22"/>
      <c r="G176" s="22"/>
      <c r="H176" s="22"/>
      <c r="I176" s="22"/>
      <c r="J176" s="5"/>
      <c r="K176" s="5"/>
    </row>
    <row r="177" spans="3:11">
      <c r="C177" s="5"/>
      <c r="D177" s="5"/>
      <c r="E177" s="5"/>
      <c r="F177" s="22"/>
      <c r="G177" s="22"/>
      <c r="H177" s="22"/>
      <c r="I177" s="22"/>
      <c r="J177" s="5"/>
      <c r="K177" s="5"/>
    </row>
    <row r="178" spans="3:11">
      <c r="C178" s="5"/>
      <c r="D178" s="5"/>
      <c r="E178" s="5"/>
      <c r="F178" s="22"/>
      <c r="G178" s="22"/>
      <c r="H178" s="22"/>
      <c r="I178" s="22"/>
      <c r="J178" s="5"/>
      <c r="K178" s="5"/>
    </row>
    <row r="179" spans="3:11">
      <c r="C179" s="5"/>
      <c r="D179" s="5"/>
      <c r="E179" s="5"/>
      <c r="F179" s="22"/>
      <c r="G179" s="22"/>
      <c r="H179" s="22"/>
      <c r="I179" s="22"/>
      <c r="J179" s="5"/>
      <c r="K179" s="5"/>
    </row>
    <row r="180" spans="3:11">
      <c r="C180" s="5"/>
      <c r="D180" s="5"/>
      <c r="E180" s="5"/>
      <c r="F180" s="22"/>
      <c r="G180" s="22"/>
      <c r="H180" s="22"/>
      <c r="I180" s="22"/>
      <c r="J180" s="5"/>
      <c r="K180" s="5"/>
    </row>
    <row r="181" spans="3:11">
      <c r="C181" s="5"/>
      <c r="D181" s="5"/>
      <c r="E181" s="5"/>
      <c r="F181" s="22"/>
      <c r="G181" s="22"/>
      <c r="H181" s="22"/>
      <c r="I181" s="22"/>
      <c r="J181" s="5"/>
      <c r="K181" s="5"/>
    </row>
    <row r="182" spans="3:11">
      <c r="C182" s="5"/>
      <c r="D182" s="5"/>
      <c r="E182" s="5"/>
      <c r="F182" s="22"/>
      <c r="G182" s="22"/>
      <c r="H182" s="22"/>
      <c r="I182" s="22"/>
      <c r="J182" s="5"/>
      <c r="K182" s="5"/>
    </row>
    <row r="183" spans="3:11">
      <c r="C183" s="5"/>
      <c r="D183" s="5"/>
      <c r="E183" s="5"/>
      <c r="F183" s="22"/>
      <c r="G183" s="22"/>
      <c r="H183" s="22"/>
      <c r="I183" s="22"/>
      <c r="J183" s="5"/>
      <c r="K183" s="5"/>
    </row>
    <row r="184" spans="3:11">
      <c r="C184" s="5"/>
      <c r="D184" s="5"/>
      <c r="E184" s="5"/>
      <c r="F184" s="22"/>
      <c r="G184" s="22"/>
      <c r="H184" s="22"/>
      <c r="I184" s="22"/>
      <c r="J184" s="5"/>
      <c r="K184" s="5"/>
    </row>
    <row r="185" spans="3:11">
      <c r="C185" s="5"/>
      <c r="D185" s="5"/>
      <c r="E185" s="5"/>
      <c r="F185" s="22"/>
      <c r="G185" s="22"/>
      <c r="H185" s="22"/>
      <c r="I185" s="22"/>
      <c r="J185" s="5"/>
      <c r="K185" s="5"/>
    </row>
    <row r="186" spans="3:11">
      <c r="C186" s="5"/>
      <c r="D186" s="5"/>
      <c r="E186" s="5"/>
      <c r="F186" s="22"/>
      <c r="G186" s="22"/>
      <c r="H186" s="22"/>
      <c r="I186" s="22"/>
      <c r="J186" s="5"/>
      <c r="K186" s="5"/>
    </row>
  </sheetData>
  <sheetProtection algorithmName="SHA-512" hashValue="+it2J9MSLeFw3co8nwybajCm7lzX0u/fGIcramsXO3GoRpLF/lcwDmjxwISicv3VZHJS/kNYYihaCB2TZ1BfZg==" saltValue="f2GeAGnbCcELuMunF6A8xw==" spinCount="100000" sheet="1" formatCells="0"/>
  <mergeCells count="13">
    <mergeCell ref="A6:A15"/>
    <mergeCell ref="B6:B13"/>
    <mergeCell ref="B14:B15"/>
    <mergeCell ref="H2:J2"/>
    <mergeCell ref="C11:D13"/>
    <mergeCell ref="C7:C8"/>
    <mergeCell ref="S16:X16"/>
    <mergeCell ref="Q16:R16"/>
    <mergeCell ref="A16:A25"/>
    <mergeCell ref="C16:C17"/>
    <mergeCell ref="B16:B25"/>
    <mergeCell ref="C18:C20"/>
    <mergeCell ref="C21:C25"/>
  </mergeCells>
  <phoneticPr fontId="2"/>
  <dataValidations count="5">
    <dataValidation type="list" allowBlank="1" showInputMessage="1" showErrorMessage="1" sqref="E6:E10 G6:I10 E14:E15 G14:I15">
      <formula1>"実施済,一部実施,未実施"</formula1>
    </dataValidation>
    <dataValidation type="list" allowBlank="1" showInputMessage="1" showErrorMessage="1" sqref="F16:F25">
      <formula1>"非該当,実施済,実施しない,第一年度,第二年度,第三年度"</formula1>
    </dataValidation>
    <dataValidation type="list" allowBlank="1" showInputMessage="1" showErrorMessage="1" sqref="F6:F10 F14:F15">
      <formula1>"実施済,実施しない,第一年度,第二年度,第三年度"</formula1>
    </dataValidation>
    <dataValidation type="list" allowBlank="1" showInputMessage="1" showErrorMessage="1" sqref="G16:I25 E16:E25">
      <formula1>"実施済,一部実施,未実施,非該当"</formula1>
    </dataValidation>
    <dataValidation type="list" allowBlank="1" showInputMessage="1" showErrorMessage="1" sqref="G11:G13 I11:I13 E11:E12 E13">
      <formula1>"■,□"</formula1>
    </dataValidation>
  </dataValidations>
  <pageMargins left="0.74803149606299213" right="0.74803149606299213" top="0.98425196850393704" bottom="0.98425196850393704" header="0.51181102362204722" footer="0.51181102362204722"/>
  <pageSetup paperSize="9" scale="94"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2" id="{DC17A0D9-96BC-4126-A0F7-0284951B77D0}">
            <xm:f>個別票①!$F$14&lt;1500</xm:f>
            <x14:dxf>
              <fill>
                <patternFill patternType="mediumGray"/>
              </fill>
            </x14:dxf>
          </x14:cfRule>
          <xm:sqref>A6:J15</xm:sqref>
        </x14:conditionalFormatting>
        <x14:conditionalFormatting xmlns:xm="http://schemas.microsoft.com/office/excel/2006/main">
          <x14:cfRule type="expression" priority="6" id="{EADEE4E4-F746-48BE-BA3C-D4E57AEB204E}">
            <xm:f>個別票①!$F$17&lt;3000</xm:f>
            <x14:dxf>
              <fill>
                <patternFill patternType="mediumGray"/>
              </fill>
            </x14:dxf>
          </x14:cfRule>
          <xm:sqref>A16:J25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F0"/>
  </sheetPr>
  <dimension ref="A1:X30"/>
  <sheetViews>
    <sheetView showGridLines="0" view="pageBreakPreview" zoomScaleNormal="100" zoomScaleSheetLayoutView="100" workbookViewId="0">
      <selection activeCell="D6" sqref="D6:Q6"/>
    </sheetView>
  </sheetViews>
  <sheetFormatPr defaultColWidth="9" defaultRowHeight="12"/>
  <cols>
    <col min="1" max="1" width="4.625" style="42" customWidth="1"/>
    <col min="2" max="2" width="5" style="42" customWidth="1"/>
    <col min="3" max="3" width="7.125" style="42" customWidth="1"/>
    <col min="4" max="4" width="5.5" style="42" customWidth="1"/>
    <col min="5" max="11" width="5" style="42" customWidth="1"/>
    <col min="12" max="17" width="5.375" style="42" customWidth="1"/>
    <col min="18" max="18" width="9" style="42"/>
    <col min="19" max="19" width="9" style="42" hidden="1" customWidth="1"/>
    <col min="20" max="21" width="9" style="42" customWidth="1"/>
    <col min="22" max="16384" width="9" style="42"/>
  </cols>
  <sheetData>
    <row r="1" spans="1:24" s="34" customFormat="1" ht="13.5">
      <c r="A1" s="1" t="s">
        <v>59</v>
      </c>
      <c r="B1" s="9"/>
      <c r="C1" s="9"/>
      <c r="D1" s="9"/>
      <c r="E1" s="9"/>
      <c r="F1" s="9"/>
      <c r="G1" s="9"/>
      <c r="H1" s="9"/>
      <c r="I1" s="9"/>
      <c r="J1" s="9"/>
      <c r="K1" s="9"/>
      <c r="L1" s="9"/>
      <c r="M1" s="9"/>
      <c r="N1" s="9"/>
      <c r="O1" s="9"/>
      <c r="P1" s="9"/>
      <c r="Q1" s="3"/>
    </row>
    <row r="2" spans="1:24" s="34" customFormat="1" ht="13.5">
      <c r="A2" s="2" t="s">
        <v>20</v>
      </c>
      <c r="B2" s="10"/>
      <c r="C2" s="10"/>
      <c r="D2" s="10"/>
      <c r="E2" s="10"/>
      <c r="F2" s="10"/>
      <c r="G2" s="10"/>
      <c r="H2" s="10"/>
      <c r="I2" s="11"/>
      <c r="J2" s="11"/>
      <c r="K2" s="12" t="s">
        <v>86</v>
      </c>
      <c r="L2" s="641" t="str">
        <f>IF(個別票①!E6="","",個別票①!E6)</f>
        <v/>
      </c>
      <c r="M2" s="641"/>
      <c r="N2" s="641"/>
      <c r="O2" s="641"/>
      <c r="P2" s="641"/>
      <c r="Q2" s="641"/>
    </row>
    <row r="3" spans="1:24" s="34" customFormat="1" ht="9.9499999999999993" customHeight="1"/>
    <row r="4" spans="1:24" s="34" customFormat="1" ht="18.75" customHeight="1" thickBot="1">
      <c r="A4" s="35" t="s">
        <v>323</v>
      </c>
      <c r="B4" s="36"/>
      <c r="C4" s="36"/>
      <c r="D4" s="36"/>
      <c r="E4" s="36"/>
      <c r="F4" s="36"/>
      <c r="G4" s="36"/>
      <c r="H4" s="36"/>
      <c r="I4" s="36"/>
      <c r="J4" s="36"/>
      <c r="K4" s="36"/>
      <c r="L4" s="36"/>
      <c r="M4" s="36"/>
      <c r="N4" s="36"/>
      <c r="O4" s="36"/>
      <c r="P4" s="36"/>
      <c r="Q4" s="36"/>
      <c r="R4" s="37"/>
      <c r="S4" s="38"/>
      <c r="T4" s="38"/>
      <c r="U4" s="37"/>
      <c r="V4" s="37"/>
      <c r="W4" s="37"/>
      <c r="X4" s="37"/>
    </row>
    <row r="5" spans="1:24" s="34" customFormat="1" ht="18.75" customHeight="1" thickBot="1">
      <c r="A5" s="685" t="s">
        <v>46</v>
      </c>
      <c r="B5" s="686"/>
      <c r="C5" s="686"/>
      <c r="D5" s="687" t="s">
        <v>241</v>
      </c>
      <c r="E5" s="688"/>
      <c r="F5" s="688"/>
      <c r="G5" s="688"/>
      <c r="H5" s="688"/>
      <c r="I5" s="688"/>
      <c r="J5" s="688"/>
      <c r="K5" s="688"/>
      <c r="L5" s="688"/>
      <c r="M5" s="688"/>
      <c r="N5" s="688"/>
      <c r="O5" s="688"/>
      <c r="P5" s="688"/>
      <c r="Q5" s="689"/>
      <c r="R5" s="37"/>
      <c r="S5" s="38"/>
      <c r="T5" s="38"/>
      <c r="U5" s="37"/>
      <c r="V5" s="37"/>
      <c r="W5" s="37"/>
      <c r="X5" s="37"/>
    </row>
    <row r="6" spans="1:24" s="34" customFormat="1" ht="42" customHeight="1">
      <c r="A6" s="690" t="s">
        <v>50</v>
      </c>
      <c r="B6" s="691"/>
      <c r="C6" s="691"/>
      <c r="D6" s="692"/>
      <c r="E6" s="693"/>
      <c r="F6" s="693"/>
      <c r="G6" s="693"/>
      <c r="H6" s="693"/>
      <c r="I6" s="693"/>
      <c r="J6" s="693"/>
      <c r="K6" s="693"/>
      <c r="L6" s="693"/>
      <c r="M6" s="693"/>
      <c r="N6" s="693"/>
      <c r="O6" s="693"/>
      <c r="P6" s="693"/>
      <c r="Q6" s="694"/>
      <c r="R6" s="37"/>
      <c r="S6" s="38"/>
      <c r="T6" s="38"/>
      <c r="U6" s="37"/>
      <c r="V6" s="37"/>
      <c r="W6" s="37"/>
      <c r="X6" s="37"/>
    </row>
    <row r="7" spans="1:24" s="34" customFormat="1" ht="42" customHeight="1">
      <c r="A7" s="695" t="s">
        <v>242</v>
      </c>
      <c r="B7" s="660"/>
      <c r="C7" s="661"/>
      <c r="D7" s="662"/>
      <c r="E7" s="663"/>
      <c r="F7" s="663"/>
      <c r="G7" s="663"/>
      <c r="H7" s="663"/>
      <c r="I7" s="663"/>
      <c r="J7" s="663"/>
      <c r="K7" s="663"/>
      <c r="L7" s="663"/>
      <c r="M7" s="663"/>
      <c r="N7" s="663"/>
      <c r="O7" s="663"/>
      <c r="P7" s="663"/>
      <c r="Q7" s="664"/>
      <c r="R7" s="37"/>
      <c r="S7" s="38"/>
      <c r="T7" s="38"/>
      <c r="U7" s="37"/>
      <c r="V7" s="37"/>
      <c r="W7" s="37"/>
      <c r="X7" s="37"/>
    </row>
    <row r="8" spans="1:24" s="34" customFormat="1" ht="42" customHeight="1">
      <c r="A8" s="659" t="s">
        <v>346</v>
      </c>
      <c r="B8" s="660"/>
      <c r="C8" s="661"/>
      <c r="D8" s="662"/>
      <c r="E8" s="663"/>
      <c r="F8" s="663"/>
      <c r="G8" s="663"/>
      <c r="H8" s="663"/>
      <c r="I8" s="663"/>
      <c r="J8" s="663"/>
      <c r="K8" s="663"/>
      <c r="L8" s="663"/>
      <c r="M8" s="663"/>
      <c r="N8" s="663"/>
      <c r="O8" s="663"/>
      <c r="P8" s="663"/>
      <c r="Q8" s="664"/>
      <c r="S8" s="38"/>
      <c r="T8" s="38"/>
    </row>
    <row r="9" spans="1:24" s="38" customFormat="1" ht="42" customHeight="1">
      <c r="A9" s="682" t="s">
        <v>348</v>
      </c>
      <c r="B9" s="683"/>
      <c r="C9" s="684"/>
      <c r="D9" s="679"/>
      <c r="E9" s="680"/>
      <c r="F9" s="680"/>
      <c r="G9" s="680"/>
      <c r="H9" s="680"/>
      <c r="I9" s="680"/>
      <c r="J9" s="680"/>
      <c r="K9" s="680"/>
      <c r="L9" s="680"/>
      <c r="M9" s="680"/>
      <c r="N9" s="680"/>
      <c r="O9" s="680"/>
      <c r="P9" s="680"/>
      <c r="Q9" s="681"/>
      <c r="T9" s="37"/>
    </row>
    <row r="10" spans="1:24" s="38" customFormat="1" ht="42" customHeight="1" thickBot="1">
      <c r="A10" s="653" t="s">
        <v>49</v>
      </c>
      <c r="B10" s="654"/>
      <c r="C10" s="655"/>
      <c r="D10" s="656"/>
      <c r="E10" s="657"/>
      <c r="F10" s="657"/>
      <c r="G10" s="657"/>
      <c r="H10" s="657"/>
      <c r="I10" s="657"/>
      <c r="J10" s="657"/>
      <c r="K10" s="657"/>
      <c r="L10" s="657"/>
      <c r="M10" s="657"/>
      <c r="N10" s="657"/>
      <c r="O10" s="657"/>
      <c r="P10" s="657"/>
      <c r="Q10" s="658"/>
      <c r="S10" s="39"/>
      <c r="T10" s="40"/>
    </row>
    <row r="11" spans="1:24" ht="7.5" customHeight="1"/>
    <row r="12" spans="1:24" ht="18.75" customHeight="1" thickBot="1">
      <c r="A12" s="35" t="s">
        <v>324</v>
      </c>
      <c r="B12" s="43"/>
      <c r="C12" s="43"/>
      <c r="D12" s="43"/>
      <c r="E12" s="43"/>
      <c r="F12" s="43"/>
      <c r="G12" s="43"/>
      <c r="H12" s="43"/>
      <c r="I12" s="43"/>
      <c r="J12" s="43"/>
      <c r="K12" s="43"/>
      <c r="L12" s="43"/>
      <c r="M12" s="43"/>
      <c r="N12" s="43"/>
      <c r="O12" s="43"/>
      <c r="P12" s="43"/>
      <c r="Q12" s="43"/>
    </row>
    <row r="13" spans="1:24" ht="22.5" customHeight="1">
      <c r="A13" s="667" t="s">
        <v>243</v>
      </c>
      <c r="B13" s="668"/>
      <c r="C13" s="668"/>
      <c r="D13" s="669"/>
      <c r="E13" s="673" t="s">
        <v>244</v>
      </c>
      <c r="F13" s="673"/>
      <c r="G13" s="673"/>
      <c r="H13" s="673"/>
      <c r="I13" s="673"/>
      <c r="J13" s="673"/>
      <c r="K13" s="673"/>
      <c r="L13" s="673"/>
      <c r="M13" s="673"/>
      <c r="N13" s="673"/>
      <c r="O13" s="673"/>
      <c r="P13" s="673"/>
      <c r="Q13" s="674"/>
    </row>
    <row r="14" spans="1:24" ht="22.5" customHeight="1" thickBot="1">
      <c r="A14" s="670"/>
      <c r="B14" s="671"/>
      <c r="C14" s="671"/>
      <c r="D14" s="672"/>
      <c r="E14" s="675" t="s">
        <v>245</v>
      </c>
      <c r="F14" s="675"/>
      <c r="G14" s="675"/>
      <c r="H14" s="675"/>
      <c r="I14" s="675"/>
      <c r="J14" s="675"/>
      <c r="K14" s="675"/>
      <c r="L14" s="675"/>
      <c r="M14" s="675"/>
      <c r="N14" s="675"/>
      <c r="O14" s="675"/>
      <c r="P14" s="675" t="s">
        <v>246</v>
      </c>
      <c r="Q14" s="676"/>
    </row>
    <row r="15" spans="1:24" ht="22.5" customHeight="1">
      <c r="A15" s="166" t="s">
        <v>292</v>
      </c>
      <c r="B15" s="645" t="s">
        <v>247</v>
      </c>
      <c r="C15" s="645"/>
      <c r="D15" s="645"/>
      <c r="E15" s="646" t="s">
        <v>248</v>
      </c>
      <c r="F15" s="647"/>
      <c r="G15" s="647"/>
      <c r="H15" s="647"/>
      <c r="I15" s="647"/>
      <c r="J15" s="647"/>
      <c r="K15" s="647"/>
      <c r="L15" s="647"/>
      <c r="M15" s="647"/>
      <c r="N15" s="647"/>
      <c r="O15" s="648"/>
      <c r="P15" s="649"/>
      <c r="Q15" s="650"/>
    </row>
    <row r="16" spans="1:24" ht="22.5" customHeight="1">
      <c r="A16" s="166" t="s">
        <v>292</v>
      </c>
      <c r="B16" s="624" t="s">
        <v>250</v>
      </c>
      <c r="C16" s="624"/>
      <c r="D16" s="624"/>
      <c r="E16" s="624" t="s">
        <v>274</v>
      </c>
      <c r="F16" s="624"/>
      <c r="G16" s="624"/>
      <c r="H16" s="624"/>
      <c r="I16" s="624"/>
      <c r="J16" s="624"/>
      <c r="K16" s="624"/>
      <c r="L16" s="624"/>
      <c r="M16" s="624"/>
      <c r="N16" s="624"/>
      <c r="O16" s="624"/>
      <c r="P16" s="651"/>
      <c r="Q16" s="652"/>
    </row>
    <row r="17" spans="1:19" ht="22.5" customHeight="1">
      <c r="A17" s="642" t="s">
        <v>292</v>
      </c>
      <c r="B17" s="623" t="s">
        <v>273</v>
      </c>
      <c r="C17" s="623"/>
      <c r="D17" s="644"/>
      <c r="E17" s="624" t="s">
        <v>249</v>
      </c>
      <c r="F17" s="624"/>
      <c r="G17" s="624"/>
      <c r="H17" s="624"/>
      <c r="I17" s="624"/>
      <c r="J17" s="624"/>
      <c r="K17" s="624"/>
      <c r="L17" s="624"/>
      <c r="M17" s="624"/>
      <c r="N17" s="624"/>
      <c r="O17" s="624"/>
      <c r="P17" s="629"/>
      <c r="Q17" s="630"/>
    </row>
    <row r="18" spans="1:19" ht="22.5" customHeight="1">
      <c r="A18" s="643"/>
      <c r="B18" s="623"/>
      <c r="C18" s="623"/>
      <c r="D18" s="644"/>
      <c r="E18" s="665" t="s">
        <v>19</v>
      </c>
      <c r="F18" s="665"/>
      <c r="G18" s="666"/>
      <c r="H18" s="666"/>
      <c r="I18" s="666"/>
      <c r="J18" s="666"/>
      <c r="K18" s="666"/>
      <c r="L18" s="666"/>
      <c r="M18" s="666"/>
      <c r="N18" s="666"/>
      <c r="O18" s="666"/>
      <c r="P18" s="677"/>
      <c r="Q18" s="678"/>
    </row>
    <row r="19" spans="1:19" ht="22.5" customHeight="1">
      <c r="A19" s="167" t="s">
        <v>292</v>
      </c>
      <c r="B19" s="623" t="s">
        <v>359</v>
      </c>
      <c r="C19" s="623"/>
      <c r="D19" s="623"/>
      <c r="E19" s="624" t="s">
        <v>360</v>
      </c>
      <c r="F19" s="624"/>
      <c r="G19" s="624"/>
      <c r="H19" s="624"/>
      <c r="I19" s="624"/>
      <c r="J19" s="624"/>
      <c r="K19" s="624"/>
      <c r="L19" s="624"/>
      <c r="M19" s="624"/>
      <c r="N19" s="624"/>
      <c r="O19" s="624"/>
      <c r="P19" s="615"/>
      <c r="Q19" s="616"/>
    </row>
    <row r="20" spans="1:19" ht="22.5" customHeight="1">
      <c r="A20" s="168" t="s">
        <v>292</v>
      </c>
      <c r="B20" s="624" t="s">
        <v>340</v>
      </c>
      <c r="C20" s="624"/>
      <c r="D20" s="624"/>
      <c r="E20" s="615"/>
      <c r="F20" s="631"/>
      <c r="G20" s="631"/>
      <c r="H20" s="613" t="s">
        <v>347</v>
      </c>
      <c r="I20" s="613"/>
      <c r="J20" s="613"/>
      <c r="K20" s="613"/>
      <c r="L20" s="613"/>
      <c r="M20" s="613"/>
      <c r="N20" s="613"/>
      <c r="O20" s="614"/>
      <c r="P20" s="615"/>
      <c r="Q20" s="616"/>
      <c r="S20" s="42" t="s">
        <v>340</v>
      </c>
    </row>
    <row r="21" spans="1:19" ht="22.5" customHeight="1">
      <c r="A21" s="167" t="s">
        <v>292</v>
      </c>
      <c r="B21" s="625" t="s">
        <v>341</v>
      </c>
      <c r="C21" s="626"/>
      <c r="D21" s="627"/>
      <c r="E21" s="628" t="s">
        <v>342</v>
      </c>
      <c r="F21" s="628"/>
      <c r="G21" s="628"/>
      <c r="H21" s="628"/>
      <c r="I21" s="628"/>
      <c r="J21" s="628"/>
      <c r="K21" s="628"/>
      <c r="L21" s="628"/>
      <c r="M21" s="628"/>
      <c r="N21" s="628"/>
      <c r="O21" s="628"/>
      <c r="P21" s="629"/>
      <c r="Q21" s="630"/>
      <c r="S21" s="42" t="s">
        <v>343</v>
      </c>
    </row>
    <row r="22" spans="1:19" ht="22.5" customHeight="1" thickBot="1">
      <c r="A22" s="169" t="s">
        <v>292</v>
      </c>
      <c r="B22" s="619" t="s">
        <v>275</v>
      </c>
      <c r="C22" s="619"/>
      <c r="D22" s="619"/>
      <c r="E22" s="620"/>
      <c r="F22" s="621"/>
      <c r="G22" s="621"/>
      <c r="H22" s="621"/>
      <c r="I22" s="621"/>
      <c r="J22" s="621"/>
      <c r="K22" s="621"/>
      <c r="L22" s="621"/>
      <c r="M22" s="621"/>
      <c r="N22" s="621"/>
      <c r="O22" s="622"/>
      <c r="P22" s="617"/>
      <c r="Q22" s="618"/>
      <c r="S22" s="42" t="s">
        <v>344</v>
      </c>
    </row>
    <row r="23" spans="1:19">
      <c r="S23" s="42" t="s">
        <v>345</v>
      </c>
    </row>
    <row r="24" spans="1:19" ht="14.25" thickBot="1">
      <c r="A24" s="44" t="s">
        <v>358</v>
      </c>
    </row>
    <row r="25" spans="1:19" ht="42" customHeight="1">
      <c r="A25" s="632"/>
      <c r="B25" s="633"/>
      <c r="C25" s="633"/>
      <c r="D25" s="633"/>
      <c r="E25" s="633"/>
      <c r="F25" s="633"/>
      <c r="G25" s="633"/>
      <c r="H25" s="633"/>
      <c r="I25" s="633"/>
      <c r="J25" s="633"/>
      <c r="K25" s="633"/>
      <c r="L25" s="633"/>
      <c r="M25" s="633"/>
      <c r="N25" s="633"/>
      <c r="O25" s="633"/>
      <c r="P25" s="633"/>
      <c r="Q25" s="634"/>
    </row>
    <row r="26" spans="1:19" ht="42" customHeight="1">
      <c r="A26" s="635"/>
      <c r="B26" s="636"/>
      <c r="C26" s="636"/>
      <c r="D26" s="636"/>
      <c r="E26" s="636"/>
      <c r="F26" s="636"/>
      <c r="G26" s="636"/>
      <c r="H26" s="636"/>
      <c r="I26" s="636"/>
      <c r="J26" s="636"/>
      <c r="K26" s="636"/>
      <c r="L26" s="636"/>
      <c r="M26" s="636"/>
      <c r="N26" s="636"/>
      <c r="O26" s="636"/>
      <c r="P26" s="636"/>
      <c r="Q26" s="637"/>
    </row>
    <row r="27" spans="1:19" ht="33.75" customHeight="1">
      <c r="A27" s="635"/>
      <c r="B27" s="636"/>
      <c r="C27" s="636"/>
      <c r="D27" s="636"/>
      <c r="E27" s="636"/>
      <c r="F27" s="636"/>
      <c r="G27" s="636"/>
      <c r="H27" s="636"/>
      <c r="I27" s="636"/>
      <c r="J27" s="636"/>
      <c r="K27" s="636"/>
      <c r="L27" s="636"/>
      <c r="M27" s="636"/>
      <c r="N27" s="636"/>
      <c r="O27" s="636"/>
      <c r="P27" s="636"/>
      <c r="Q27" s="637"/>
    </row>
    <row r="28" spans="1:19" ht="33.75" customHeight="1">
      <c r="A28" s="635"/>
      <c r="B28" s="636"/>
      <c r="C28" s="636"/>
      <c r="D28" s="636"/>
      <c r="E28" s="636"/>
      <c r="F28" s="636"/>
      <c r="G28" s="636"/>
      <c r="H28" s="636"/>
      <c r="I28" s="636"/>
      <c r="J28" s="636"/>
      <c r="K28" s="636"/>
      <c r="L28" s="636"/>
      <c r="M28" s="636"/>
      <c r="N28" s="636"/>
      <c r="O28" s="636"/>
      <c r="P28" s="636"/>
      <c r="Q28" s="637"/>
    </row>
    <row r="29" spans="1:19" ht="39" customHeight="1">
      <c r="A29" s="635"/>
      <c r="B29" s="636"/>
      <c r="C29" s="636"/>
      <c r="D29" s="636"/>
      <c r="E29" s="636"/>
      <c r="F29" s="636"/>
      <c r="G29" s="636"/>
      <c r="H29" s="636"/>
      <c r="I29" s="636"/>
      <c r="J29" s="636"/>
      <c r="K29" s="636"/>
      <c r="L29" s="636"/>
      <c r="M29" s="636"/>
      <c r="N29" s="636"/>
      <c r="O29" s="636"/>
      <c r="P29" s="636"/>
      <c r="Q29" s="637"/>
    </row>
    <row r="30" spans="1:19" ht="42" customHeight="1" thickBot="1">
      <c r="A30" s="638"/>
      <c r="B30" s="639"/>
      <c r="C30" s="639"/>
      <c r="D30" s="639"/>
      <c r="E30" s="639"/>
      <c r="F30" s="639"/>
      <c r="G30" s="639"/>
      <c r="H30" s="639"/>
      <c r="I30" s="639"/>
      <c r="J30" s="639"/>
      <c r="K30" s="639"/>
      <c r="L30" s="639"/>
      <c r="M30" s="639"/>
      <c r="N30" s="639"/>
      <c r="O30" s="639"/>
      <c r="P30" s="639"/>
      <c r="Q30" s="640"/>
    </row>
  </sheetData>
  <sheetProtection algorithmName="SHA-512" hashValue="Bc+bIAuybBdMfY4jWF/dhIyS3Cgmmqtyda59KZxtr93UMdS1PdPU9wVFmlgOau2dOYTfhImrSio9b50Fg79hag==" saltValue="uhxjKrlQ/+9sg6YTmAVkvg==" spinCount="100000" sheet="1" formatCells="0"/>
  <mergeCells count="43">
    <mergeCell ref="D9:Q9"/>
    <mergeCell ref="A9:C9"/>
    <mergeCell ref="D7:Q7"/>
    <mergeCell ref="A5:C5"/>
    <mergeCell ref="D5:Q5"/>
    <mergeCell ref="A6:C6"/>
    <mergeCell ref="D6:Q6"/>
    <mergeCell ref="A7:C7"/>
    <mergeCell ref="A13:D14"/>
    <mergeCell ref="E13:Q13"/>
    <mergeCell ref="E14:O14"/>
    <mergeCell ref="P14:Q14"/>
    <mergeCell ref="E17:O17"/>
    <mergeCell ref="P17:Q18"/>
    <mergeCell ref="A25:Q30"/>
    <mergeCell ref="L2:Q2"/>
    <mergeCell ref="A17:A18"/>
    <mergeCell ref="B17:D18"/>
    <mergeCell ref="B15:D15"/>
    <mergeCell ref="E15:O15"/>
    <mergeCell ref="P15:Q15"/>
    <mergeCell ref="B16:D16"/>
    <mergeCell ref="E16:O16"/>
    <mergeCell ref="P16:Q16"/>
    <mergeCell ref="A10:C10"/>
    <mergeCell ref="D10:Q10"/>
    <mergeCell ref="A8:C8"/>
    <mergeCell ref="D8:Q8"/>
    <mergeCell ref="E18:F18"/>
    <mergeCell ref="G18:O18"/>
    <mergeCell ref="H20:O20"/>
    <mergeCell ref="P19:Q19"/>
    <mergeCell ref="P20:Q20"/>
    <mergeCell ref="P22:Q22"/>
    <mergeCell ref="B22:D22"/>
    <mergeCell ref="E22:O22"/>
    <mergeCell ref="B19:D19"/>
    <mergeCell ref="B20:D20"/>
    <mergeCell ref="E19:O19"/>
    <mergeCell ref="B21:D21"/>
    <mergeCell ref="E21:O21"/>
    <mergeCell ref="P21:Q21"/>
    <mergeCell ref="E20:G20"/>
  </mergeCells>
  <phoneticPr fontId="2"/>
  <dataValidations disablePrompts="1" count="2">
    <dataValidation type="list" allowBlank="1" showInputMessage="1" showErrorMessage="1" sqref="E20:G20">
      <formula1>$S$20:$S$23</formula1>
    </dataValidation>
    <dataValidation type="list" allowBlank="1" showInputMessage="1" showErrorMessage="1" sqref="A15:A22">
      <formula1>"■,□"</formula1>
    </dataValidation>
  </dataValidations>
  <printOptions horizontalCentered="1"/>
  <pageMargins left="0.74803149606299213" right="0.74803149606299213" top="0.78740157480314965" bottom="0.78740157480314965" header="0.51181102362204722" footer="0.51181102362204722"/>
  <pageSetup paperSize="9" scale="97"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29</vt:i4>
      </vt:variant>
    </vt:vector>
  </HeadingPairs>
  <TitlesOfParts>
    <vt:vector size="35" baseType="lpstr">
      <vt:lpstr>個別票①</vt:lpstr>
      <vt:lpstr>個別票②-１</vt:lpstr>
      <vt:lpstr>個別票②-２</vt:lpstr>
      <vt:lpstr>個別票③</vt:lpstr>
      <vt:lpstr>個別票④</vt:lpstr>
      <vt:lpstr>個別票⑤</vt:lpstr>
      <vt:lpstr>Ａ_農業_林業</vt:lpstr>
      <vt:lpstr>Ｂ_漁業</vt:lpstr>
      <vt:lpstr>Ｃ_鉱業_採石業_砂利採取業</vt:lpstr>
      <vt:lpstr>Ｄ_建設業</vt:lpstr>
      <vt:lpstr>Ｅ_製造業</vt:lpstr>
      <vt:lpstr>Ｆ_電気・ガス・熱供給・水道業</vt:lpstr>
      <vt:lpstr>Ｇ_情報通信業</vt:lpstr>
      <vt:lpstr>Ｈ_運輸業_郵便業</vt:lpstr>
      <vt:lpstr>Ｉ_卸売・小売業</vt:lpstr>
      <vt:lpstr>Ｊ_金融業・保険業</vt:lpstr>
      <vt:lpstr>Ｋ_不動産業_物品賃貸業</vt:lpstr>
      <vt:lpstr>Ｌ_学術研究_専門・技術サービス業</vt:lpstr>
      <vt:lpstr>Ｍ_宿泊業_飲食サービス業</vt:lpstr>
      <vt:lpstr>Ｎ_生活関連サービス業_娯楽業</vt:lpstr>
      <vt:lpstr>Ｏ_教育_学習支援業</vt:lpstr>
      <vt:lpstr>Ｐ_医療_福祉</vt:lpstr>
      <vt:lpstr>個別票①!Print_Area</vt:lpstr>
      <vt:lpstr>'個別票②-１'!Print_Area</vt:lpstr>
      <vt:lpstr>'個別票②-２'!Print_Area</vt:lpstr>
      <vt:lpstr>個別票③!Print_Area</vt:lpstr>
      <vt:lpstr>個別票④!Print_Area</vt:lpstr>
      <vt:lpstr>個別票⑤!Print_Area</vt:lpstr>
      <vt:lpstr>個別票③!Print_Titles</vt:lpstr>
      <vt:lpstr>Ｑ_複合サービス事業</vt:lpstr>
      <vt:lpstr>Ｒ_サービス業_他に分類されないもの</vt:lpstr>
      <vt:lpstr>Ｓ_公務_他に分類されるものを除く</vt:lpstr>
      <vt:lpstr>Ｔ_分類不能の産業</vt:lpstr>
      <vt:lpstr>エネ起</vt:lpstr>
      <vt:lpstr>大分類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2023-10-18T02:38:29Z</cp:lastPrinted>
  <dcterms:created xsi:type="dcterms:W3CDTF">1997-01-08T22:48:59Z</dcterms:created>
  <dcterms:modified xsi:type="dcterms:W3CDTF">2023-10-18T02:42:55Z</dcterms:modified>
</cp:coreProperties>
</file>