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<sst xmlns="http://schemas.openxmlformats.org/spreadsheetml/2006/main" count="69" uniqueCount="35">
  <si>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>卒業者総数</t>
  </si>
  <si>
    <t>高等学校等進学者</t>
  </si>
  <si>
    <t>専修学校（高等課程）進学者</t>
  </si>
  <si>
    <t>公共職業能力開発施設等入学者</t>
  </si>
  <si>
    <t>就職者</t>
  </si>
  <si>
    <t>死亡・不詳の者</t>
  </si>
  <si>
    <t>大学等進学者</t>
  </si>
  <si>
    <t>うち短大（本科）進学者</t>
  </si>
  <si>
    <t>専修学校（専門課程）進学者</t>
  </si>
  <si>
    <t>区　　　　　　　　分</t>
  </si>
  <si>
    <t>平成16年</t>
  </si>
  <si>
    <t>増減数</t>
  </si>
  <si>
    <t>卒業者総数　Ａ</t>
  </si>
  <si>
    <t>実</t>
  </si>
  <si>
    <t>専修学校（一般課程）等入学者</t>
  </si>
  <si>
    <t>数</t>
  </si>
  <si>
    <t>(人)</t>
  </si>
  <si>
    <t>上記以外の者</t>
  </si>
  <si>
    <t>構</t>
  </si>
  <si>
    <t>成</t>
  </si>
  <si>
    <t>比</t>
  </si>
  <si>
    <t xml:space="preserve">  就　職　者　総　数　   　  　　 Ｂ</t>
  </si>
  <si>
    <t xml:space="preserve">  就　　　職　　　率           Ｂ/Ａ</t>
  </si>
  <si>
    <t>（再掲）うち大学（学部）進学者</t>
  </si>
  <si>
    <t>一時的な仕事に就いた者</t>
  </si>
  <si>
    <t>(％)</t>
  </si>
  <si>
    <t>(注)　「就職者総数」とは、「就職者」に「高等学校等進学者」、「専修学校(高等課程)進学者」、「専修学校</t>
  </si>
  <si>
    <t>　　　(一般課程)等入学者」及び「公共職業能力開発施設等入学者」のうち就職している者を加えた数です。</t>
  </si>
  <si>
    <t>(％)</t>
  </si>
  <si>
    <t xml:space="preserve">  就　職　者　総　数　   　  　　 Ｂ</t>
  </si>
  <si>
    <t>(注)　「就職者総数」とは、「就職者」に「大学等進学者」、「専修学校(専門課程)進学者」、「専修学校(一般課程)等</t>
  </si>
  <si>
    <t>　　入学者」及び「公共職業能力開発施設等入学者」のうち就職している者を加えた数です。</t>
  </si>
  <si>
    <t>（２）中学校、高等学校卒業後の進路状況</t>
  </si>
  <si>
    <t>ア　中学校の進路別卒業者数（各年３月）の推移（平成16年～21年）</t>
  </si>
  <si>
    <t>イ　高等学校の進路別卒業者数（各年３月）の推移（平成16年～21年）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</si>
</sst>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;[Black]&quot;△&quot;#,##0&quot; &quot;"/>
    <numFmt numFmtId="178" formatCode="#,##0_ "/>
    <numFmt numFmtId="179" formatCode="#,##0.0&quot; &quot;;[Black]&quot;△&quot;#,##0.0&quot; &quot;"/>
    <numFmt numFmtId="180" formatCode="_ * #,##0.0_ ;_ * \-#,##0.0_ ;_ * &quot;-&quot;_ ;_ @_ "/>
    <numFmt numFmtId="181" formatCode="_ * #,##0.00_ ;_ * \-#,##0.00_ ;_ * &quot;-&quot;_ ;_ @_ "/>
    <numFmt numFmtId="182" formatCode="_ * #,##0.0_ ;_ * \-#,##0.0_ ;_ * &quot;-&quot;?_ ;_ @_ "/>
    <numFmt numFmtId="183" formatCode="0.0_);[Red]\(0.0\)"/>
    <numFmt numFmtId="184" formatCode="#,##0.0&quot; &quot;;[Red]&quot;△&quot;#,##0.0&quot; 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0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明朝"/>
      <family val="3"/>
    </font>
    <font>
      <sz val="12"/>
      <name val="明朝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41" fontId="2" fillId="0" borderId="0">
      <alignment/>
      <protection/>
    </xf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Continuous" vertical="center"/>
    </xf>
    <xf numFmtId="41" fontId="12" fillId="0" borderId="3" xfId="21" applyFont="1" applyBorder="1" applyAlignment="1">
      <alignment vertical="center"/>
      <protection/>
    </xf>
    <xf numFmtId="0" fontId="13" fillId="0" borderId="4" xfId="0" applyFont="1" applyBorder="1" applyAlignment="1">
      <alignment horizontal="centerContinuous" vertical="center"/>
    </xf>
    <xf numFmtId="41" fontId="12" fillId="0" borderId="5" xfId="21" applyFont="1" applyBorder="1" applyAlignment="1">
      <alignment horizontal="center" vertical="center" wrapText="1"/>
      <protection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 quotePrefix="1">
      <alignment horizontal="left" vertical="center"/>
    </xf>
    <xf numFmtId="0" fontId="13" fillId="0" borderId="7" xfId="0" applyFont="1" applyBorder="1" applyAlignment="1" quotePrefix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" xfId="21" applyNumberFormat="1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left" vertical="center"/>
    </xf>
    <xf numFmtId="41" fontId="13" fillId="0" borderId="0" xfId="16" applyNumberFormat="1" applyFont="1" applyBorder="1" applyAlignment="1">
      <alignment vertical="center"/>
    </xf>
    <xf numFmtId="41" fontId="12" fillId="0" borderId="0" xfId="16" applyNumberFormat="1" applyFont="1" applyBorder="1" applyAlignment="1">
      <alignment vertical="center"/>
    </xf>
    <xf numFmtId="177" fontId="12" fillId="0" borderId="7" xfId="20" applyNumberFormat="1" applyFont="1" applyFill="1" applyBorder="1" applyAlignment="1">
      <alignment vertical="center"/>
      <protection/>
    </xf>
    <xf numFmtId="41" fontId="13" fillId="0" borderId="0" xfId="16" applyNumberFormat="1" applyFont="1" applyFill="1" applyBorder="1" applyAlignment="1">
      <alignment vertical="center"/>
    </xf>
    <xf numFmtId="41" fontId="12" fillId="0" borderId="0" xfId="16" applyNumberFormat="1" applyFont="1" applyFill="1" applyBorder="1" applyAlignment="1">
      <alignment vertical="center"/>
    </xf>
    <xf numFmtId="41" fontId="13" fillId="0" borderId="0" xfId="16" applyNumberFormat="1" applyFont="1" applyBorder="1" applyAlignment="1">
      <alignment horizontal="right" vertical="center"/>
    </xf>
    <xf numFmtId="178" fontId="13" fillId="0" borderId="0" xfId="16" applyNumberFormat="1" applyFont="1" applyBorder="1" applyAlignment="1">
      <alignment horizontal="right" vertical="center"/>
    </xf>
    <xf numFmtId="41" fontId="13" fillId="0" borderId="0" xfId="16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distributed" vertical="center"/>
    </xf>
    <xf numFmtId="0" fontId="13" fillId="0" borderId="4" xfId="0" applyFont="1" applyBorder="1" applyAlignment="1">
      <alignment horizontal="left" vertical="center"/>
    </xf>
    <xf numFmtId="41" fontId="13" fillId="0" borderId="1" xfId="16" applyNumberFormat="1" applyFont="1" applyBorder="1" applyAlignment="1">
      <alignment vertical="center"/>
    </xf>
    <xf numFmtId="41" fontId="13" fillId="0" borderId="1" xfId="16" applyNumberFormat="1" applyFont="1" applyBorder="1" applyAlignment="1">
      <alignment horizontal="right" vertical="center"/>
    </xf>
    <xf numFmtId="41" fontId="13" fillId="0" borderId="1" xfId="16" applyNumberFormat="1" applyFont="1" applyFill="1" applyBorder="1" applyAlignment="1">
      <alignment horizontal="right" vertical="center"/>
    </xf>
    <xf numFmtId="41" fontId="12" fillId="0" borderId="1" xfId="16" applyNumberFormat="1" applyFont="1" applyFill="1" applyBorder="1" applyAlignment="1">
      <alignment horizontal="right" vertical="center"/>
    </xf>
    <xf numFmtId="179" fontId="12" fillId="0" borderId="4" xfId="20" applyNumberFormat="1" applyFont="1" applyFill="1" applyBorder="1" applyAlignment="1">
      <alignment vertical="center"/>
      <protection/>
    </xf>
    <xf numFmtId="41" fontId="13" fillId="0" borderId="0" xfId="0" applyNumberFormat="1" applyFont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179" fontId="12" fillId="0" borderId="7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vertical="center"/>
    </xf>
    <xf numFmtId="180" fontId="13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181" fontId="12" fillId="0" borderId="7" xfId="20" applyNumberFormat="1" applyFont="1" applyFill="1" applyBorder="1" applyAlignment="1">
      <alignment vertical="center"/>
      <protection/>
    </xf>
    <xf numFmtId="182" fontId="13" fillId="0" borderId="0" xfId="16" applyNumberFormat="1" applyFont="1" applyBorder="1" applyAlignment="1">
      <alignment vertical="center"/>
    </xf>
    <xf numFmtId="183" fontId="12" fillId="0" borderId="7" xfId="20" applyNumberFormat="1" applyFont="1" applyFill="1" applyBorder="1" applyAlignment="1">
      <alignment vertical="center"/>
      <protection/>
    </xf>
    <xf numFmtId="179" fontId="13" fillId="0" borderId="0" xfId="20" applyNumberFormat="1" applyFont="1" applyFill="1" applyBorder="1" applyAlignment="1">
      <alignment vertical="center"/>
      <protection/>
    </xf>
    <xf numFmtId="179" fontId="12" fillId="0" borderId="0" xfId="20" applyNumberFormat="1" applyFont="1" applyFill="1" applyBorder="1" applyAlignment="1">
      <alignment vertical="center"/>
      <protection/>
    </xf>
    <xf numFmtId="183" fontId="12" fillId="0" borderId="0" xfId="0" applyNumberFormat="1" applyFont="1" applyFill="1" applyBorder="1" applyAlignment="1">
      <alignment vertical="center"/>
    </xf>
    <xf numFmtId="179" fontId="12" fillId="0" borderId="7" xfId="20" applyNumberFormat="1" applyFont="1" applyFill="1" applyBorder="1" applyAlignment="1">
      <alignment vertical="center"/>
      <protection/>
    </xf>
    <xf numFmtId="0" fontId="13" fillId="0" borderId="4" xfId="0" applyFont="1" applyBorder="1" applyAlignment="1" quotePrefix="1">
      <alignment horizontal="left" vertical="center"/>
    </xf>
    <xf numFmtId="41" fontId="13" fillId="0" borderId="1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4" xfId="0" applyFont="1" applyBorder="1" applyAlignment="1">
      <alignment vertical="center"/>
    </xf>
    <xf numFmtId="41" fontId="13" fillId="0" borderId="10" xfId="0" applyNumberFormat="1" applyFont="1" applyBorder="1" applyAlignment="1">
      <alignment vertical="center"/>
    </xf>
    <xf numFmtId="41" fontId="13" fillId="0" borderId="1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vertical="center"/>
    </xf>
    <xf numFmtId="177" fontId="12" fillId="0" borderId="3" xfId="20" applyNumberFormat="1" applyFont="1" applyFill="1" applyBorder="1" applyAlignment="1">
      <alignment vertical="center"/>
      <protection/>
    </xf>
    <xf numFmtId="0" fontId="13" fillId="0" borderId="8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82" fontId="13" fillId="0" borderId="1" xfId="16" applyNumberFormat="1" applyFont="1" applyBorder="1" applyAlignment="1">
      <alignment vertical="center"/>
    </xf>
    <xf numFmtId="180" fontId="13" fillId="0" borderId="10" xfId="0" applyNumberFormat="1" applyFont="1" applyBorder="1" applyAlignment="1">
      <alignment vertical="center"/>
    </xf>
    <xf numFmtId="180" fontId="13" fillId="0" borderId="1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/>
    </xf>
    <xf numFmtId="179" fontId="12" fillId="0" borderId="3" xfId="20" applyNumberFormat="1" applyFont="1" applyFill="1" applyBorder="1" applyAlignment="1">
      <alignment vertical="center"/>
      <protection/>
    </xf>
    <xf numFmtId="41" fontId="13" fillId="0" borderId="3" xfId="21" applyFont="1" applyBorder="1" applyAlignment="1">
      <alignment vertical="center"/>
      <protection/>
    </xf>
    <xf numFmtId="41" fontId="13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177" fontId="12" fillId="0" borderId="2" xfId="20" applyNumberFormat="1" applyFont="1" applyFill="1" applyBorder="1" applyAlignment="1">
      <alignment horizontal="right" vertical="center"/>
      <protection/>
    </xf>
    <xf numFmtId="0" fontId="16" fillId="0" borderId="7" xfId="0" applyFont="1" applyBorder="1" applyAlignment="1">
      <alignment vertical="center"/>
    </xf>
    <xf numFmtId="177" fontId="12" fillId="0" borderId="7" xfId="20" applyNumberFormat="1" applyFont="1" applyFill="1" applyBorder="1" applyAlignment="1">
      <alignment horizontal="right" vertical="center"/>
      <protection/>
    </xf>
    <xf numFmtId="41" fontId="13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16" applyNumberFormat="1" applyFont="1" applyFill="1" applyBorder="1" applyAlignment="1">
      <alignment horizontal="right" vertical="center"/>
    </xf>
    <xf numFmtId="41" fontId="13" fillId="0" borderId="7" xfId="16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vertical="center"/>
    </xf>
    <xf numFmtId="184" fontId="12" fillId="0" borderId="7" xfId="20" applyNumberFormat="1" applyFont="1" applyFill="1" applyBorder="1" applyAlignment="1">
      <alignment vertical="center"/>
      <protection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11" xfId="0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12" fillId="0" borderId="13" xfId="0" applyFont="1" applyBorder="1" applyAlignment="1" quotePrefix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小学校" xfId="20"/>
    <cellStyle name="標準_長期欠席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workbookViewId="0" topLeftCell="A1">
      <selection activeCell="G13" sqref="G13"/>
    </sheetView>
  </sheetViews>
  <sheetFormatPr defaultColWidth="9.00390625" defaultRowHeight="13.5"/>
  <cols>
    <col min="1" max="1" width="1.4921875" style="1" customWidth="1"/>
    <col min="2" max="2" width="5.375" style="2" customWidth="1"/>
    <col min="3" max="3" width="0.875" style="3" customWidth="1"/>
    <col min="4" max="4" width="36.625" style="3" customWidth="1"/>
    <col min="5" max="5" width="0.875" style="3" customWidth="1"/>
    <col min="6" max="10" width="12.125" style="3" customWidth="1"/>
    <col min="11" max="11" width="12.125" style="4" customWidth="1"/>
    <col min="12" max="12" width="9.625" style="1" customWidth="1"/>
    <col min="13" max="13" width="9.00390625" style="25" customWidth="1"/>
    <col min="14" max="14" width="1.25" style="1" customWidth="1"/>
    <col min="15" max="15" width="1.00390625" style="1" customWidth="1"/>
    <col min="16" max="16" width="3.25390625" style="10" customWidth="1"/>
    <col min="17" max="17" width="0.875" style="10" customWidth="1"/>
    <col min="18" max="18" width="23.25390625" style="10" customWidth="1"/>
    <col min="19" max="19" width="0.875" style="10" customWidth="1"/>
    <col min="20" max="24" width="7.75390625" style="10" customWidth="1"/>
    <col min="25" max="25" width="7.75390625" style="11" customWidth="1"/>
    <col min="26" max="26" width="8.625" style="6" bestFit="1" customWidth="1"/>
    <col min="27" max="16384" width="9.00390625" style="25" customWidth="1"/>
  </cols>
  <sheetData>
    <row r="1" ht="17.25">
      <c r="A1" s="113" t="s">
        <v>32</v>
      </c>
    </row>
    <row r="2" ht="8.25" customHeight="1"/>
    <row r="3" spans="1:12" ht="18" customHeight="1">
      <c r="A3" s="5"/>
      <c r="B3" s="26" t="s">
        <v>33</v>
      </c>
      <c r="C3" s="27"/>
      <c r="D3" s="28"/>
      <c r="E3" s="28"/>
      <c r="F3" s="29"/>
      <c r="G3" s="29"/>
      <c r="H3" s="29"/>
      <c r="I3" s="29"/>
      <c r="J3" s="29"/>
      <c r="K3" s="30"/>
      <c r="L3" s="30"/>
    </row>
    <row r="4" spans="1:12" ht="5.25" customHeight="1">
      <c r="A4" s="3"/>
      <c r="B4" s="31"/>
      <c r="C4" s="29"/>
      <c r="D4" s="29"/>
      <c r="E4" s="29"/>
      <c r="F4" s="29"/>
      <c r="G4" s="29"/>
      <c r="H4" s="29"/>
      <c r="I4" s="32"/>
      <c r="J4" s="32"/>
      <c r="K4" s="32"/>
      <c r="L4" s="32"/>
    </row>
    <row r="5" spans="1:12" ht="14.25">
      <c r="A5" s="3"/>
      <c r="B5" s="119" t="s">
        <v>9</v>
      </c>
      <c r="C5" s="123"/>
      <c r="D5" s="123"/>
      <c r="E5" s="33"/>
      <c r="F5" s="114" t="s">
        <v>10</v>
      </c>
      <c r="G5" s="114">
        <v>17</v>
      </c>
      <c r="H5" s="114">
        <v>18</v>
      </c>
      <c r="I5" s="114">
        <v>19</v>
      </c>
      <c r="J5" s="114">
        <v>20</v>
      </c>
      <c r="K5" s="117">
        <v>21</v>
      </c>
      <c r="L5" s="34"/>
    </row>
    <row r="6" spans="1:14" ht="14.25">
      <c r="A6" s="3"/>
      <c r="B6" s="124"/>
      <c r="C6" s="125"/>
      <c r="D6" s="125"/>
      <c r="E6" s="35"/>
      <c r="F6" s="115"/>
      <c r="G6" s="116"/>
      <c r="H6" s="116"/>
      <c r="I6" s="116"/>
      <c r="J6" s="116"/>
      <c r="K6" s="118"/>
      <c r="L6" s="36" t="s">
        <v>11</v>
      </c>
      <c r="N6" s="5"/>
    </row>
    <row r="7" spans="2:12" ht="14.25">
      <c r="B7" s="37"/>
      <c r="C7" s="38"/>
      <c r="D7" s="39"/>
      <c r="E7" s="40"/>
      <c r="F7" s="41"/>
      <c r="G7" s="41"/>
      <c r="H7" s="42"/>
      <c r="I7" s="41"/>
      <c r="J7" s="41"/>
      <c r="K7" s="43"/>
      <c r="L7" s="44"/>
    </row>
    <row r="8" spans="1:12" ht="14.25">
      <c r="A8" s="5"/>
      <c r="B8" s="37"/>
      <c r="C8" s="38"/>
      <c r="D8" s="45" t="s">
        <v>12</v>
      </c>
      <c r="E8" s="46"/>
      <c r="F8" s="47">
        <v>23263</v>
      </c>
      <c r="G8" s="47">
        <v>22483</v>
      </c>
      <c r="H8" s="47">
        <v>21940</v>
      </c>
      <c r="I8" s="47">
        <v>21809</v>
      </c>
      <c r="J8" s="47">
        <v>21781</v>
      </c>
      <c r="K8" s="48">
        <v>21269</v>
      </c>
      <c r="L8" s="49">
        <f>K8-J8</f>
        <v>-512</v>
      </c>
    </row>
    <row r="9" spans="2:12" ht="14.25">
      <c r="B9" s="37"/>
      <c r="C9" s="38"/>
      <c r="D9" s="45"/>
      <c r="E9" s="46"/>
      <c r="F9" s="47"/>
      <c r="G9" s="47"/>
      <c r="H9" s="47"/>
      <c r="I9" s="47"/>
      <c r="J9" s="47"/>
      <c r="K9" s="48"/>
      <c r="L9" s="49"/>
    </row>
    <row r="10" spans="2:12" ht="15" customHeight="1">
      <c r="B10" s="37" t="s">
        <v>13</v>
      </c>
      <c r="C10" s="38"/>
      <c r="D10" s="45" t="s">
        <v>1</v>
      </c>
      <c r="E10" s="46"/>
      <c r="F10" s="47">
        <v>22717</v>
      </c>
      <c r="G10" s="47">
        <v>22035</v>
      </c>
      <c r="H10" s="50">
        <v>21534</v>
      </c>
      <c r="I10" s="50">
        <v>21393</v>
      </c>
      <c r="J10" s="50">
        <v>21452</v>
      </c>
      <c r="K10" s="51">
        <v>20946</v>
      </c>
      <c r="L10" s="49">
        <f aca="true" t="shared" si="0" ref="L10:L16">K10-J10</f>
        <v>-506</v>
      </c>
    </row>
    <row r="11" spans="2:12" ht="15" customHeight="1">
      <c r="B11" s="37"/>
      <c r="C11" s="38"/>
      <c r="D11" s="45" t="s">
        <v>2</v>
      </c>
      <c r="E11" s="46"/>
      <c r="F11" s="47">
        <v>26</v>
      </c>
      <c r="G11" s="47">
        <v>14</v>
      </c>
      <c r="H11" s="50">
        <v>19</v>
      </c>
      <c r="I11" s="50">
        <v>14</v>
      </c>
      <c r="J11" s="50">
        <v>10</v>
      </c>
      <c r="K11" s="51">
        <v>14</v>
      </c>
      <c r="L11" s="49">
        <f t="shared" si="0"/>
        <v>4</v>
      </c>
    </row>
    <row r="12" spans="2:12" ht="15" customHeight="1">
      <c r="B12" s="37"/>
      <c r="C12" s="38"/>
      <c r="D12" s="45" t="s">
        <v>14</v>
      </c>
      <c r="E12" s="46"/>
      <c r="F12" s="47">
        <v>39</v>
      </c>
      <c r="G12" s="47">
        <v>18</v>
      </c>
      <c r="H12" s="50">
        <v>25</v>
      </c>
      <c r="I12" s="50">
        <v>18</v>
      </c>
      <c r="J12" s="50">
        <v>12</v>
      </c>
      <c r="K12" s="51">
        <v>23</v>
      </c>
      <c r="L12" s="49">
        <f t="shared" si="0"/>
        <v>11</v>
      </c>
    </row>
    <row r="13" spans="2:12" ht="15" customHeight="1">
      <c r="B13" s="37"/>
      <c r="C13" s="38"/>
      <c r="D13" s="45" t="s">
        <v>3</v>
      </c>
      <c r="E13" s="46"/>
      <c r="F13" s="47">
        <v>2</v>
      </c>
      <c r="G13" s="47">
        <v>1</v>
      </c>
      <c r="H13" s="50">
        <v>2</v>
      </c>
      <c r="I13" s="50">
        <v>0</v>
      </c>
      <c r="J13" s="50">
        <v>0</v>
      </c>
      <c r="K13" s="51">
        <v>1</v>
      </c>
      <c r="L13" s="49">
        <f t="shared" si="0"/>
        <v>1</v>
      </c>
    </row>
    <row r="14" spans="2:12" ht="15" customHeight="1">
      <c r="B14" s="37" t="s">
        <v>15</v>
      </c>
      <c r="C14" s="38"/>
      <c r="D14" s="45" t="s">
        <v>4</v>
      </c>
      <c r="E14" s="46"/>
      <c r="F14" s="47">
        <v>125</v>
      </c>
      <c r="G14" s="47">
        <v>109</v>
      </c>
      <c r="H14" s="50">
        <v>80</v>
      </c>
      <c r="I14" s="50">
        <v>94</v>
      </c>
      <c r="J14" s="50">
        <v>59</v>
      </c>
      <c r="K14" s="51">
        <v>47</v>
      </c>
      <c r="L14" s="49">
        <f t="shared" si="0"/>
        <v>-12</v>
      </c>
    </row>
    <row r="15" spans="2:12" ht="15" customHeight="1">
      <c r="B15" s="37" t="s">
        <v>16</v>
      </c>
      <c r="C15" s="38"/>
      <c r="D15" s="45" t="s">
        <v>17</v>
      </c>
      <c r="E15" s="46"/>
      <c r="F15" s="47">
        <v>354</v>
      </c>
      <c r="G15" s="47">
        <v>305</v>
      </c>
      <c r="H15" s="50">
        <v>280</v>
      </c>
      <c r="I15" s="50">
        <v>289</v>
      </c>
      <c r="J15" s="50">
        <v>243</v>
      </c>
      <c r="K15" s="51">
        <v>238</v>
      </c>
      <c r="L15" s="49">
        <f t="shared" si="0"/>
        <v>-5</v>
      </c>
    </row>
    <row r="16" spans="2:12" ht="15" customHeight="1">
      <c r="B16" s="37"/>
      <c r="C16" s="38"/>
      <c r="D16" s="45" t="s">
        <v>5</v>
      </c>
      <c r="E16" s="46"/>
      <c r="F16" s="52">
        <v>0</v>
      </c>
      <c r="G16" s="53">
        <v>1</v>
      </c>
      <c r="H16" s="54">
        <v>0</v>
      </c>
      <c r="I16" s="54">
        <v>1</v>
      </c>
      <c r="J16" s="54">
        <v>5</v>
      </c>
      <c r="K16" s="54">
        <v>0</v>
      </c>
      <c r="L16" s="49">
        <f t="shared" si="0"/>
        <v>-5</v>
      </c>
    </row>
    <row r="17" spans="2:12" ht="14.25">
      <c r="B17" s="55"/>
      <c r="C17" s="56"/>
      <c r="D17" s="57"/>
      <c r="E17" s="58"/>
      <c r="F17" s="59"/>
      <c r="G17" s="60"/>
      <c r="H17" s="60"/>
      <c r="I17" s="60"/>
      <c r="J17" s="61"/>
      <c r="K17" s="62"/>
      <c r="L17" s="63"/>
    </row>
    <row r="18" spans="1:12" ht="14.25">
      <c r="A18" s="6"/>
      <c r="B18" s="37"/>
      <c r="C18" s="38"/>
      <c r="D18" s="45"/>
      <c r="E18" s="46"/>
      <c r="F18" s="47"/>
      <c r="G18" s="64"/>
      <c r="H18" s="64"/>
      <c r="I18" s="64"/>
      <c r="J18" s="65"/>
      <c r="K18" s="66"/>
      <c r="L18" s="67"/>
    </row>
    <row r="19" spans="1:12" ht="14.25">
      <c r="A19" s="5"/>
      <c r="B19" s="37"/>
      <c r="C19" s="38"/>
      <c r="D19" s="45" t="s">
        <v>0</v>
      </c>
      <c r="E19" s="40"/>
      <c r="F19" s="68">
        <f aca="true" t="shared" si="1" ref="F19:K19">F8/F$8*100</f>
        <v>100</v>
      </c>
      <c r="G19" s="68">
        <f t="shared" si="1"/>
        <v>100</v>
      </c>
      <c r="H19" s="68">
        <f t="shared" si="1"/>
        <v>100</v>
      </c>
      <c r="I19" s="68">
        <f t="shared" si="1"/>
        <v>100</v>
      </c>
      <c r="J19" s="69">
        <f t="shared" si="1"/>
        <v>100</v>
      </c>
      <c r="K19" s="70">
        <f t="shared" si="1"/>
        <v>100</v>
      </c>
      <c r="L19" s="71">
        <f>J19-H19</f>
        <v>0</v>
      </c>
    </row>
    <row r="20" spans="2:14" ht="14.25">
      <c r="B20" s="37"/>
      <c r="C20" s="38"/>
      <c r="D20" s="45"/>
      <c r="E20" s="40"/>
      <c r="F20" s="72"/>
      <c r="G20" s="68"/>
      <c r="H20" s="68"/>
      <c r="I20" s="68"/>
      <c r="J20" s="69"/>
      <c r="K20" s="70"/>
      <c r="L20" s="67"/>
      <c r="N20" s="5"/>
    </row>
    <row r="21" spans="2:12" ht="15" customHeight="1">
      <c r="B21" s="37" t="s">
        <v>18</v>
      </c>
      <c r="C21" s="38"/>
      <c r="D21" s="45" t="s">
        <v>1</v>
      </c>
      <c r="E21" s="40"/>
      <c r="F21" s="68">
        <f aca="true" t="shared" si="2" ref="F21:K27">F10/F$8*100</f>
        <v>97.65292524609896</v>
      </c>
      <c r="G21" s="68">
        <f t="shared" si="2"/>
        <v>98.00738335631365</v>
      </c>
      <c r="H21" s="68">
        <f t="shared" si="2"/>
        <v>98.14949863263446</v>
      </c>
      <c r="I21" s="68">
        <f t="shared" si="2"/>
        <v>98.09253060663029</v>
      </c>
      <c r="J21" s="69">
        <f t="shared" si="2"/>
        <v>98.48950920527065</v>
      </c>
      <c r="K21" s="70">
        <f t="shared" si="2"/>
        <v>98.48135784475058</v>
      </c>
      <c r="L21" s="73">
        <f aca="true" t="shared" si="3" ref="L21:L27">K21-J21</f>
        <v>-0.008151360520074036</v>
      </c>
    </row>
    <row r="22" spans="2:12" ht="15" customHeight="1">
      <c r="B22" s="37"/>
      <c r="C22" s="38"/>
      <c r="D22" s="45" t="s">
        <v>2</v>
      </c>
      <c r="E22" s="40"/>
      <c r="F22" s="68">
        <f t="shared" si="2"/>
        <v>0.11176546447147831</v>
      </c>
      <c r="G22" s="68">
        <f t="shared" si="2"/>
        <v>0.06226927011519815</v>
      </c>
      <c r="H22" s="68">
        <f t="shared" si="2"/>
        <v>0.08659981768459435</v>
      </c>
      <c r="I22" s="68">
        <f t="shared" si="2"/>
        <v>0.06419368150763446</v>
      </c>
      <c r="J22" s="74">
        <f t="shared" si="2"/>
        <v>0.04591157430788302</v>
      </c>
      <c r="K22" s="75">
        <f t="shared" si="2"/>
        <v>0.06582349898913913</v>
      </c>
      <c r="L22" s="73">
        <f t="shared" si="3"/>
        <v>0.019911924681256105</v>
      </c>
    </row>
    <row r="23" spans="2:12" ht="15" customHeight="1">
      <c r="B23" s="37" t="s">
        <v>19</v>
      </c>
      <c r="C23" s="38"/>
      <c r="D23" s="45" t="s">
        <v>14</v>
      </c>
      <c r="E23" s="40"/>
      <c r="F23" s="68">
        <f t="shared" si="2"/>
        <v>0.16764819670721748</v>
      </c>
      <c r="G23" s="68">
        <f t="shared" si="2"/>
        <v>0.08006049014811191</v>
      </c>
      <c r="H23" s="68">
        <f t="shared" si="2"/>
        <v>0.11394712853236097</v>
      </c>
      <c r="I23" s="68">
        <f t="shared" si="2"/>
        <v>0.08253473336695859</v>
      </c>
      <c r="J23" s="69">
        <f t="shared" si="2"/>
        <v>0.05509388916945963</v>
      </c>
      <c r="K23" s="70">
        <f t="shared" si="2"/>
        <v>0.10813860548215713</v>
      </c>
      <c r="L23" s="73">
        <f t="shared" si="3"/>
        <v>0.053044716312697505</v>
      </c>
    </row>
    <row r="24" spans="2:12" ht="15" customHeight="1">
      <c r="B24" s="37"/>
      <c r="C24" s="38"/>
      <c r="D24" s="45" t="s">
        <v>3</v>
      </c>
      <c r="E24" s="40"/>
      <c r="F24" s="74">
        <f t="shared" si="2"/>
        <v>0.008597343420882947</v>
      </c>
      <c r="G24" s="74">
        <f t="shared" si="2"/>
        <v>0.00444780500822844</v>
      </c>
      <c r="H24" s="74">
        <f t="shared" si="2"/>
        <v>0.00911577028258888</v>
      </c>
      <c r="I24" s="68">
        <f t="shared" si="2"/>
        <v>0</v>
      </c>
      <c r="J24" s="69">
        <f t="shared" si="2"/>
        <v>0</v>
      </c>
      <c r="K24" s="76">
        <f t="shared" si="2"/>
        <v>0.004701678499224223</v>
      </c>
      <c r="L24" s="73">
        <f t="shared" si="3"/>
        <v>0.004701678499224223</v>
      </c>
    </row>
    <row r="25" spans="2:12" ht="15" customHeight="1">
      <c r="B25" s="37" t="s">
        <v>20</v>
      </c>
      <c r="C25" s="38"/>
      <c r="D25" s="45" t="s">
        <v>4</v>
      </c>
      <c r="E25" s="40"/>
      <c r="F25" s="68">
        <f t="shared" si="2"/>
        <v>0.5373339638051842</v>
      </c>
      <c r="G25" s="68">
        <f t="shared" si="2"/>
        <v>0.4848107458968999</v>
      </c>
      <c r="H25" s="68">
        <f t="shared" si="2"/>
        <v>0.3646308113035551</v>
      </c>
      <c r="I25" s="68">
        <f t="shared" si="2"/>
        <v>0.4310147186941171</v>
      </c>
      <c r="J25" s="69">
        <f t="shared" si="2"/>
        <v>0.2708782884165098</v>
      </c>
      <c r="K25" s="70">
        <f t="shared" si="2"/>
        <v>0.22097888946353847</v>
      </c>
      <c r="L25" s="77">
        <f t="shared" si="3"/>
        <v>-0.049899398952971324</v>
      </c>
    </row>
    <row r="26" spans="2:12" ht="15" customHeight="1">
      <c r="B26" s="37" t="s">
        <v>25</v>
      </c>
      <c r="C26" s="38"/>
      <c r="D26" s="45" t="s">
        <v>17</v>
      </c>
      <c r="E26" s="40"/>
      <c r="F26" s="68">
        <f t="shared" si="2"/>
        <v>1.5217297854962817</v>
      </c>
      <c r="G26" s="68">
        <f t="shared" si="2"/>
        <v>1.3565805275096738</v>
      </c>
      <c r="H26" s="68">
        <f t="shared" si="2"/>
        <v>1.276207839562443</v>
      </c>
      <c r="I26" s="68">
        <f t="shared" si="2"/>
        <v>1.3251409968361685</v>
      </c>
      <c r="J26" s="69">
        <f t="shared" si="2"/>
        <v>1.1156512556815574</v>
      </c>
      <c r="K26" s="70">
        <f t="shared" si="2"/>
        <v>1.118999482815365</v>
      </c>
      <c r="L26" s="73">
        <f t="shared" si="3"/>
        <v>0.0033482271338076686</v>
      </c>
    </row>
    <row r="27" spans="2:12" ht="15" customHeight="1">
      <c r="B27" s="37"/>
      <c r="C27" s="38"/>
      <c r="D27" s="45" t="s">
        <v>5</v>
      </c>
      <c r="E27" s="40"/>
      <c r="F27" s="68">
        <f t="shared" si="2"/>
        <v>0</v>
      </c>
      <c r="G27" s="74">
        <f t="shared" si="2"/>
        <v>0.00444780500822844</v>
      </c>
      <c r="H27" s="68">
        <f t="shared" si="2"/>
        <v>0</v>
      </c>
      <c r="I27" s="74">
        <f t="shared" si="2"/>
        <v>0.004585262964831033</v>
      </c>
      <c r="J27" s="74">
        <f t="shared" si="2"/>
        <v>0.02295578715394151</v>
      </c>
      <c r="K27" s="68">
        <f t="shared" si="2"/>
        <v>0</v>
      </c>
      <c r="L27" s="73">
        <f t="shared" si="3"/>
        <v>-0.02295578715394151</v>
      </c>
    </row>
    <row r="28" spans="2:12" ht="14.25">
      <c r="B28" s="55"/>
      <c r="C28" s="56"/>
      <c r="D28" s="57"/>
      <c r="E28" s="78"/>
      <c r="F28" s="64"/>
      <c r="G28" s="47"/>
      <c r="H28" s="79"/>
      <c r="I28" s="64"/>
      <c r="J28" s="64"/>
      <c r="K28" s="66"/>
      <c r="L28" s="80"/>
    </row>
    <row r="29" spans="2:12" ht="14.25">
      <c r="B29" s="81" t="s">
        <v>21</v>
      </c>
      <c r="C29" s="82"/>
      <c r="D29" s="83"/>
      <c r="E29" s="84"/>
      <c r="F29" s="85">
        <v>137</v>
      </c>
      <c r="G29" s="85">
        <v>119</v>
      </c>
      <c r="H29" s="86">
        <v>91</v>
      </c>
      <c r="I29" s="86">
        <v>102</v>
      </c>
      <c r="J29" s="86">
        <v>63</v>
      </c>
      <c r="K29" s="87">
        <v>53</v>
      </c>
      <c r="L29" s="88">
        <f>K29-J29</f>
        <v>-10</v>
      </c>
    </row>
    <row r="30" spans="2:12" ht="14.25">
      <c r="B30" s="89" t="s">
        <v>22</v>
      </c>
      <c r="C30" s="90"/>
      <c r="D30" s="91"/>
      <c r="E30" s="84"/>
      <c r="F30" s="92">
        <f aca="true" t="shared" si="4" ref="F30:K30">F29/F8*100</f>
        <v>0.5889180243304819</v>
      </c>
      <c r="G30" s="93">
        <f t="shared" si="4"/>
        <v>0.5292887959791843</v>
      </c>
      <c r="H30" s="94">
        <f t="shared" si="4"/>
        <v>0.41476754785779396</v>
      </c>
      <c r="I30" s="94">
        <f t="shared" si="4"/>
        <v>0.4676968224127654</v>
      </c>
      <c r="J30" s="94">
        <f t="shared" si="4"/>
        <v>0.289242918139663</v>
      </c>
      <c r="K30" s="95">
        <f t="shared" si="4"/>
        <v>0.24918896045888383</v>
      </c>
      <c r="L30" s="96">
        <f>K30-J30</f>
        <v>-0.040053957680779184</v>
      </c>
    </row>
    <row r="31" spans="2:11" ht="13.5">
      <c r="B31" s="7" t="s">
        <v>26</v>
      </c>
      <c r="C31" s="8"/>
      <c r="D31" s="8"/>
      <c r="E31" s="8"/>
      <c r="F31" s="8"/>
      <c r="G31" s="8"/>
      <c r="H31" s="8"/>
      <c r="I31" s="8"/>
      <c r="J31" s="8"/>
      <c r="K31" s="9"/>
    </row>
    <row r="32" spans="2:11" ht="13.5">
      <c r="B32" s="7" t="s">
        <v>27</v>
      </c>
      <c r="C32" s="8"/>
      <c r="D32" s="8"/>
      <c r="E32" s="8"/>
      <c r="F32" s="8"/>
      <c r="G32" s="8"/>
      <c r="H32" s="8"/>
      <c r="I32" s="8"/>
      <c r="J32" s="8"/>
      <c r="K32" s="9"/>
    </row>
    <row r="33" spans="2:11" ht="13.5">
      <c r="B33" s="7"/>
      <c r="C33" s="8"/>
      <c r="D33" s="8"/>
      <c r="E33" s="8"/>
      <c r="F33" s="8"/>
      <c r="G33" s="8"/>
      <c r="H33" s="8"/>
      <c r="I33" s="8"/>
      <c r="J33" s="8"/>
      <c r="K33" s="9"/>
    </row>
    <row r="34" spans="2:12" ht="20.25" customHeight="1">
      <c r="B34" s="24" t="s">
        <v>34</v>
      </c>
      <c r="C34" s="12"/>
      <c r="D34" s="13"/>
      <c r="E34" s="13"/>
      <c r="F34" s="11"/>
      <c r="G34" s="11"/>
      <c r="H34" s="11"/>
      <c r="I34" s="11"/>
      <c r="J34" s="11"/>
      <c r="K34" s="11"/>
      <c r="L34" s="6"/>
    </row>
    <row r="35" spans="1:25" ht="5.25" customHeight="1">
      <c r="A35" s="3"/>
      <c r="B35" s="14"/>
      <c r="C35" s="11"/>
      <c r="D35" s="11"/>
      <c r="E35" s="11"/>
      <c r="F35" s="11"/>
      <c r="G35" s="11"/>
      <c r="H35" s="11"/>
      <c r="I35" s="15"/>
      <c r="J35" s="15"/>
      <c r="K35" s="16"/>
      <c r="L35" s="17"/>
      <c r="P35" s="22"/>
      <c r="Q35" s="20"/>
      <c r="R35" s="20"/>
      <c r="S35" s="20"/>
      <c r="T35" s="20"/>
      <c r="U35" s="20"/>
      <c r="V35" s="20"/>
      <c r="W35" s="20"/>
      <c r="X35" s="20"/>
      <c r="Y35" s="21"/>
    </row>
    <row r="36" spans="2:25" ht="14.25">
      <c r="B36" s="119" t="s">
        <v>9</v>
      </c>
      <c r="C36" s="120"/>
      <c r="D36" s="120"/>
      <c r="E36" s="33"/>
      <c r="F36" s="114" t="s">
        <v>10</v>
      </c>
      <c r="G36" s="114">
        <v>17</v>
      </c>
      <c r="H36" s="114">
        <v>18</v>
      </c>
      <c r="I36" s="114">
        <v>19</v>
      </c>
      <c r="J36" s="114">
        <v>20</v>
      </c>
      <c r="K36" s="117">
        <v>21</v>
      </c>
      <c r="L36" s="97"/>
      <c r="P36" s="22"/>
      <c r="Q36" s="20"/>
      <c r="R36" s="20"/>
      <c r="S36" s="20"/>
      <c r="T36" s="20"/>
      <c r="U36" s="20"/>
      <c r="V36" s="20"/>
      <c r="W36" s="20"/>
      <c r="X36" s="20"/>
      <c r="Y36" s="21"/>
    </row>
    <row r="37" spans="2:25" ht="14.25">
      <c r="B37" s="121"/>
      <c r="C37" s="122"/>
      <c r="D37" s="122"/>
      <c r="E37" s="35"/>
      <c r="F37" s="115"/>
      <c r="G37" s="116"/>
      <c r="H37" s="115"/>
      <c r="I37" s="116"/>
      <c r="J37" s="115"/>
      <c r="K37" s="126"/>
      <c r="L37" s="36" t="s">
        <v>11</v>
      </c>
      <c r="P37" s="23"/>
      <c r="Q37" s="20"/>
      <c r="R37" s="11"/>
      <c r="S37" s="20"/>
      <c r="T37" s="20"/>
      <c r="U37" s="20"/>
      <c r="V37" s="20"/>
      <c r="W37" s="20"/>
      <c r="X37" s="20"/>
      <c r="Y37" s="21"/>
    </row>
    <row r="38" spans="1:12" ht="14.25">
      <c r="A38" s="5"/>
      <c r="B38" s="37"/>
      <c r="C38" s="38"/>
      <c r="D38" s="45" t="s">
        <v>12</v>
      </c>
      <c r="E38" s="46"/>
      <c r="F38" s="98">
        <v>21742</v>
      </c>
      <c r="G38" s="98">
        <f>SUM(G40,G43,G44,G45,G46,G47,G48,G49)</f>
        <v>21612</v>
      </c>
      <c r="H38" s="98">
        <f>SUM(H40,H43,H44,H45,H46,H47,H48,H49)</f>
        <v>20533</v>
      </c>
      <c r="I38" s="98">
        <f>SUM(I40,I43,I44,I45,I46,I47,I48,I49)</f>
        <v>20576</v>
      </c>
      <c r="J38" s="98">
        <f>SUM(J40,J43,J44,J45,J46,J47,J48,J49)</f>
        <v>19868</v>
      </c>
      <c r="K38" s="99">
        <v>19310</v>
      </c>
      <c r="L38" s="100">
        <f>K38-J38</f>
        <v>-558</v>
      </c>
    </row>
    <row r="39" spans="2:12" ht="14.25">
      <c r="B39" s="37"/>
      <c r="C39" s="38"/>
      <c r="D39" s="45"/>
      <c r="E39" s="46"/>
      <c r="F39" s="47"/>
      <c r="G39" s="47"/>
      <c r="H39" s="47"/>
      <c r="I39" s="47"/>
      <c r="J39" s="47"/>
      <c r="K39" s="48"/>
      <c r="L39" s="101"/>
    </row>
    <row r="40" spans="2:12" ht="15" customHeight="1">
      <c r="B40" s="37" t="s">
        <v>13</v>
      </c>
      <c r="C40" s="38"/>
      <c r="D40" s="45" t="s">
        <v>6</v>
      </c>
      <c r="E40" s="46"/>
      <c r="F40" s="47">
        <v>9538</v>
      </c>
      <c r="G40" s="47">
        <v>9740</v>
      </c>
      <c r="H40" s="50">
        <v>9828</v>
      </c>
      <c r="I40" s="50">
        <v>10114</v>
      </c>
      <c r="J40" s="50">
        <v>10078</v>
      </c>
      <c r="K40" s="51">
        <v>9801</v>
      </c>
      <c r="L40" s="102">
        <f aca="true" t="shared" si="5" ref="L40:L48">K40-J40</f>
        <v>-277</v>
      </c>
    </row>
    <row r="41" spans="2:12" ht="15" customHeight="1">
      <c r="B41" s="37"/>
      <c r="C41" s="38"/>
      <c r="D41" s="41" t="s">
        <v>23</v>
      </c>
      <c r="E41" s="46"/>
      <c r="F41" s="47">
        <v>6868</v>
      </c>
      <c r="G41" s="47">
        <v>7221</v>
      </c>
      <c r="H41" s="50">
        <v>7457</v>
      </c>
      <c r="I41" s="50">
        <v>7832</v>
      </c>
      <c r="J41" s="50">
        <v>7984</v>
      </c>
      <c r="K41" s="51">
        <v>7747</v>
      </c>
      <c r="L41" s="102">
        <f t="shared" si="5"/>
        <v>-237</v>
      </c>
    </row>
    <row r="42" spans="2:12" ht="15" customHeight="1">
      <c r="B42" s="37"/>
      <c r="C42" s="38"/>
      <c r="D42" s="41" t="s">
        <v>7</v>
      </c>
      <c r="E42" s="46"/>
      <c r="F42" s="47">
        <v>2662</v>
      </c>
      <c r="G42" s="47">
        <v>2511</v>
      </c>
      <c r="H42" s="50">
        <v>2364</v>
      </c>
      <c r="I42" s="50">
        <v>2271</v>
      </c>
      <c r="J42" s="50">
        <v>2083</v>
      </c>
      <c r="K42" s="51">
        <v>2045</v>
      </c>
      <c r="L42" s="102">
        <f t="shared" si="5"/>
        <v>-38</v>
      </c>
    </row>
    <row r="43" spans="2:12" ht="15" customHeight="1">
      <c r="B43" s="37"/>
      <c r="C43" s="38"/>
      <c r="D43" s="45" t="s">
        <v>8</v>
      </c>
      <c r="E43" s="46"/>
      <c r="F43" s="47">
        <v>5372</v>
      </c>
      <c r="G43" s="47">
        <v>5554</v>
      </c>
      <c r="H43" s="50">
        <v>4968</v>
      </c>
      <c r="I43" s="50">
        <v>4709</v>
      </c>
      <c r="J43" s="50">
        <v>4140</v>
      </c>
      <c r="K43" s="51">
        <v>3961</v>
      </c>
      <c r="L43" s="102">
        <f t="shared" si="5"/>
        <v>-179</v>
      </c>
    </row>
    <row r="44" spans="2:12" ht="15" customHeight="1">
      <c r="B44" s="37"/>
      <c r="C44" s="38"/>
      <c r="D44" s="45" t="s">
        <v>14</v>
      </c>
      <c r="E44" s="46"/>
      <c r="F44" s="47">
        <v>2052</v>
      </c>
      <c r="G44" s="47">
        <v>1616</v>
      </c>
      <c r="H44" s="50">
        <v>1404</v>
      </c>
      <c r="I44" s="50">
        <v>1503</v>
      </c>
      <c r="J44" s="50">
        <v>1519</v>
      </c>
      <c r="K44" s="51">
        <v>1470</v>
      </c>
      <c r="L44" s="102">
        <f t="shared" si="5"/>
        <v>-49</v>
      </c>
    </row>
    <row r="45" spans="2:12" ht="15" customHeight="1">
      <c r="B45" s="37"/>
      <c r="C45" s="38"/>
      <c r="D45" s="45" t="s">
        <v>3</v>
      </c>
      <c r="E45" s="46"/>
      <c r="F45" s="98">
        <v>212</v>
      </c>
      <c r="G45" s="98">
        <v>203</v>
      </c>
      <c r="H45" s="103">
        <v>166</v>
      </c>
      <c r="I45" s="103">
        <v>111</v>
      </c>
      <c r="J45" s="103">
        <v>94</v>
      </c>
      <c r="K45" s="104">
        <v>123</v>
      </c>
      <c r="L45" s="102">
        <f t="shared" si="5"/>
        <v>29</v>
      </c>
    </row>
    <row r="46" spans="2:12" ht="15" customHeight="1">
      <c r="B46" s="37" t="s">
        <v>15</v>
      </c>
      <c r="C46" s="38"/>
      <c r="D46" s="45" t="s">
        <v>4</v>
      </c>
      <c r="E46" s="46"/>
      <c r="F46" s="47">
        <v>3158</v>
      </c>
      <c r="G46" s="47">
        <v>3170</v>
      </c>
      <c r="H46" s="50">
        <v>3110</v>
      </c>
      <c r="I46" s="50">
        <v>3227</v>
      </c>
      <c r="J46" s="50">
        <v>3199</v>
      </c>
      <c r="K46" s="51">
        <v>3001</v>
      </c>
      <c r="L46" s="102">
        <f t="shared" si="5"/>
        <v>-198</v>
      </c>
    </row>
    <row r="47" spans="2:12" ht="15" customHeight="1">
      <c r="B47" s="37"/>
      <c r="C47" s="38"/>
      <c r="D47" s="45" t="s">
        <v>24</v>
      </c>
      <c r="E47" s="46"/>
      <c r="F47" s="64">
        <v>277</v>
      </c>
      <c r="G47" s="64">
        <v>277</v>
      </c>
      <c r="H47" s="50">
        <v>206</v>
      </c>
      <c r="I47" s="50">
        <v>201</v>
      </c>
      <c r="J47" s="50">
        <v>130</v>
      </c>
      <c r="K47" s="51">
        <v>162</v>
      </c>
      <c r="L47" s="102">
        <f t="shared" si="5"/>
        <v>32</v>
      </c>
    </row>
    <row r="48" spans="2:12" ht="15" customHeight="1">
      <c r="B48" s="37" t="s">
        <v>16</v>
      </c>
      <c r="C48" s="38"/>
      <c r="D48" s="45" t="s">
        <v>17</v>
      </c>
      <c r="E48" s="46"/>
      <c r="F48" s="47">
        <v>1132</v>
      </c>
      <c r="G48" s="47">
        <v>1051</v>
      </c>
      <c r="H48" s="50">
        <v>851</v>
      </c>
      <c r="I48" s="50">
        <v>711</v>
      </c>
      <c r="J48" s="50">
        <v>707</v>
      </c>
      <c r="K48" s="51">
        <v>791</v>
      </c>
      <c r="L48" s="102">
        <f t="shared" si="5"/>
        <v>84</v>
      </c>
    </row>
    <row r="49" spans="2:12" ht="15" customHeight="1">
      <c r="B49" s="37"/>
      <c r="C49" s="38"/>
      <c r="D49" s="45" t="s">
        <v>5</v>
      </c>
      <c r="E49" s="46"/>
      <c r="F49" s="52">
        <v>1</v>
      </c>
      <c r="G49" s="52">
        <v>1</v>
      </c>
      <c r="H49" s="54">
        <v>0</v>
      </c>
      <c r="I49" s="54">
        <v>0</v>
      </c>
      <c r="J49" s="54">
        <v>1</v>
      </c>
      <c r="K49" s="105">
        <v>1</v>
      </c>
      <c r="L49" s="106">
        <v>0</v>
      </c>
    </row>
    <row r="50" spans="2:12" ht="14.25">
      <c r="B50" s="55"/>
      <c r="C50" s="56"/>
      <c r="D50" s="57"/>
      <c r="E50" s="58"/>
      <c r="F50" s="60"/>
      <c r="G50" s="60"/>
      <c r="H50" s="60"/>
      <c r="I50" s="60"/>
      <c r="J50" s="61"/>
      <c r="K50" s="62"/>
      <c r="L50" s="107"/>
    </row>
    <row r="51" spans="2:12" ht="14.25">
      <c r="B51" s="37"/>
      <c r="C51" s="38"/>
      <c r="D51" s="45"/>
      <c r="E51" s="46"/>
      <c r="F51" s="52"/>
      <c r="G51" s="52"/>
      <c r="H51" s="52"/>
      <c r="I51" s="52"/>
      <c r="J51" s="54"/>
      <c r="K51" s="105"/>
      <c r="L51" s="101"/>
    </row>
    <row r="52" spans="1:12" ht="14.25">
      <c r="A52" s="5"/>
      <c r="B52" s="37"/>
      <c r="C52" s="38"/>
      <c r="D52" s="45" t="s">
        <v>0</v>
      </c>
      <c r="E52" s="40"/>
      <c r="F52" s="68">
        <f>F38/F$38*100</f>
        <v>100</v>
      </c>
      <c r="G52" s="68">
        <f>G38/G$38*100</f>
        <v>100</v>
      </c>
      <c r="H52" s="68">
        <f>H38/H$38*100</f>
        <v>100</v>
      </c>
      <c r="I52" s="68">
        <v>100</v>
      </c>
      <c r="J52" s="69">
        <f>J38/J$38*100</f>
        <v>100</v>
      </c>
      <c r="K52" s="70">
        <f>K38/K$38*100</f>
        <v>100</v>
      </c>
      <c r="L52" s="71">
        <f>J52-H52</f>
        <v>0</v>
      </c>
    </row>
    <row r="53" spans="2:12" ht="14.25">
      <c r="B53" s="37"/>
      <c r="C53" s="38"/>
      <c r="D53" s="45"/>
      <c r="E53" s="40"/>
      <c r="F53" s="68"/>
      <c r="G53" s="68"/>
      <c r="H53" s="68"/>
      <c r="I53" s="68"/>
      <c r="J53" s="69"/>
      <c r="K53" s="70"/>
      <c r="L53" s="101"/>
    </row>
    <row r="54" spans="2:12" ht="15" customHeight="1">
      <c r="B54" s="37" t="s">
        <v>18</v>
      </c>
      <c r="C54" s="38"/>
      <c r="D54" s="45" t="s">
        <v>6</v>
      </c>
      <c r="E54" s="40"/>
      <c r="F54" s="68">
        <f aca="true" t="shared" si="6" ref="F54:K63">F40/F$38*100</f>
        <v>43.86900929077362</v>
      </c>
      <c r="G54" s="68">
        <f t="shared" si="6"/>
        <v>45.06755506200259</v>
      </c>
      <c r="H54" s="68">
        <f t="shared" si="6"/>
        <v>47.864413383334146</v>
      </c>
      <c r="I54" s="69">
        <f t="shared" si="6"/>
        <v>49.15435458786936</v>
      </c>
      <c r="J54" s="69">
        <f t="shared" si="6"/>
        <v>50.724783571572374</v>
      </c>
      <c r="K54" s="70">
        <f t="shared" si="6"/>
        <v>50.75608493008804</v>
      </c>
      <c r="L54" s="108">
        <f>K54-J54</f>
        <v>0.03130135851566962</v>
      </c>
    </row>
    <row r="55" spans="2:12" ht="15" customHeight="1">
      <c r="B55" s="37"/>
      <c r="C55" s="38"/>
      <c r="D55" s="41" t="s">
        <v>23</v>
      </c>
      <c r="E55" s="46"/>
      <c r="F55" s="68">
        <f t="shared" si="6"/>
        <v>31.588630300800297</v>
      </c>
      <c r="G55" s="68">
        <f t="shared" si="6"/>
        <v>33.41199333703498</v>
      </c>
      <c r="H55" s="68">
        <f t="shared" si="6"/>
        <v>36.31714800564944</v>
      </c>
      <c r="I55" s="69">
        <f t="shared" si="6"/>
        <v>38.06376360808709</v>
      </c>
      <c r="J55" s="69">
        <f t="shared" si="6"/>
        <v>40.18522246829072</v>
      </c>
      <c r="K55" s="70">
        <f t="shared" si="6"/>
        <v>40.11910926980839</v>
      </c>
      <c r="L55" s="77">
        <f aca="true" t="shared" si="7" ref="L55:L63">K55-J55</f>
        <v>-0.0661131984823271</v>
      </c>
    </row>
    <row r="56" spans="2:12" ht="15" customHeight="1">
      <c r="B56" s="37"/>
      <c r="C56" s="38"/>
      <c r="D56" s="41" t="s">
        <v>7</v>
      </c>
      <c r="E56" s="46"/>
      <c r="F56" s="68">
        <f t="shared" si="6"/>
        <v>12.243583846932204</v>
      </c>
      <c r="G56" s="68">
        <f t="shared" si="6"/>
        <v>11.618545252637423</v>
      </c>
      <c r="H56" s="68">
        <f t="shared" si="6"/>
        <v>11.51317391516096</v>
      </c>
      <c r="I56" s="69">
        <f t="shared" si="6"/>
        <v>11.03713063763608</v>
      </c>
      <c r="J56" s="69">
        <f t="shared" si="6"/>
        <v>10.484195691564324</v>
      </c>
      <c r="K56" s="70">
        <f t="shared" si="6"/>
        <v>10.590367685137235</v>
      </c>
      <c r="L56" s="108">
        <f t="shared" si="7"/>
        <v>0.10617199357291085</v>
      </c>
    </row>
    <row r="57" spans="2:12" ht="15" customHeight="1">
      <c r="B57" s="37" t="s">
        <v>19</v>
      </c>
      <c r="C57" s="38"/>
      <c r="D57" s="45" t="s">
        <v>8</v>
      </c>
      <c r="E57" s="40"/>
      <c r="F57" s="68">
        <f t="shared" si="6"/>
        <v>24.707938552111123</v>
      </c>
      <c r="G57" s="68">
        <f t="shared" si="6"/>
        <v>25.69868591523228</v>
      </c>
      <c r="H57" s="68">
        <f t="shared" si="6"/>
        <v>24.195197973993086</v>
      </c>
      <c r="I57" s="69">
        <f t="shared" si="6"/>
        <v>22.885886469673405</v>
      </c>
      <c r="J57" s="69">
        <f t="shared" si="6"/>
        <v>20.837527682705858</v>
      </c>
      <c r="K57" s="70">
        <f t="shared" si="6"/>
        <v>20.512687726566543</v>
      </c>
      <c r="L57" s="77">
        <f t="shared" si="7"/>
        <v>-0.32483995613931427</v>
      </c>
    </row>
    <row r="58" spans="2:12" ht="15" customHeight="1">
      <c r="B58" s="37"/>
      <c r="C58" s="38"/>
      <c r="D58" s="45" t="s">
        <v>14</v>
      </c>
      <c r="E58" s="40"/>
      <c r="F58" s="68">
        <f t="shared" si="6"/>
        <v>9.437954190046915</v>
      </c>
      <c r="G58" s="68">
        <f t="shared" si="6"/>
        <v>7.477327410697761</v>
      </c>
      <c r="H58" s="68">
        <f t="shared" si="6"/>
        <v>6.837773340476307</v>
      </c>
      <c r="I58" s="69">
        <f t="shared" si="6"/>
        <v>7.304626749611197</v>
      </c>
      <c r="J58" s="69">
        <f t="shared" si="6"/>
        <v>7.645460036239178</v>
      </c>
      <c r="K58" s="70">
        <f t="shared" si="6"/>
        <v>7.612635939927499</v>
      </c>
      <c r="L58" s="108">
        <f t="shared" si="7"/>
        <v>-0.032824096311678375</v>
      </c>
    </row>
    <row r="59" spans="2:12" ht="15" customHeight="1">
      <c r="B59" s="37"/>
      <c r="C59" s="38"/>
      <c r="D59" s="45" t="s">
        <v>3</v>
      </c>
      <c r="E59" s="40"/>
      <c r="F59" s="68">
        <f t="shared" si="6"/>
        <v>0.9750712905896421</v>
      </c>
      <c r="G59" s="68">
        <f t="shared" si="6"/>
        <v>0.9392929853784935</v>
      </c>
      <c r="H59" s="68">
        <f t="shared" si="6"/>
        <v>0.8084546827058882</v>
      </c>
      <c r="I59" s="69">
        <f t="shared" si="6"/>
        <v>0.5394634525660964</v>
      </c>
      <c r="J59" s="69">
        <f t="shared" si="6"/>
        <v>0.47312260922085764</v>
      </c>
      <c r="K59" s="70">
        <f t="shared" si="6"/>
        <v>0.6369756602796478</v>
      </c>
      <c r="L59" s="108">
        <f t="shared" si="7"/>
        <v>0.16385305105879017</v>
      </c>
    </row>
    <row r="60" spans="2:12" ht="15" customHeight="1">
      <c r="B60" s="37" t="s">
        <v>20</v>
      </c>
      <c r="C60" s="38"/>
      <c r="D60" s="45" t="s">
        <v>4</v>
      </c>
      <c r="E60" s="40"/>
      <c r="F60" s="68">
        <f t="shared" si="6"/>
        <v>14.524882715481557</v>
      </c>
      <c r="G60" s="68">
        <f t="shared" si="6"/>
        <v>14.667777160836573</v>
      </c>
      <c r="H60" s="68">
        <f t="shared" si="6"/>
        <v>15.146349778405494</v>
      </c>
      <c r="I60" s="69">
        <f t="shared" si="6"/>
        <v>15.683320373250389</v>
      </c>
      <c r="J60" s="69">
        <f t="shared" si="6"/>
        <v>16.101268371250253</v>
      </c>
      <c r="K60" s="70">
        <f t="shared" si="6"/>
        <v>15.541170378042466</v>
      </c>
      <c r="L60" s="77">
        <f t="shared" si="7"/>
        <v>-0.560097993207787</v>
      </c>
    </row>
    <row r="61" spans="2:12" ht="15" customHeight="1">
      <c r="B61" s="37"/>
      <c r="C61" s="38"/>
      <c r="D61" s="45" t="s">
        <v>24</v>
      </c>
      <c r="E61" s="46"/>
      <c r="F61" s="69">
        <f t="shared" si="6"/>
        <v>1.2740318277987306</v>
      </c>
      <c r="G61" s="69">
        <f t="shared" si="6"/>
        <v>1.2816953544327225</v>
      </c>
      <c r="H61" s="69">
        <f t="shared" si="6"/>
        <v>1.0032630399844154</v>
      </c>
      <c r="I61" s="69">
        <f t="shared" si="6"/>
        <v>0.9768662519440123</v>
      </c>
      <c r="J61" s="69">
        <f t="shared" si="6"/>
        <v>0.654318502113952</v>
      </c>
      <c r="K61" s="70">
        <f t="shared" si="6"/>
        <v>0.8389435525634386</v>
      </c>
      <c r="L61" s="108">
        <f t="shared" si="7"/>
        <v>0.18462505044948652</v>
      </c>
    </row>
    <row r="62" spans="2:12" ht="15" customHeight="1">
      <c r="B62" s="37" t="s">
        <v>28</v>
      </c>
      <c r="C62" s="38"/>
      <c r="D62" s="45" t="s">
        <v>17</v>
      </c>
      <c r="E62" s="40"/>
      <c r="F62" s="68">
        <f t="shared" si="6"/>
        <v>5.206512740318278</v>
      </c>
      <c r="G62" s="68">
        <f t="shared" si="6"/>
        <v>4.8630390523783085</v>
      </c>
      <c r="H62" s="68">
        <f t="shared" si="6"/>
        <v>4.144547801100668</v>
      </c>
      <c r="I62" s="69">
        <f t="shared" si="6"/>
        <v>3.455482115085536</v>
      </c>
      <c r="J62" s="69">
        <f t="shared" si="6"/>
        <v>3.558486007650493</v>
      </c>
      <c r="K62" s="70">
        <f t="shared" si="6"/>
        <v>4.096323148627654</v>
      </c>
      <c r="L62" s="108">
        <f t="shared" si="7"/>
        <v>0.5378371409771612</v>
      </c>
    </row>
    <row r="63" spans="2:12" ht="15" customHeight="1">
      <c r="B63" s="37"/>
      <c r="C63" s="38"/>
      <c r="D63" s="45" t="s">
        <v>5</v>
      </c>
      <c r="E63" s="40"/>
      <c r="F63" s="74">
        <f t="shared" si="6"/>
        <v>0.004599392880139822</v>
      </c>
      <c r="G63" s="74">
        <f t="shared" si="6"/>
        <v>0.004627059041273367</v>
      </c>
      <c r="H63" s="69">
        <f t="shared" si="6"/>
        <v>0</v>
      </c>
      <c r="I63" s="69">
        <f t="shared" si="6"/>
        <v>0</v>
      </c>
      <c r="J63" s="74">
        <f t="shared" si="6"/>
        <v>0.005033219247030401</v>
      </c>
      <c r="K63" s="75">
        <f t="shared" si="6"/>
        <v>0.005178663904712584</v>
      </c>
      <c r="L63" s="108">
        <f t="shared" si="7"/>
        <v>0.00014544465768218367</v>
      </c>
    </row>
    <row r="64" spans="2:12" ht="14.25">
      <c r="B64" s="55"/>
      <c r="C64" s="56"/>
      <c r="D64" s="57"/>
      <c r="E64" s="78"/>
      <c r="F64" s="64"/>
      <c r="G64" s="64"/>
      <c r="H64" s="64"/>
      <c r="I64" s="64"/>
      <c r="J64" s="65"/>
      <c r="K64" s="66"/>
      <c r="L64" s="101"/>
    </row>
    <row r="65" spans="2:12" ht="14.25">
      <c r="B65" s="81" t="s">
        <v>29</v>
      </c>
      <c r="C65" s="109"/>
      <c r="D65" s="110"/>
      <c r="E65" s="111"/>
      <c r="F65" s="85">
        <v>3176</v>
      </c>
      <c r="G65" s="85">
        <v>3193</v>
      </c>
      <c r="H65" s="86">
        <v>3121</v>
      </c>
      <c r="I65" s="86">
        <v>3236</v>
      </c>
      <c r="J65" s="86">
        <v>3210</v>
      </c>
      <c r="K65" s="87">
        <v>3008</v>
      </c>
      <c r="L65" s="88">
        <f>K65-J65</f>
        <v>-202</v>
      </c>
    </row>
    <row r="66" spans="2:12" ht="14.25">
      <c r="B66" s="89" t="s">
        <v>22</v>
      </c>
      <c r="C66" s="90"/>
      <c r="D66" s="112"/>
      <c r="E66" s="84"/>
      <c r="F66" s="94">
        <f aca="true" t="shared" si="8" ref="F66:K66">F65/F38*100</f>
        <v>14.607671787324072</v>
      </c>
      <c r="G66" s="94">
        <f t="shared" si="8"/>
        <v>14.77419951878586</v>
      </c>
      <c r="H66" s="94">
        <f t="shared" si="8"/>
        <v>15.199922076657089</v>
      </c>
      <c r="I66" s="94">
        <f t="shared" si="8"/>
        <v>15.727060653188179</v>
      </c>
      <c r="J66" s="94">
        <f t="shared" si="8"/>
        <v>16.156633782967585</v>
      </c>
      <c r="K66" s="95">
        <f t="shared" si="8"/>
        <v>15.577421025375454</v>
      </c>
      <c r="L66" s="96">
        <f>K66-J66</f>
        <v>-0.5792127575921313</v>
      </c>
    </row>
    <row r="67" spans="2:12" ht="13.5">
      <c r="B67" s="18" t="s">
        <v>30</v>
      </c>
      <c r="C67" s="19"/>
      <c r="D67" s="19"/>
      <c r="E67" s="20"/>
      <c r="F67" s="20"/>
      <c r="G67" s="20"/>
      <c r="H67" s="20"/>
      <c r="I67" s="20"/>
      <c r="J67" s="20"/>
      <c r="K67" s="21"/>
      <c r="L67" s="6"/>
    </row>
    <row r="68" spans="2:12" ht="13.5">
      <c r="B68" s="18" t="s">
        <v>31</v>
      </c>
      <c r="C68" s="19"/>
      <c r="D68" s="19"/>
      <c r="E68" s="20"/>
      <c r="F68" s="20"/>
      <c r="G68" s="20"/>
      <c r="H68" s="20"/>
      <c r="I68" s="20"/>
      <c r="J68" s="20"/>
      <c r="K68" s="21"/>
      <c r="L68" s="6"/>
    </row>
  </sheetData>
  <mergeCells count="14">
    <mergeCell ref="I5:I6"/>
    <mergeCell ref="J5:J6"/>
    <mergeCell ref="K5:K6"/>
    <mergeCell ref="B36:D37"/>
    <mergeCell ref="B5:D6"/>
    <mergeCell ref="F5:F6"/>
    <mergeCell ref="G5:G6"/>
    <mergeCell ref="H5:H6"/>
    <mergeCell ref="J36:J37"/>
    <mergeCell ref="K36:K37"/>
    <mergeCell ref="F36:F37"/>
    <mergeCell ref="G36:G37"/>
    <mergeCell ref="H36:H37"/>
    <mergeCell ref="I36:I37"/>
  </mergeCells>
  <printOptions/>
  <pageMargins left="0.77" right="0.1968503937007874" top="0.3937007874015748" bottom="0.33" header="0.5118110236220472" footer="0.1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N3000013</dc:creator>
  <cp:keywords/>
  <dc:description/>
  <cp:lastModifiedBy>N3000013</cp:lastModifiedBy>
  <cp:lastPrinted>2009-10-14T01:25:35Z</cp:lastPrinted>
  <dcterms:created xsi:type="dcterms:W3CDTF">2009-09-22T01:25:11Z</dcterms:created>
  <dcterms:modified xsi:type="dcterms:W3CDTF">2009-10-14T01:27:05Z</dcterms:modified>
  <cp:category/>
  <cp:version/>
  <cp:contentType/>
  <cp:contentStatus/>
</cp:coreProperties>
</file>