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825" yWindow="-15" windowWidth="6840" windowHeight="4170" tabRatio="798" firstSheet="4" activeTab="4"/>
  </bookViews>
  <sheets>
    <sheet name="000000" sheetId="6" state="veryHidden" r:id="rId1"/>
    <sheet name="回復済み_Sheet1" sheetId="7" state="veryHidden" r:id="rId2"/>
    <sheet name="回復済み_Sheet2" sheetId="8" state="veryHidden" r:id="rId3"/>
    <sheet name="回復済み_Sheet3" sheetId="9" state="veryHidden" r:id="rId4"/>
    <sheet name="表紙" sheetId="80" r:id="rId5"/>
    <sheet name="内訳書" sheetId="75" r:id="rId6"/>
    <sheet name="低入札調査価格" sheetId="82" state="hidden" r:id="rId7"/>
    <sheet name="低入札調査価格 (電気通信工事)" sheetId="83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hidden="1">#REF!</definedName>
    <definedName name="_NO1">[1]ﾊﾞﾝ複合!#REF!</definedName>
    <definedName name="_NO2">[1]ﾊﾞﾝ複合!#REF!</definedName>
    <definedName name="\a">#N/A</definedName>
    <definedName name="\b">#N/A</definedName>
    <definedName name="\c">#N/A</definedName>
    <definedName name="\e">[2]電気０１!#REF!</definedName>
    <definedName name="\k">#REF!</definedName>
    <definedName name="\p">#REF!</definedName>
    <definedName name="\s">#REF!</definedName>
    <definedName name="\t">[2]電気０１!#REF!</definedName>
    <definedName name="\u">[2]電気０１!#REF!</definedName>
    <definedName name="\w">[2]電気０１!#REF!</definedName>
    <definedName name="\y">[2]電気０１!#REF!</definedName>
    <definedName name="A">'[3]明細書(機械)'!#REF!</definedName>
    <definedName name="bundenban２" localSheetId="6">[4]分電盤!#REF!</definedName>
    <definedName name="bundenban２" localSheetId="7">[4]分電盤!#REF!</definedName>
    <definedName name="bundenban２" localSheetId="4">[4]分電盤!#REF!</definedName>
    <definedName name="bundenban２">[5]分電盤!#REF!</definedName>
    <definedName name="Module1.SAN">[6]!Module1.SAN</definedName>
    <definedName name="_xlnm.Print_Area" localSheetId="6">低入札調査価格!$A$1:$F$31</definedName>
    <definedName name="_xlnm.Print_Area" localSheetId="7">'低入札調査価格 (電気通信工事)'!$A$1:$F$31</definedName>
    <definedName name="_xlnm.Print_Area" localSheetId="5">内訳書!$A$1:$L$78</definedName>
    <definedName name="_xlnm.Print_Area" localSheetId="4">表紙!$A$1:$L$18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_Titles1">#REF!</definedName>
    <definedName name="あ" localSheetId="6">#REF!</definedName>
    <definedName name="あ" localSheetId="7">#REF!</definedName>
    <definedName name="あ" localSheetId="4">#REF!</definedName>
    <definedName name="あ">#REF!</definedName>
    <definedName name="あ１">#REF!</definedName>
    <definedName name="あ１００００">#REF!</definedName>
    <definedName name="ｲﾝﾀｰﾎﾝ">#REF!</definedName>
    <definedName name="ｲﾝﾀｰﾎﾝ変">#REF!</definedName>
    <definedName name="ｶﾞﾗｽ">[7]明細書!$F$416</definedName>
    <definedName name="ガラス工事">#REF!</definedName>
    <definedName name="ガラス工事変">#REF!</definedName>
    <definedName name="コンクリート工事">#REF!</definedName>
    <definedName name="その他機械">'[8]明細書(電気)'!#REF!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ﾃﾚﾋﾞ共聴">#REF!</definedName>
    <definedName name="ﾃﾚﾋﾞ共聴変">#REF!</definedName>
    <definedName name="一般管理費">#REF!</definedName>
    <definedName name="一般管理費１" localSheetId="6">#REF!</definedName>
    <definedName name="一般管理費１" localSheetId="7">#REF!</definedName>
    <definedName name="一般管理費１" localSheetId="4">#REF!</definedName>
    <definedName name="一般管理費１">#REF!</definedName>
    <definedName name="一般管理費２" localSheetId="6">#REF!</definedName>
    <definedName name="一般管理費２" localSheetId="7">#REF!</definedName>
    <definedName name="一般管理費２" localSheetId="4">#REF!</definedName>
    <definedName name="一般管理費２">#REF!</definedName>
    <definedName name="一般暖房">'[8]明細書(電気)'!#REF!</definedName>
    <definedName name="一般暖房変">'[8]明細書(電気)'!#REF!</definedName>
    <definedName name="衛生器具">#REF!</definedName>
    <definedName name="屋根">#REF!</definedName>
    <definedName name="屋根金属工事" localSheetId="6">[9]一般便所!#REF!</definedName>
    <definedName name="屋根金属工事" localSheetId="7">[9]一般便所!#REF!</definedName>
    <definedName name="屋根金属工事" localSheetId="4">[9]一般便所!#REF!</definedName>
    <definedName name="屋根金属工事">[9]一般便所!#REF!</definedName>
    <definedName name="屋根板金工事">#REF!</definedName>
    <definedName name="屋根板金工事変">#REF!</definedName>
    <definedName name="開始">#REF!</definedName>
    <definedName name="外装工事">#REF!</definedName>
    <definedName name="外部金属工事">#REF!</definedName>
    <definedName name="外部左官工事">#REF!</definedName>
    <definedName name="外部塗装工事">#REF!</definedName>
    <definedName name="外壁">#REF!</definedName>
    <definedName name="幹線動力">#REF!</definedName>
    <definedName name="幹線動力変">#REF!</definedName>
    <definedName name="換気">'[8]明細書(電気)'!#REF!</definedName>
    <definedName name="換気変">'[8]明細書(電気)'!#REF!</definedName>
    <definedName name="基礎コン">[10]仮設土ｺﾝ!#REF!</definedName>
    <definedName name="既製コンクリート工事変">#REF!</definedName>
    <definedName name="給水">'[8]明細書(電気)'!#REF!</definedName>
    <definedName name="給水変">'[8]明細書(電気)'!#REF!</definedName>
    <definedName name="給湯">'[8]明細書(電気)'!#REF!</definedName>
    <definedName name="給湯変">'[8]明細書(電気)'!#REF!</definedName>
    <definedName name="給油">'[8]明細書(電気)'!#REF!</definedName>
    <definedName name="給油変">'[8]明細書(電気)'!#REF!</definedName>
    <definedName name="共通仮設費">#REF!</definedName>
    <definedName name="共通費１" localSheetId="6">#REF!</definedName>
    <definedName name="共通費１" localSheetId="7">#REF!</definedName>
    <definedName name="共通費１" localSheetId="4">#REF!</definedName>
    <definedName name="共通費１">#REF!</definedName>
    <definedName name="共通費２" localSheetId="6">#REF!</definedName>
    <definedName name="共通費２" localSheetId="7">#REF!</definedName>
    <definedName name="共通費２" localSheetId="4">#REF!</definedName>
    <definedName name="共通費２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型枠">[10]仮設土ｺﾝ!#REF!</definedName>
    <definedName name="建築主体工事">#REF!</definedName>
    <definedName name="建築本体工事" localSheetId="6">#REF!</definedName>
    <definedName name="建築本体工事" localSheetId="7">#REF!</definedName>
    <definedName name="建築本体工事" localSheetId="4">#REF!</definedName>
    <definedName name="建築本体工事">#REF!</definedName>
    <definedName name="軒天">#REF!</definedName>
    <definedName name="現場経費" localSheetId="6">#REF!</definedName>
    <definedName name="現場経費" localSheetId="7">#REF!</definedName>
    <definedName name="現場経費" localSheetId="4">#REF!</definedName>
    <definedName name="現場経費">#REF!</definedName>
    <definedName name="工法">[11]入力表!$E$26:$E$29=[11]入力表!$B$28</definedName>
    <definedName name="鋼製建具工事">[9]一般便所!#REF!</definedName>
    <definedName name="合計１" localSheetId="6">#REF!</definedName>
    <definedName name="合計１" localSheetId="7">#REF!</definedName>
    <definedName name="合計１" localSheetId="4">#REF!</definedName>
    <definedName name="合計１">#REF!</definedName>
    <definedName name="合計２" localSheetId="6">#REF!</definedName>
    <definedName name="合計２" localSheetId="7">#REF!</definedName>
    <definedName name="合計２" localSheetId="4">#REF!</definedName>
    <definedName name="合計２">#REF!</definedName>
    <definedName name="根切">[12]仮設土!#REF!</definedName>
    <definedName name="根切り">#REF!</definedName>
    <definedName name="左官タイル工事">[9]一般便所!#REF!</definedName>
    <definedName name="左官工事" localSheetId="6">#REF!</definedName>
    <definedName name="左官工事" localSheetId="7">#REF!</definedName>
    <definedName name="左官工事" localSheetId="4">#REF!</definedName>
    <definedName name="左官工事">#REF!</definedName>
    <definedName name="左官工事変">#REF!</definedName>
    <definedName name="雑工事">[9]一般便所!#REF!</definedName>
    <definedName name="残土">#REF!</definedName>
    <definedName name="残土処分">[13]仮設土!#REF!</definedName>
    <definedName name="仕上げユニット工事">#REF!</definedName>
    <definedName name="仕上げユニット工事変">#REF!</definedName>
    <definedName name="自火報">#REF!</definedName>
    <definedName name="自火報変">#REF!</definedName>
    <definedName name="捨コン">[10]仮設土ｺﾝ!#REF!</definedName>
    <definedName name="捨てコン">#REF!</definedName>
    <definedName name="受変電">#REF!</definedName>
    <definedName name="受変電変">#REF!</definedName>
    <definedName name="床暖房">'[8]明細書(電気)'!#REF!</definedName>
    <definedName name="床暖房変">'[8]明細書(電気)'!#REF!</definedName>
    <definedName name="消火">'[8]明細書(電気)'!#REF!</definedName>
    <definedName name="消火変">'[8]明細書(電気)'!#REF!</definedName>
    <definedName name="照明器具">#REF!</definedName>
    <definedName name="照明器具変">#REF!</definedName>
    <definedName name="浄化槽">'[8]明細書(電気)'!#REF!</definedName>
    <definedName name="浄化槽変">'[8]明細書(電気)'!#REF!</definedName>
    <definedName name="埴生中">#REF!</definedName>
    <definedName name="申請費計" localSheetId="6">#REF!</definedName>
    <definedName name="申請費計" localSheetId="7">#REF!</definedName>
    <definedName name="申請費計" localSheetId="4">#REF!</definedName>
    <definedName name="申請費計">#REF!</definedName>
    <definedName name="西面">#REF!</definedName>
    <definedName name="他機械">#REF!</definedName>
    <definedName name="代価産廃">#REF!</definedName>
    <definedName name="断熱工事">#REF!</definedName>
    <definedName name="暖房">'[8]明細書(電気)'!#REF!</definedName>
    <definedName name="暖房変">'[8]明細書(電気)'!#REF!</definedName>
    <definedName name="直接仮設工事" localSheetId="6">#REF!</definedName>
    <definedName name="直接仮設工事" localSheetId="7">#REF!</definedName>
    <definedName name="直接仮設工事" localSheetId="4">#REF!</definedName>
    <definedName name="直接仮設工事">#REF!</definedName>
    <definedName name="直接工事費">#REF!</definedName>
    <definedName name="鉄">#REF!</definedName>
    <definedName name="鉄筋">[10]仮設土ｺﾝ!#REF!</definedName>
    <definedName name="鉄筋コンクリート工事" localSheetId="6">#REF!</definedName>
    <definedName name="鉄筋コンクリート工事" localSheetId="7">#REF!</definedName>
    <definedName name="鉄筋コンクリート工事" localSheetId="4">#REF!</definedName>
    <definedName name="鉄筋コンクリート工事">#REF!</definedName>
    <definedName name="鉄筋統計数量">#REF!</definedName>
    <definedName name="鉄骨工事">#REF!</definedName>
    <definedName name="鉄統計数量">[10]仮設土ｺﾝ!#REF!</definedName>
    <definedName name="電気代価">[14]照明!$U$56</definedName>
    <definedName name="電灯ｺﾝｾﾝﾄ">#REF!</definedName>
    <definedName name="電灯ｺﾝｾﾝﾄ変">#REF!</definedName>
    <definedName name="電話配管">#REF!</definedName>
    <definedName name="電話配管変">#REF!</definedName>
    <definedName name="塗装工事" localSheetId="6">#REF!</definedName>
    <definedName name="塗装工事" localSheetId="7">#REF!</definedName>
    <definedName name="塗装工事" localSheetId="4">#REF!</definedName>
    <definedName name="塗装工事">#REF!</definedName>
    <definedName name="塗装工事変">#REF!</definedName>
    <definedName name="土工事" localSheetId="6">#REF!</definedName>
    <definedName name="土工事" localSheetId="7">#REF!</definedName>
    <definedName name="土工事" localSheetId="4">#REF!</definedName>
    <definedName name="土工事">#REF!</definedName>
    <definedName name="土木､備品">#REF!</definedName>
    <definedName name="土木､備品変">#REF!</definedName>
    <definedName name="東面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南面">#REF!</definedName>
    <definedName name="排水通気">'[8]明細書(電気)'!#REF!</definedName>
    <definedName name="排水通気変">'[8]明細書(電気)'!#REF!</definedName>
    <definedName name="非常照明">#REF!</definedName>
    <definedName name="非常照明変">#REF!</definedName>
    <definedName name="複合単価見出し">#REF!</definedName>
    <definedName name="放送">#REF!</definedName>
    <definedName name="放送変">#REF!</definedName>
    <definedName name="防水工事変">#REF!</definedName>
    <definedName name="北面">#REF!</definedName>
    <definedName name="埋め戻し">#REF!</definedName>
    <definedName name="埋戻">[13]仮設土!#REF!</definedName>
    <definedName name="無" localSheetId="6">#REF!</definedName>
    <definedName name="無" localSheetId="7">#REF!</definedName>
    <definedName name="無" localSheetId="4">#REF!</definedName>
    <definedName name="無">#REF!</definedName>
    <definedName name="木工事" localSheetId="6">#REF!</definedName>
    <definedName name="木工事" localSheetId="7">#REF!</definedName>
    <definedName name="木工事" localSheetId="4">#REF!</definedName>
    <definedName name="木工事">#REF!</definedName>
    <definedName name="木工事変">#REF!</definedName>
    <definedName name="木製建具工事">#REF!</definedName>
    <definedName name="木製建具工事変">#REF!</definedName>
  </definedNames>
  <calcPr calcId="162913"/>
</workbook>
</file>

<file path=xl/calcChain.xml><?xml version="1.0" encoding="utf-8"?>
<calcChain xmlns="http://schemas.openxmlformats.org/spreadsheetml/2006/main">
  <c r="E10" i="83" l="1"/>
  <c r="E8" i="83"/>
  <c r="C6" i="83" l="1"/>
  <c r="C6" i="82"/>
  <c r="C7" i="82" l="1"/>
  <c r="E7" i="82" s="1"/>
  <c r="C7" i="83"/>
  <c r="E7" i="83" s="1"/>
  <c r="E6" i="83"/>
  <c r="E6" i="82"/>
  <c r="C8" i="82" l="1"/>
  <c r="E8" i="82" l="1"/>
  <c r="C9" i="83" l="1"/>
  <c r="C9" i="82" l="1"/>
  <c r="E9" i="82" s="1"/>
  <c r="E16" i="82" s="1"/>
  <c r="E9" i="83"/>
  <c r="E17" i="83" s="1"/>
  <c r="C11" i="83"/>
  <c r="C10" i="82" l="1"/>
  <c r="C11" i="82" s="1"/>
  <c r="C12" i="82" s="1"/>
  <c r="E20" i="83"/>
  <c r="E24" i="83"/>
  <c r="C12" i="83"/>
  <c r="C13" i="83" s="1"/>
  <c r="E22" i="83"/>
  <c r="E19" i="82" l="1"/>
  <c r="E23" i="82"/>
  <c r="E21" i="82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「改修工事用算定ｼｰﾄ」のD20～D28の合計と機器間接費を合算したものを手入力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機器費を手入力</t>
        </r>
      </text>
    </comment>
  </commentList>
</comments>
</file>

<file path=xl/sharedStrings.xml><?xml version="1.0" encoding="utf-8"?>
<sst xmlns="http://schemas.openxmlformats.org/spreadsheetml/2006/main" count="220" uniqueCount="128">
  <si>
    <t>総　　括　　表</t>
    <rPh sb="0" eb="4">
      <t>ソウカツ</t>
    </rPh>
    <rPh sb="6" eb="7">
      <t>ヒョウ</t>
    </rPh>
    <phoneticPr fontId="2"/>
  </si>
  <si>
    <t>名　　　称</t>
    <rPh sb="0" eb="5">
      <t>メイショウ</t>
    </rPh>
    <phoneticPr fontId="2"/>
  </si>
  <si>
    <t>単　　位</t>
    <rPh sb="0" eb="4">
      <t>タンイ</t>
    </rPh>
    <phoneticPr fontId="2"/>
  </si>
  <si>
    <t>金　　額</t>
    <rPh sb="0" eb="4">
      <t>キンガク</t>
    </rPh>
    <phoneticPr fontId="2"/>
  </si>
  <si>
    <t>備　　考</t>
    <rPh sb="0" eb="4">
      <t>ビコウ</t>
    </rPh>
    <phoneticPr fontId="2"/>
  </si>
  <si>
    <t>一式</t>
    <rPh sb="0" eb="2">
      <t>イッシキ</t>
    </rPh>
    <phoneticPr fontId="2"/>
  </si>
  <si>
    <t>２　直接工事費</t>
    <rPh sb="2" eb="4">
      <t>チョクセツ</t>
    </rPh>
    <rPh sb="4" eb="7">
      <t>コウジヒ</t>
    </rPh>
    <phoneticPr fontId="2"/>
  </si>
  <si>
    <t>３　諸経費</t>
    <rPh sb="2" eb="5">
      <t>ショケイヒ</t>
    </rPh>
    <phoneticPr fontId="2"/>
  </si>
  <si>
    <t>工　事　費　計</t>
    <rPh sb="0" eb="3">
      <t>コウジ</t>
    </rPh>
    <rPh sb="4" eb="5">
      <t>ヒ</t>
    </rPh>
    <rPh sb="6" eb="7">
      <t>ケイ</t>
    </rPh>
    <phoneticPr fontId="2"/>
  </si>
  <si>
    <t>４　消費税相当額</t>
    <rPh sb="2" eb="5">
      <t>ショウヒゼイ</t>
    </rPh>
    <rPh sb="5" eb="8">
      <t>ソウトウガク</t>
    </rPh>
    <phoneticPr fontId="2"/>
  </si>
  <si>
    <t>合　　計</t>
    <rPh sb="0" eb="1">
      <t>ゴウ</t>
    </rPh>
    <rPh sb="3" eb="4">
      <t>ケイ</t>
    </rPh>
    <phoneticPr fontId="2"/>
  </si>
  <si>
    <t>名　　称</t>
    <rPh sb="0" eb="4">
      <t>メイショウ</t>
    </rPh>
    <phoneticPr fontId="2"/>
  </si>
  <si>
    <t>適用・規格</t>
    <rPh sb="0" eb="2">
      <t>テキヨウ</t>
    </rPh>
    <rPh sb="3" eb="5">
      <t>キカク</t>
    </rPh>
    <phoneticPr fontId="2"/>
  </si>
  <si>
    <t>数　量</t>
    <rPh sb="0" eb="3">
      <t>スウリョウ</t>
    </rPh>
    <phoneticPr fontId="2"/>
  </si>
  <si>
    <t>単　位</t>
    <rPh sb="0" eb="3">
      <t>タンイ</t>
    </rPh>
    <phoneticPr fontId="2"/>
  </si>
  <si>
    <t>単　価</t>
    <rPh sb="0" eb="3">
      <t>タンカ</t>
    </rPh>
    <phoneticPr fontId="2"/>
  </si>
  <si>
    <t>金　額</t>
    <rPh sb="0" eb="3">
      <t>キンガク</t>
    </rPh>
    <phoneticPr fontId="2"/>
  </si>
  <si>
    <t>備　考</t>
    <rPh sb="0" eb="3">
      <t>ビコウ</t>
    </rPh>
    <phoneticPr fontId="2"/>
  </si>
  <si>
    <t>１　共通仮設費</t>
    <rPh sb="2" eb="4">
      <t>キョウツウ</t>
    </rPh>
    <rPh sb="4" eb="6">
      <t>カセツ</t>
    </rPh>
    <rPh sb="6" eb="7">
      <t>ヒ</t>
    </rPh>
    <phoneticPr fontId="2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</si>
  <si>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2"/>
  </si>
  <si>
    <t>準備、調査費</t>
    <rPh sb="0" eb="2">
      <t>ジュンビ</t>
    </rPh>
    <rPh sb="3" eb="6">
      <t>チョウサヒ</t>
    </rPh>
    <phoneticPr fontId="2"/>
  </si>
  <si>
    <t>安全管理費</t>
    <rPh sb="0" eb="2">
      <t>アンゼン</t>
    </rPh>
    <rPh sb="2" eb="5">
      <t>カンリヒ</t>
    </rPh>
    <phoneticPr fontId="2"/>
  </si>
  <si>
    <t>動力・光熱水費</t>
    <rPh sb="0" eb="2">
      <t>ドウリョク</t>
    </rPh>
    <rPh sb="3" eb="5">
      <t>コウネツ</t>
    </rPh>
    <rPh sb="5" eb="6">
      <t>ミズ</t>
    </rPh>
    <rPh sb="6" eb="7">
      <t>ヒ</t>
    </rPh>
    <phoneticPr fontId="2"/>
  </si>
  <si>
    <t>清掃費</t>
    <rPh sb="0" eb="2">
      <t>セイソウ</t>
    </rPh>
    <rPh sb="2" eb="3">
      <t>ヒ</t>
    </rPh>
    <phoneticPr fontId="2"/>
  </si>
  <si>
    <t>その他</t>
    <rPh sb="0" eb="3">
      <t>ソノタ</t>
    </rPh>
    <phoneticPr fontId="2"/>
  </si>
  <si>
    <t>材料及び製品の品質管理試験等</t>
    <rPh sb="0" eb="2">
      <t>ザイリョウ</t>
    </rPh>
    <rPh sb="2" eb="3">
      <t>オヨ</t>
    </rPh>
    <rPh sb="4" eb="6">
      <t>セイヒン</t>
    </rPh>
    <rPh sb="7" eb="9">
      <t>ヒンシツ</t>
    </rPh>
    <rPh sb="9" eb="11">
      <t>カンリ</t>
    </rPh>
    <rPh sb="11" eb="13">
      <t>シケン</t>
    </rPh>
    <rPh sb="13" eb="14">
      <t>トウ</t>
    </rPh>
    <phoneticPr fontId="2"/>
  </si>
  <si>
    <t>１　の　計</t>
    <rPh sb="4" eb="5">
      <t>ケイ</t>
    </rPh>
    <phoneticPr fontId="2"/>
  </si>
  <si>
    <t>(1)</t>
    <phoneticPr fontId="2"/>
  </si>
  <si>
    <t>１　調査基準価格の算定</t>
    <rPh sb="2" eb="4">
      <t>チョウサ</t>
    </rPh>
    <rPh sb="4" eb="6">
      <t>キジュン</t>
    </rPh>
    <rPh sb="6" eb="8">
      <t>カカク</t>
    </rPh>
    <rPh sb="9" eb="11">
      <t>サンテイ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</si>
  <si>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</si>
  <si>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</si>
  <si>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直接工事費①</t>
    <rPh sb="0" eb="2">
      <t>チョクセツ</t>
    </rPh>
    <rPh sb="2" eb="5">
      <t>コウジヒ</t>
    </rPh>
    <phoneticPr fontId="2"/>
  </si>
  <si>
    <t>⑥</t>
    <phoneticPr fontId="2"/>
  </si>
  <si>
    <t>共通仮設費②</t>
    <rPh sb="0" eb="2">
      <t>キョウツウ</t>
    </rPh>
    <rPh sb="2" eb="4">
      <t>カセツ</t>
    </rPh>
    <rPh sb="4" eb="5">
      <t>ヒ</t>
    </rPh>
    <phoneticPr fontId="2"/>
  </si>
  <si>
    <t>⑦</t>
    <phoneticPr fontId="2"/>
  </si>
  <si>
    <t>現場管理費③</t>
    <rPh sb="0" eb="2">
      <t>ゲンバ</t>
    </rPh>
    <rPh sb="2" eb="4">
      <t>カンリ</t>
    </rPh>
    <rPh sb="4" eb="5">
      <t>ヒ</t>
    </rPh>
    <phoneticPr fontId="2"/>
  </si>
  <si>
    <t>⑧</t>
    <phoneticPr fontId="2"/>
  </si>
  <si>
    <t>一般管理費④</t>
    <rPh sb="0" eb="2">
      <t>イッパン</t>
    </rPh>
    <rPh sb="2" eb="4">
      <t>カンリ</t>
    </rPh>
    <rPh sb="4" eb="5">
      <t>ヒ</t>
    </rPh>
    <phoneticPr fontId="2"/>
  </si>
  <si>
    <t>工事価格⑤（①～④の計）</t>
    <rPh sb="0" eb="2">
      <t>コウジ</t>
    </rPh>
    <rPh sb="2" eb="4">
      <t>カカク</t>
    </rPh>
    <rPh sb="10" eb="11">
      <t>ケイ</t>
    </rPh>
    <phoneticPr fontId="2"/>
  </si>
  <si>
    <t>　　　　　　　　　　－</t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</si>
  <si>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</si>
  <si>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　　　　　　　　　　－</t>
    <phoneticPr fontId="2"/>
  </si>
  <si>
    <t>　　　　　　　　　　－</t>
    <phoneticPr fontId="2"/>
  </si>
  <si>
    <t>調査基準価格</t>
    <rPh sb="0" eb="2">
      <t>チョウサ</t>
    </rPh>
    <rPh sb="2" eb="4">
      <t>キジュン</t>
    </rPh>
    <rPh sb="4" eb="6">
      <t>カカク</t>
    </rPh>
    <phoneticPr fontId="2"/>
  </si>
  <si>
    <t>　　　　　　A</t>
    <phoneticPr fontId="2"/>
  </si>
  <si>
    <t>　</t>
    <phoneticPr fontId="2"/>
  </si>
  <si>
    <t>　工事価格⑤＝①＋②＋③＋④</t>
    <rPh sb="1" eb="3">
      <t>コウジ</t>
    </rPh>
    <rPh sb="3" eb="5">
      <t>カカク</t>
    </rPh>
    <phoneticPr fontId="2"/>
  </si>
  <si>
    <t>　　　　　　B</t>
    <phoneticPr fontId="2"/>
  </si>
  <si>
    <t>　　　　　　C</t>
    <phoneticPr fontId="2"/>
  </si>
  <si>
    <t>調査基準価格は、B＜A＜Cの場合　　Ａ</t>
    <rPh sb="0" eb="2">
      <t>チョウサ</t>
    </rPh>
    <rPh sb="2" eb="4">
      <t>キジュン</t>
    </rPh>
    <rPh sb="4" eb="6">
      <t>カカク</t>
    </rPh>
    <rPh sb="14" eb="16">
      <t>バアイ</t>
    </rPh>
    <phoneticPr fontId="2"/>
  </si>
  <si>
    <t>　　　　　　　　　　　 B＞Aの場合　　Ｂ</t>
    <rPh sb="16" eb="18">
      <t>バアイ</t>
    </rPh>
    <phoneticPr fontId="2"/>
  </si>
  <si>
    <t>　　　　　　　　　　　 A＞Cの場合　　Ｃ</t>
    <rPh sb="16" eb="18">
      <t>バアイ</t>
    </rPh>
    <phoneticPr fontId="2"/>
  </si>
  <si>
    <t>２　最低制限価格</t>
    <rPh sb="2" eb="4">
      <t>サイテイ</t>
    </rPh>
    <rPh sb="4" eb="6">
      <t>セイゲン</t>
    </rPh>
    <rPh sb="6" eb="8">
      <t>カカク</t>
    </rPh>
    <phoneticPr fontId="2"/>
  </si>
  <si>
    <t>最低制限価格については、特に必要があると認める場合に設けることができるもの</t>
    <rPh sb="0" eb="2">
      <t>サイテイ</t>
    </rPh>
    <rPh sb="2" eb="4">
      <t>セイゲン</t>
    </rPh>
    <rPh sb="4" eb="6">
      <t>カカク</t>
    </rPh>
    <rPh sb="12" eb="13">
      <t>トク</t>
    </rPh>
    <rPh sb="14" eb="16">
      <t>ヒツヨウ</t>
    </rPh>
    <rPh sb="20" eb="21">
      <t>ミト</t>
    </rPh>
    <rPh sb="23" eb="25">
      <t>バアイ</t>
    </rPh>
    <rPh sb="26" eb="27">
      <t>モウ</t>
    </rPh>
    <phoneticPr fontId="2"/>
  </si>
  <si>
    <t>であるが、通常の場合設けていない。</t>
    <rPh sb="5" eb="7">
      <t>ツウジョウ</t>
    </rPh>
    <rPh sb="8" eb="10">
      <t>バアイ</t>
    </rPh>
    <rPh sb="10" eb="11">
      <t>モウ</t>
    </rPh>
    <phoneticPr fontId="2"/>
  </si>
  <si>
    <t>工事用看板含む</t>
    <rPh sb="0" eb="3">
      <t>コウジヨウ</t>
    </rPh>
    <rPh sb="3" eb="5">
      <t>カンバン</t>
    </rPh>
    <rPh sb="5" eb="6">
      <t>フク</t>
    </rPh>
    <phoneticPr fontId="2"/>
  </si>
  <si>
    <t>低入札価格調査基準価格について（H22.7.1以降入札公告分に適用）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キジュン</t>
    </rPh>
    <rPh sb="9" eb="11">
      <t>カカク</t>
    </rPh>
    <rPh sb="23" eb="25">
      <t>イコウ</t>
    </rPh>
    <rPh sb="25" eb="27">
      <t>ニュウサツ</t>
    </rPh>
    <rPh sb="27" eb="29">
      <t>コウコク</t>
    </rPh>
    <rPh sb="29" eb="30">
      <t>ブン</t>
    </rPh>
    <rPh sb="31" eb="33">
      <t>テキヨウ</t>
    </rPh>
    <phoneticPr fontId="2"/>
  </si>
  <si>
    <t>×(9.5/10)</t>
    <phoneticPr fontId="2"/>
  </si>
  <si>
    <t>×(9/10)</t>
    <phoneticPr fontId="2"/>
  </si>
  <si>
    <t>×(7/10)</t>
    <phoneticPr fontId="2"/>
  </si>
  <si>
    <t>×(3/10)</t>
    <phoneticPr fontId="2"/>
  </si>
  <si>
    <t>⑨</t>
    <phoneticPr fontId="2"/>
  </si>
  <si>
    <t>　⑥＋⑦＋⑧＋⑨＝A</t>
    <phoneticPr fontId="2"/>
  </si>
  <si>
    <t>　（ただし、工事価格の7/10～9/10の範囲内とする）</t>
    <rPh sb="6" eb="8">
      <t>コウジ</t>
    </rPh>
    <rPh sb="8" eb="10">
      <t>カカク</t>
    </rPh>
    <rPh sb="21" eb="24">
      <t>ハンイナイ</t>
    </rPh>
    <phoneticPr fontId="2"/>
  </si>
  <si>
    <t>　工事価格の(7/10)＝B</t>
    <rPh sb="1" eb="3">
      <t>コウジ</t>
    </rPh>
    <rPh sb="3" eb="5">
      <t>カカク</t>
    </rPh>
    <phoneticPr fontId="2"/>
  </si>
  <si>
    <t>　工事価格の(9/10)＝C</t>
    <rPh sb="1" eb="3">
      <t>コウジ</t>
    </rPh>
    <rPh sb="3" eb="5">
      <t>カカク</t>
    </rPh>
    <phoneticPr fontId="2"/>
  </si>
  <si>
    <t>低入札価格調査基準価格について（H22.9.15以降入札公告分に適用）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キジュン</t>
    </rPh>
    <rPh sb="9" eb="11">
      <t>カカク</t>
    </rPh>
    <rPh sb="24" eb="26">
      <t>イコウ</t>
    </rPh>
    <rPh sb="26" eb="28">
      <t>ニュウサツ</t>
    </rPh>
    <rPh sb="28" eb="30">
      <t>コウコク</t>
    </rPh>
    <rPh sb="30" eb="31">
      <t>ブン</t>
    </rPh>
    <rPh sb="32" eb="34">
      <t>テキヨウ</t>
    </rPh>
    <phoneticPr fontId="2"/>
  </si>
  <si>
    <t>現場管理費＋機器間接費③</t>
    <rPh sb="0" eb="2">
      <t>ゲンバ</t>
    </rPh>
    <rPh sb="2" eb="4">
      <t>カンリ</t>
    </rPh>
    <rPh sb="4" eb="5">
      <t>ヒ</t>
    </rPh>
    <rPh sb="6" eb="8">
      <t>キキ</t>
    </rPh>
    <rPh sb="8" eb="10">
      <t>カンセツ</t>
    </rPh>
    <rPh sb="10" eb="11">
      <t>ヒ</t>
    </rPh>
    <phoneticPr fontId="2"/>
  </si>
  <si>
    <t>機器費⑤</t>
    <rPh sb="0" eb="2">
      <t>キキ</t>
    </rPh>
    <rPh sb="2" eb="3">
      <t>ヒ</t>
    </rPh>
    <phoneticPr fontId="2"/>
  </si>
  <si>
    <t>工事価格⑥（①～⑤の計）</t>
    <rPh sb="0" eb="2">
      <t>コウジ</t>
    </rPh>
    <rPh sb="2" eb="4">
      <t>カカク</t>
    </rPh>
    <rPh sb="10" eb="11">
      <t>ケイ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</si>
  <si>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</si>
  <si>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</si>
  <si>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</si>
  <si>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</si>
  <si>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</si>
  <si>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×(8.3/10)</t>
    <phoneticPr fontId="2"/>
  </si>
  <si>
    <t>　⑦＋⑧＋⑨＋⑩＋⑪＝A</t>
    <phoneticPr fontId="2"/>
  </si>
  <si>
    <t>　工事価格⑥＝①＋②＋③＋④＋⑤</t>
    <rPh sb="1" eb="3">
      <t>コウジ</t>
    </rPh>
    <rPh sb="3" eb="5">
      <t>カカク</t>
    </rPh>
    <phoneticPr fontId="2"/>
  </si>
  <si>
    <t>小計</t>
    <rPh sb="0" eb="2">
      <t>ショウケイ</t>
    </rPh>
    <phoneticPr fontId="2"/>
  </si>
  <si>
    <t>現場管理費、一般管理費</t>
    <rPh sb="0" eb="5">
      <t>ゲンバカンリヒ</t>
    </rPh>
    <rPh sb="6" eb="11">
      <t>イッパンカンリヒ</t>
    </rPh>
    <phoneticPr fontId="2"/>
  </si>
  <si>
    <t>１　共通仮設費</t>
    <phoneticPr fontId="2"/>
  </si>
  <si>
    <t>２　の　計</t>
    <rPh sb="4" eb="5">
      <t>ケイ</t>
    </rPh>
    <phoneticPr fontId="2"/>
  </si>
  <si>
    <t>(1)</t>
    <phoneticPr fontId="2"/>
  </si>
  <si>
    <t>(1)</t>
    <phoneticPr fontId="2"/>
  </si>
  <si>
    <t>式</t>
    <rPh sb="0" eb="1">
      <t>シキ</t>
    </rPh>
    <phoneticPr fontId="2"/>
  </si>
  <si>
    <t>　　　　　令和３年度</t>
    <rPh sb="5" eb="6">
      <t>レイ</t>
    </rPh>
    <rPh sb="6" eb="7">
      <t>ワ</t>
    </rPh>
    <rPh sb="8" eb="9">
      <t>ネン</t>
    </rPh>
    <rPh sb="9" eb="10">
      <t>ド</t>
    </rPh>
    <phoneticPr fontId="2"/>
  </si>
  <si>
    <t>波田学院</t>
    <rPh sb="0" eb="2">
      <t>ハタ</t>
    </rPh>
    <rPh sb="2" eb="4">
      <t>ガクイン</t>
    </rPh>
    <phoneticPr fontId="2"/>
  </si>
  <si>
    <t>1</t>
    <phoneticPr fontId="2"/>
  </si>
  <si>
    <t>2</t>
    <phoneticPr fontId="2"/>
  </si>
  <si>
    <t>3</t>
    <phoneticPr fontId="2"/>
  </si>
  <si>
    <t>5</t>
    <phoneticPr fontId="2"/>
  </si>
  <si>
    <t>6</t>
    <phoneticPr fontId="2"/>
  </si>
  <si>
    <t>7</t>
    <phoneticPr fontId="2"/>
  </si>
  <si>
    <t>機器取付費</t>
    <rPh sb="0" eb="2">
      <t>キキ</t>
    </rPh>
    <rPh sb="2" eb="4">
      <t>トリツケ</t>
    </rPh>
    <rPh sb="4" eb="5">
      <t>ヒ</t>
    </rPh>
    <phoneticPr fontId="2"/>
  </si>
  <si>
    <t>試験調整費</t>
    <rPh sb="0" eb="2">
      <t>シケン</t>
    </rPh>
    <rPh sb="2" eb="5">
      <t>チョウセイヒ</t>
    </rPh>
    <phoneticPr fontId="2"/>
  </si>
  <si>
    <t>台</t>
    <rPh sb="0" eb="1">
      <t>ダイ</t>
    </rPh>
    <phoneticPr fontId="2"/>
  </si>
  <si>
    <t>(2)</t>
  </si>
  <si>
    <t>（１）の計</t>
    <rPh sb="4" eb="5">
      <t>ケイ</t>
    </rPh>
    <phoneticPr fontId="2"/>
  </si>
  <si>
    <t>1</t>
  </si>
  <si>
    <t>2</t>
  </si>
  <si>
    <t>3</t>
  </si>
  <si>
    <t>4</t>
  </si>
  <si>
    <t>5</t>
  </si>
  <si>
    <t>6</t>
  </si>
  <si>
    <t>8</t>
    <phoneticPr fontId="2"/>
  </si>
  <si>
    <t>個</t>
    <rPh sb="0" eb="1">
      <t>コ</t>
    </rPh>
    <phoneticPr fontId="2"/>
  </si>
  <si>
    <t>（２）の計</t>
    <rPh sb="4" eb="5">
      <t>ケイ</t>
    </rPh>
    <phoneticPr fontId="2"/>
  </si>
  <si>
    <t>(3)</t>
  </si>
  <si>
    <t>(3)</t>
    <phoneticPr fontId="2"/>
  </si>
  <si>
    <t>（３）の計</t>
    <rPh sb="4" eb="5">
      <t>ケイ</t>
    </rPh>
    <phoneticPr fontId="2"/>
  </si>
  <si>
    <t>(株)ニッタン　60回線　警報表示を含む</t>
    <rPh sb="0" eb="3">
      <t>カブ</t>
    </rPh>
    <rPh sb="10" eb="12">
      <t>カイセン</t>
    </rPh>
    <rPh sb="13" eb="15">
      <t>ケイホウ</t>
    </rPh>
    <rPh sb="15" eb="17">
      <t>ヒョウジ</t>
    </rPh>
    <rPh sb="18" eb="19">
      <t>フク</t>
    </rPh>
    <phoneticPr fontId="2"/>
  </si>
  <si>
    <t>上記自立盤組込用取付金具</t>
    <rPh sb="0" eb="2">
      <t>ジョウキ</t>
    </rPh>
    <rPh sb="2" eb="4">
      <t>ジリツ</t>
    </rPh>
    <rPh sb="4" eb="5">
      <t>バン</t>
    </rPh>
    <rPh sb="5" eb="6">
      <t>ク</t>
    </rPh>
    <rPh sb="6" eb="7">
      <t>コ</t>
    </rPh>
    <rPh sb="7" eb="8">
      <t>ヨウ</t>
    </rPh>
    <rPh sb="8" eb="10">
      <t>トリツケ</t>
    </rPh>
    <rPh sb="10" eb="12">
      <t>カナグ</t>
    </rPh>
    <phoneticPr fontId="2"/>
  </si>
  <si>
    <t>自立盤加工費を含む</t>
    <rPh sb="0" eb="2">
      <t>ジリツ</t>
    </rPh>
    <rPh sb="2" eb="3">
      <t>バン</t>
    </rPh>
    <rPh sb="3" eb="6">
      <t>カコウヒ</t>
    </rPh>
    <rPh sb="7" eb="8">
      <t>フク</t>
    </rPh>
    <phoneticPr fontId="2"/>
  </si>
  <si>
    <t>フラット発信機Ｐ型１級</t>
    <rPh sb="4" eb="7">
      <t>ハッシンキ</t>
    </rPh>
    <rPh sb="8" eb="9">
      <t>カタ</t>
    </rPh>
    <rPh sb="10" eb="11">
      <t>キュウ</t>
    </rPh>
    <phoneticPr fontId="2"/>
  </si>
  <si>
    <t>(株)ニッタン　屋内埋込型</t>
    <rPh sb="0" eb="3">
      <t>カブ</t>
    </rPh>
    <rPh sb="8" eb="10">
      <t>オクナイ</t>
    </rPh>
    <rPh sb="10" eb="11">
      <t>ウ</t>
    </rPh>
    <rPh sb="11" eb="12">
      <t>コ</t>
    </rPh>
    <rPh sb="12" eb="13">
      <t>カタ</t>
    </rPh>
    <phoneticPr fontId="2"/>
  </si>
  <si>
    <t>雑材料消耗品</t>
    <rPh sb="0" eb="1">
      <t>ザツ</t>
    </rPh>
    <rPh sb="1" eb="3">
      <t>ザイリョウ</t>
    </rPh>
    <rPh sb="3" eb="5">
      <t>ショウモウ</t>
    </rPh>
    <rPh sb="5" eb="6">
      <t>ヒン</t>
    </rPh>
    <phoneticPr fontId="2"/>
  </si>
  <si>
    <t>既設受信機廃棄処分費</t>
    <rPh sb="0" eb="2">
      <t>キセツ</t>
    </rPh>
    <rPh sb="2" eb="5">
      <t>ジュシンキ</t>
    </rPh>
    <rPh sb="5" eb="7">
      <t>ハイキ</t>
    </rPh>
    <rPh sb="7" eb="9">
      <t>ショブン</t>
    </rPh>
    <rPh sb="9" eb="10">
      <t>ヒ</t>
    </rPh>
    <phoneticPr fontId="2"/>
  </si>
  <si>
    <t>消防手続立会検査費</t>
    <rPh sb="0" eb="2">
      <t>ショウボウ</t>
    </rPh>
    <rPh sb="2" eb="4">
      <t>テツヅ</t>
    </rPh>
    <rPh sb="4" eb="6">
      <t>タチア</t>
    </rPh>
    <rPh sb="6" eb="8">
      <t>ケンサ</t>
    </rPh>
    <rPh sb="8" eb="9">
      <t>ヒ</t>
    </rPh>
    <phoneticPr fontId="2"/>
  </si>
  <si>
    <t>Ｐ型１級複合受信機壁掛型</t>
    <rPh sb="1" eb="2">
      <t>カタ</t>
    </rPh>
    <rPh sb="3" eb="4">
      <t>キュウ</t>
    </rPh>
    <rPh sb="4" eb="6">
      <t>フクゴウ</t>
    </rPh>
    <rPh sb="6" eb="9">
      <t>ジュシンキ</t>
    </rPh>
    <rPh sb="9" eb="11">
      <t>カベカ</t>
    </rPh>
    <rPh sb="11" eb="12">
      <t>ガタ</t>
    </rPh>
    <phoneticPr fontId="2"/>
  </si>
  <si>
    <t>(株)ニッタン　20回線</t>
    <rPh sb="0" eb="3">
      <t>カブ</t>
    </rPh>
    <rPh sb="10" eb="12">
      <t>カイセン</t>
    </rPh>
    <phoneticPr fontId="2"/>
  </si>
  <si>
    <t>(株)ニッタン　10回線</t>
    <rPh sb="0" eb="3">
      <t>カブ</t>
    </rPh>
    <rPh sb="10" eb="12">
      <t>カイセン</t>
    </rPh>
    <phoneticPr fontId="2"/>
  </si>
  <si>
    <t>(株)ニッタン　屋内埋込型　体育館・食堂棟を含む</t>
    <rPh sb="0" eb="3">
      <t>カブ</t>
    </rPh>
    <rPh sb="8" eb="10">
      <t>オクナイ</t>
    </rPh>
    <rPh sb="10" eb="11">
      <t>ウ</t>
    </rPh>
    <rPh sb="11" eb="12">
      <t>コ</t>
    </rPh>
    <rPh sb="12" eb="13">
      <t>カタ</t>
    </rPh>
    <rPh sb="14" eb="17">
      <t>タイイクカン</t>
    </rPh>
    <rPh sb="18" eb="20">
      <t>ショクドウ</t>
    </rPh>
    <rPh sb="20" eb="21">
      <t>トウ</t>
    </rPh>
    <rPh sb="22" eb="23">
      <t>フク</t>
    </rPh>
    <phoneticPr fontId="2"/>
  </si>
  <si>
    <t>自動火災報知設備受信機等改修工事</t>
    <rPh sb="0" eb="2">
      <t>ジドウ</t>
    </rPh>
    <rPh sb="2" eb="4">
      <t>カサイ</t>
    </rPh>
    <rPh sb="4" eb="6">
      <t>ホウチ</t>
    </rPh>
    <rPh sb="6" eb="8">
      <t>セツビ</t>
    </rPh>
    <rPh sb="8" eb="11">
      <t>ジュシンキ</t>
    </rPh>
    <rPh sb="11" eb="12">
      <t>トウ</t>
    </rPh>
    <rPh sb="12" eb="14">
      <t>カイシュウ</t>
    </rPh>
    <rPh sb="14" eb="16">
      <t>コウジ</t>
    </rPh>
    <phoneticPr fontId="2"/>
  </si>
  <si>
    <t>自動火災報知設備受信機等改修工事（管理教室棟）</t>
    <rPh sb="0" eb="2">
      <t>ジドウ</t>
    </rPh>
    <rPh sb="2" eb="4">
      <t>カサイ</t>
    </rPh>
    <rPh sb="4" eb="6">
      <t>ホウチ</t>
    </rPh>
    <rPh sb="6" eb="8">
      <t>セツビ</t>
    </rPh>
    <rPh sb="8" eb="11">
      <t>ジュシンキ</t>
    </rPh>
    <rPh sb="11" eb="12">
      <t>トウ</t>
    </rPh>
    <rPh sb="12" eb="14">
      <t>カイシュウ</t>
    </rPh>
    <rPh sb="14" eb="16">
      <t>コウジ</t>
    </rPh>
    <rPh sb="17" eb="19">
      <t>カンリ</t>
    </rPh>
    <rPh sb="19" eb="21">
      <t>キョウシツ</t>
    </rPh>
    <rPh sb="21" eb="22">
      <t>トウ</t>
    </rPh>
    <phoneticPr fontId="2"/>
  </si>
  <si>
    <t>自動火災報知設備受信機等改修工事（男子寮）</t>
    <rPh sb="0" eb="2">
      <t>ジドウ</t>
    </rPh>
    <rPh sb="2" eb="4">
      <t>カサイ</t>
    </rPh>
    <rPh sb="4" eb="6">
      <t>ホウチ</t>
    </rPh>
    <rPh sb="6" eb="8">
      <t>セツビ</t>
    </rPh>
    <rPh sb="8" eb="11">
      <t>ジュシンキ</t>
    </rPh>
    <rPh sb="11" eb="12">
      <t>トウ</t>
    </rPh>
    <rPh sb="12" eb="14">
      <t>カイシュウ</t>
    </rPh>
    <rPh sb="14" eb="16">
      <t>コウジ</t>
    </rPh>
    <rPh sb="17" eb="19">
      <t>ダンシ</t>
    </rPh>
    <rPh sb="19" eb="20">
      <t>リョウ</t>
    </rPh>
    <phoneticPr fontId="2"/>
  </si>
  <si>
    <t>自動火災報知設備受信機等改修工事（女子寮）</t>
    <rPh sb="0" eb="2">
      <t>ジドウ</t>
    </rPh>
    <rPh sb="2" eb="4">
      <t>カサイ</t>
    </rPh>
    <rPh sb="4" eb="6">
      <t>ホウチ</t>
    </rPh>
    <rPh sb="6" eb="8">
      <t>セツビ</t>
    </rPh>
    <rPh sb="8" eb="11">
      <t>ジュシンキ</t>
    </rPh>
    <rPh sb="11" eb="12">
      <t>トウ</t>
    </rPh>
    <rPh sb="12" eb="14">
      <t>カイシュウ</t>
    </rPh>
    <rPh sb="14" eb="16">
      <t>コウジ</t>
    </rPh>
    <rPh sb="17" eb="20">
      <t>ジョシリョウ</t>
    </rPh>
    <phoneticPr fontId="2"/>
  </si>
  <si>
    <t>自動火災報知設備受信機等改修工事（女子寮）</t>
    <rPh sb="0" eb="2">
      <t>ジドウ</t>
    </rPh>
    <rPh sb="2" eb="4">
      <t>カサイ</t>
    </rPh>
    <rPh sb="4" eb="6">
      <t>ホウチ</t>
    </rPh>
    <rPh sb="6" eb="8">
      <t>セツビ</t>
    </rPh>
    <rPh sb="8" eb="11">
      <t>ジュシンキ</t>
    </rPh>
    <rPh sb="11" eb="12">
      <t>トウ</t>
    </rPh>
    <rPh sb="12" eb="14">
      <t>カイシュウ</t>
    </rPh>
    <rPh sb="14" eb="16">
      <t>コウジ</t>
    </rPh>
    <rPh sb="17" eb="20">
      <t>ジョシリョウ</t>
    </rPh>
    <rPh sb="19" eb="20">
      <t>リョウ</t>
    </rPh>
    <phoneticPr fontId="2"/>
  </si>
  <si>
    <t>工事費内訳書（ 金抜設計書）</t>
    <rPh sb="0" eb="3">
      <t>コウジヒ</t>
    </rPh>
    <rPh sb="3" eb="6">
      <t>ウチワケショ</t>
    </rPh>
    <rPh sb="8" eb="9">
      <t>キン</t>
    </rPh>
    <rPh sb="9" eb="10">
      <t>ヌ</t>
    </rPh>
    <rPh sb="10" eb="13">
      <t>セッケイショ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</si>
</sst>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##0_ "/>
    <numFmt numFmtId="177" formatCode="#,##0_);[Red]\(#,##0\)"/>
    <numFmt numFmtId="178" formatCode="&quot;¥&quot;#,##0;[Red]&quot;¥&quot;&quot;¥&quot;\-#,##0"/>
    <numFmt numFmtId="179" formatCode="&quot;¥&quot;#,##0.00;&quot;¥&quot;&quot;¥&quot;\-#,##0.00"/>
    <numFmt numFmtId="180" formatCode="&quot;¥&quot;#,##0.00;[Red]&quot;¥&quot;&quot;¥&quot;\-#,##0.00"/>
    <numFmt numFmtId="181" formatCode="_ &quot;¥&quot;* #,##0_ ;_ &quot;¥&quot;* &quot;¥&quot;\-#,##0_ ;_ &quot;¥&quot;* &quot;-&quot;_ ;_ @_ "/>
    <numFmt numFmtId="182" formatCode="&quot;¥&quot;#,##0.00;&quot;¥&quot;&quot;¥&quot;&quot;¥&quot;&quot;¥&quot;\-#,##0.00"/>
    <numFmt numFmtId="183" formatCode="&quot;$&quot;#,##0.00"/>
    <numFmt numFmtId="184" formatCode="_(* #,##0_);_(* \(#,##0\);_(* &quot;-&quot;??_);_(@_)"/>
    <numFmt numFmtId="185" formatCode="d\-mmm\-yy\ h:mm\ AM/PM"/>
    <numFmt numFmtId="186" formatCode="0%;\(0%\)"/>
    <numFmt numFmtId="187" formatCode="&quot;$&quot;#,##0;[Red]\-&quot;$&quot;#,##0"/>
    <numFmt numFmtId="188" formatCode="&quot;$&quot;#,##0.00;\-&quot;$&quot;#,##0.00"/>
    <numFmt numFmtId="189" formatCode="#,##0.0_);[Red]\(#,##0.0\)"/>
    <numFmt numFmtId="190" formatCode="#,##0.0_ 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11"/>
      <name val="明朝"/>
      <family val="3"/>
      <charset val="128"/>
    </font>
    <font>
      <sz val="14"/>
      <name val="ＭＳ 明朝"/>
      <family val="1"/>
      <charset val="128"/>
    </font>
    <font>
      <sz val="10"/>
      <name val="Helv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7">
    <xf numFmtId="0" fontId="0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9" fontId="7" fillId="2" borderId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 applyFill="0" applyBorder="0" applyAlignment="0"/>
    <xf numFmtId="184" fontId="5" fillId="0" borderId="0" applyFill="0" applyBorder="0" applyAlignment="0"/>
    <xf numFmtId="186" fontId="5" fillId="0" borderId="0" applyFill="0" applyBorder="0" applyAlignment="0"/>
    <xf numFmtId="187" fontId="5" fillId="0" borderId="0" applyFill="0" applyBorder="0" applyAlignment="0"/>
    <xf numFmtId="188" fontId="5" fillId="0" borderId="0" applyFill="0" applyBorder="0" applyAlignment="0"/>
    <xf numFmtId="180" fontId="5" fillId="0" borderId="0" applyFill="0" applyBorder="0" applyAlignment="0"/>
    <xf numFmtId="185" fontId="5" fillId="0" borderId="0" applyFill="0" applyBorder="0" applyAlignment="0"/>
    <xf numFmtId="184" fontId="5" fillId="0" borderId="0" applyFill="0" applyBorder="0" applyAlignment="0"/>
    <xf numFmtId="0" fontId="7" fillId="0" borderId="0" applyFont="0" applyFill="0" applyBorder="0" applyAlignment="0" applyProtection="0"/>
    <xf numFmtId="180" fontId="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4" fontId="6" fillId="0" borderId="0" applyFill="0" applyBorder="0" applyAlignment="0"/>
    <xf numFmtId="180" fontId="5" fillId="0" borderId="0" applyFill="0" applyBorder="0" applyAlignment="0"/>
    <xf numFmtId="184" fontId="5" fillId="0" borderId="0" applyFill="0" applyBorder="0" applyAlignment="0"/>
    <xf numFmtId="180" fontId="5" fillId="0" borderId="0" applyFill="0" applyBorder="0" applyAlignment="0"/>
    <xf numFmtId="185" fontId="5" fillId="0" borderId="0" applyFill="0" applyBorder="0" applyAlignment="0"/>
    <xf numFmtId="184" fontId="5" fillId="0" borderId="0" applyFill="0" applyBorder="0" applyAlignment="0"/>
    <xf numFmtId="0" fontId="20" fillId="0" borderId="0">
      <alignment horizontal="left"/>
    </xf>
    <xf numFmtId="0" fontId="10" fillId="0" borderId="0" applyNumberFormat="0" applyFill="0" applyBorder="0" applyAlignment="0" applyProtection="0"/>
    <xf numFmtId="38" fontId="11" fillId="17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10" fontId="11" fillId="18" borderId="3" applyNumberFormat="0" applyBorder="0" applyAlignment="0" applyProtection="0"/>
    <xf numFmtId="180" fontId="5" fillId="0" borderId="0" applyFill="0" applyBorder="0" applyAlignment="0"/>
    <xf numFmtId="184" fontId="5" fillId="0" borderId="0" applyFill="0" applyBorder="0" applyAlignment="0"/>
    <xf numFmtId="180" fontId="5" fillId="0" borderId="0" applyFill="0" applyBorder="0" applyAlignment="0"/>
    <xf numFmtId="185" fontId="5" fillId="0" borderId="0" applyFill="0" applyBorder="0" applyAlignment="0"/>
    <xf numFmtId="184" fontId="5" fillId="0" borderId="0" applyFill="0" applyBorder="0" applyAlignment="0"/>
    <xf numFmtId="182" fontId="13" fillId="0" borderId="0"/>
    <xf numFmtId="0" fontId="7" fillId="0" borderId="0"/>
    <xf numFmtId="178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3" fontId="3" fillId="0" borderId="0" applyFont="0" applyFill="0" applyBorder="0" applyAlignment="0" applyProtection="0"/>
    <xf numFmtId="10" fontId="7" fillId="0" borderId="0" applyFont="0" applyFill="0" applyBorder="0" applyAlignment="0" applyProtection="0"/>
    <xf numFmtId="183" fontId="13" fillId="0" borderId="0" applyFont="0" applyFill="0" applyBorder="0" applyAlignment="0" applyProtection="0"/>
    <xf numFmtId="180" fontId="5" fillId="0" borderId="0" applyFill="0" applyBorder="0" applyAlignment="0"/>
    <xf numFmtId="184" fontId="5" fillId="0" borderId="0" applyFill="0" applyBorder="0" applyAlignment="0"/>
    <xf numFmtId="180" fontId="5" fillId="0" borderId="0" applyFill="0" applyBorder="0" applyAlignment="0"/>
    <xf numFmtId="185" fontId="5" fillId="0" borderId="0" applyFill="0" applyBorder="0" applyAlignment="0"/>
    <xf numFmtId="184" fontId="5" fillId="0" borderId="0" applyFill="0" applyBorder="0" applyAlignment="0"/>
    <xf numFmtId="4" fontId="20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9" fillId="0" borderId="0"/>
    <xf numFmtId="49" fontId="6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0" fontId="23" fillId="0" borderId="0">
      <alignment horizontal="center"/>
    </xf>
    <xf numFmtId="17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8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9" fontId="14" fillId="0" borderId="0"/>
    <xf numFmtId="0" fontId="15" fillId="0" borderId="0"/>
    <xf numFmtId="0" fontId="5" fillId="25" borderId="5" applyNumberFormat="0" applyFont="0" applyAlignment="0" applyProtection="0">
      <alignment vertical="center"/>
    </xf>
    <xf numFmtId="41" fontId="7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26" borderId="12" applyNumberFormat="0" applyAlignment="0" applyProtection="0">
      <alignment vertical="center"/>
    </xf>
    <xf numFmtId="0" fontId="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8" borderId="7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4" fillId="0" borderId="0"/>
    <xf numFmtId="0" fontId="40" fillId="5" borderId="0" applyNumberFormat="0" applyBorder="0" applyAlignment="0" applyProtection="0">
      <alignment vertical="center"/>
    </xf>
  </cellStyleXfs>
  <cellXfs count="22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17" fillId="0" borderId="13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1" xfId="100" applyFont="1" applyBorder="1" applyAlignment="1">
      <alignment horizontal="center" vertical="center"/>
    </xf>
    <xf numFmtId="38" fontId="5" fillId="0" borderId="22" xfId="10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Continuous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13" xfId="100" applyFont="1" applyBorder="1" applyAlignment="1">
      <alignment horizontal="center" vertical="center"/>
    </xf>
    <xf numFmtId="38" fontId="5" fillId="0" borderId="14" xfId="100" applyFont="1" applyBorder="1" applyAlignment="1">
      <alignment horizontal="center" vertical="center"/>
    </xf>
    <xf numFmtId="49" fontId="5" fillId="0" borderId="26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8" fontId="5" fillId="0" borderId="26" xfId="100" applyFont="1" applyBorder="1" applyAlignment="1">
      <alignment horizontal="center" vertical="center"/>
    </xf>
    <xf numFmtId="38" fontId="5" fillId="0" borderId="27" xfId="10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3" xfId="10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38" fontId="5" fillId="0" borderId="26" xfId="10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20" xfId="100" applyFont="1" applyBorder="1" applyAlignment="1">
      <alignment horizontal="center" vertical="center"/>
    </xf>
    <xf numFmtId="0" fontId="17" fillId="0" borderId="21" xfId="0" quotePrefix="1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8" fontId="17" fillId="0" borderId="21" xfId="100" applyFont="1" applyBorder="1" applyAlignment="1">
      <alignment horizontal="center" vertical="center"/>
    </xf>
    <xf numFmtId="38" fontId="17" fillId="0" borderId="22" xfId="100" applyFont="1" applyBorder="1" applyAlignment="1">
      <alignment horizontal="center" vertical="center"/>
    </xf>
    <xf numFmtId="38" fontId="5" fillId="0" borderId="0" xfId="100" applyFont="1" applyAlignment="1">
      <alignment vertical="center"/>
    </xf>
    <xf numFmtId="0" fontId="5" fillId="0" borderId="28" xfId="0" applyFont="1" applyBorder="1" applyAlignment="1">
      <alignment horizontal="left" vertical="center"/>
    </xf>
    <xf numFmtId="190" fontId="5" fillId="0" borderId="26" xfId="0" applyNumberFormat="1" applyFont="1" applyBorder="1" applyAlignment="1">
      <alignment horizontal="right" vertical="center"/>
    </xf>
    <xf numFmtId="38" fontId="5" fillId="0" borderId="26" xfId="10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5" fillId="0" borderId="0" xfId="113" applyFont="1" applyAlignment="1">
      <alignment vertical="center"/>
    </xf>
    <xf numFmtId="0" fontId="5" fillId="0" borderId="0" xfId="113" applyFont="1" applyAlignment="1">
      <alignment horizontal="center" vertical="center"/>
    </xf>
    <xf numFmtId="38" fontId="5" fillId="0" borderId="0" xfId="101" applyFont="1" applyAlignment="1">
      <alignment vertical="center"/>
    </xf>
    <xf numFmtId="0" fontId="5" fillId="0" borderId="13" xfId="0" applyFont="1" applyBorder="1" applyAlignment="1">
      <alignment vertical="center"/>
    </xf>
    <xf numFmtId="189" fontId="5" fillId="0" borderId="13" xfId="0" applyNumberFormat="1" applyFont="1" applyBorder="1" applyAlignment="1">
      <alignment vertical="center"/>
    </xf>
    <xf numFmtId="189" fontId="5" fillId="0" borderId="26" xfId="0" applyNumberFormat="1" applyFont="1" applyBorder="1" applyAlignment="1">
      <alignment vertical="center"/>
    </xf>
    <xf numFmtId="189" fontId="17" fillId="0" borderId="21" xfId="0" applyNumberFormat="1" applyFont="1" applyBorder="1" applyAlignment="1">
      <alignment horizontal="center" vertical="center"/>
    </xf>
    <xf numFmtId="0" fontId="5" fillId="0" borderId="0" xfId="114">
      <alignment vertical="center"/>
    </xf>
    <xf numFmtId="0" fontId="5" fillId="0" borderId="3" xfId="114" applyBorder="1" applyAlignment="1">
      <alignment horizontal="center" vertical="center"/>
    </xf>
    <xf numFmtId="0" fontId="5" fillId="0" borderId="3" xfId="114" applyBorder="1">
      <alignment vertical="center"/>
    </xf>
    <xf numFmtId="176" fontId="5" fillId="0" borderId="3" xfId="114" applyNumberFormat="1" applyBorder="1">
      <alignment vertical="center"/>
    </xf>
    <xf numFmtId="176" fontId="5" fillId="0" borderId="3" xfId="114" quotePrefix="1" applyNumberFormat="1" applyBorder="1">
      <alignment vertical="center"/>
    </xf>
    <xf numFmtId="176" fontId="5" fillId="0" borderId="0" xfId="114" applyNumberFormat="1">
      <alignment vertical="center"/>
    </xf>
    <xf numFmtId="0" fontId="5" fillId="0" borderId="0" xfId="114" applyAlignment="1">
      <alignment horizontal="left" vertical="center"/>
    </xf>
    <xf numFmtId="176" fontId="5" fillId="0" borderId="32" xfId="114" applyNumberFormat="1" applyBorder="1">
      <alignment vertical="center"/>
    </xf>
    <xf numFmtId="0" fontId="5" fillId="0" borderId="0" xfId="114" applyAlignment="1">
      <alignment vertical="center"/>
    </xf>
    <xf numFmtId="0" fontId="5" fillId="0" borderId="0" xfId="114" applyAlignment="1">
      <alignment horizontal="center" vertical="center"/>
    </xf>
    <xf numFmtId="0" fontId="41" fillId="0" borderId="0" xfId="114" applyFont="1">
      <alignment vertical="center"/>
    </xf>
    <xf numFmtId="0" fontId="5" fillId="0" borderId="3" xfId="114" applyBorder="1" applyAlignment="1">
      <alignment horizontal="left" vertical="center"/>
    </xf>
    <xf numFmtId="176" fontId="5" fillId="0" borderId="33" xfId="114" applyNumberFormat="1" applyFill="1" applyBorder="1">
      <alignment vertical="center"/>
    </xf>
    <xf numFmtId="0" fontId="42" fillId="0" borderId="3" xfId="114" applyFont="1" applyBorder="1">
      <alignment vertical="center"/>
    </xf>
    <xf numFmtId="176" fontId="5" fillId="27" borderId="3" xfId="114" applyNumberFormat="1" applyFill="1" applyBorder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5" fillId="0" borderId="18" xfId="0" applyFont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center"/>
    </xf>
    <xf numFmtId="38" fontId="5" fillId="0" borderId="18" xfId="100" applyFont="1" applyBorder="1" applyAlignment="1">
      <alignment vertical="center"/>
    </xf>
    <xf numFmtId="0" fontId="0" fillId="0" borderId="0" xfId="0" applyAlignment="1">
      <alignment vertical="center"/>
    </xf>
    <xf numFmtId="189" fontId="5" fillId="0" borderId="18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49" fontId="0" fillId="0" borderId="26" xfId="0" quotePrefix="1" applyNumberForma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8" xfId="0" quotePrefix="1" applyFont="1" applyBorder="1" applyAlignment="1">
      <alignment vertical="center"/>
    </xf>
    <xf numFmtId="0" fontId="0" fillId="0" borderId="19" xfId="0" applyBorder="1" applyAlignment="1">
      <alignment vertical="center"/>
    </xf>
    <xf numFmtId="49" fontId="17" fillId="0" borderId="16" xfId="0" quotePrefix="1" applyNumberFormat="1" applyFont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17" fillId="0" borderId="31" xfId="0" applyFont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0" fillId="0" borderId="0" xfId="100" applyFont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/>
    </xf>
    <xf numFmtId="9" fontId="17" fillId="0" borderId="14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38" fontId="5" fillId="0" borderId="16" xfId="10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5" fillId="0" borderId="16" xfId="0" quotePrefix="1" applyFont="1" applyBorder="1" applyAlignment="1">
      <alignment vertical="center"/>
    </xf>
    <xf numFmtId="0" fontId="0" fillId="0" borderId="31" xfId="0" applyBorder="1" applyAlignment="1">
      <alignment vertical="center"/>
    </xf>
    <xf numFmtId="189" fontId="5" fillId="0" borderId="16" xfId="0" applyNumberFormat="1" applyFont="1" applyBorder="1" applyAlignment="1">
      <alignment vertical="center"/>
    </xf>
    <xf numFmtId="0" fontId="0" fillId="0" borderId="28" xfId="0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89" fontId="17" fillId="0" borderId="26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17" fillId="0" borderId="26" xfId="100" applyFont="1" applyBorder="1" applyAlignment="1">
      <alignment horizontal="center" vertical="center"/>
    </xf>
    <xf numFmtId="38" fontId="17" fillId="0" borderId="27" xfId="10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26" xfId="0" quotePrefix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26" xfId="0" quotePrefix="1" applyFont="1" applyBorder="1" applyAlignment="1">
      <alignment vertical="center"/>
    </xf>
    <xf numFmtId="0" fontId="0" fillId="0" borderId="21" xfId="0" quotePrefix="1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5" fillId="0" borderId="18" xfId="0" quotePrefix="1" applyFon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58" fontId="16" fillId="0" borderId="37" xfId="113" quotePrefix="1" applyNumberFormat="1" applyFont="1" applyBorder="1" applyAlignment="1">
      <alignment horizontal="center" vertical="center"/>
    </xf>
    <xf numFmtId="0" fontId="16" fillId="0" borderId="43" xfId="113" applyFont="1" applyBorder="1" applyAlignment="1">
      <alignment horizontal="center" vertical="center"/>
    </xf>
    <xf numFmtId="0" fontId="16" fillId="0" borderId="37" xfId="113" applyFont="1" applyBorder="1" applyAlignment="1">
      <alignment horizontal="center" vertical="center"/>
    </xf>
    <xf numFmtId="0" fontId="16" fillId="0" borderId="44" xfId="113" applyFont="1" applyBorder="1" applyAlignment="1">
      <alignment horizontal="center" vertical="center"/>
    </xf>
    <xf numFmtId="0" fontId="16" fillId="0" borderId="36" xfId="113" applyFont="1" applyBorder="1" applyAlignment="1">
      <alignment horizontal="center" vertical="center"/>
    </xf>
    <xf numFmtId="0" fontId="16" fillId="0" borderId="36" xfId="113" applyFont="1" applyBorder="1" applyAlignment="1">
      <alignment horizontal="center" vertical="center" wrapText="1"/>
    </xf>
    <xf numFmtId="0" fontId="16" fillId="0" borderId="38" xfId="113" applyFont="1" applyBorder="1" applyAlignment="1">
      <alignment horizontal="center" vertical="center"/>
    </xf>
    <xf numFmtId="0" fontId="16" fillId="0" borderId="34" xfId="113" applyFont="1" applyBorder="1" applyAlignment="1">
      <alignment horizontal="center" vertical="center"/>
    </xf>
    <xf numFmtId="0" fontId="16" fillId="0" borderId="0" xfId="113" applyFont="1" applyBorder="1" applyAlignment="1">
      <alignment horizontal="center" vertical="center"/>
    </xf>
    <xf numFmtId="0" fontId="16" fillId="0" borderId="35" xfId="113" applyFont="1" applyBorder="1" applyAlignment="1">
      <alignment horizontal="center" vertical="center"/>
    </xf>
    <xf numFmtId="0" fontId="24" fillId="0" borderId="34" xfId="113" applyFont="1" applyBorder="1" applyAlignment="1">
      <alignment horizontal="left" vertical="center"/>
    </xf>
    <xf numFmtId="0" fontId="24" fillId="0" borderId="0" xfId="113" applyFont="1" applyBorder="1" applyAlignment="1">
      <alignment horizontal="left" vertical="center"/>
    </xf>
    <xf numFmtId="0" fontId="24" fillId="0" borderId="35" xfId="113" applyFont="1" applyBorder="1" applyAlignment="1">
      <alignment horizontal="left" vertical="center"/>
    </xf>
    <xf numFmtId="0" fontId="24" fillId="0" borderId="34" xfId="113" applyNumberFormat="1" applyFont="1" applyBorder="1" applyAlignment="1">
      <alignment horizontal="right" vertical="center" shrinkToFit="1"/>
    </xf>
    <xf numFmtId="0" fontId="24" fillId="0" borderId="0" xfId="113" applyNumberFormat="1" applyFont="1" applyBorder="1" applyAlignment="1">
      <alignment horizontal="right" vertical="center" shrinkToFit="1"/>
    </xf>
    <xf numFmtId="0" fontId="24" fillId="0" borderId="0" xfId="113" applyFont="1" applyBorder="1" applyAlignment="1">
      <alignment vertical="center" shrinkToFit="1"/>
    </xf>
    <xf numFmtId="0" fontId="24" fillId="0" borderId="35" xfId="113" applyFont="1" applyBorder="1" applyAlignment="1">
      <alignment vertical="center" shrinkToFit="1"/>
    </xf>
    <xf numFmtId="0" fontId="16" fillId="0" borderId="39" xfId="113" applyFont="1" applyBorder="1" applyAlignment="1">
      <alignment horizontal="center" vertical="center"/>
    </xf>
    <xf numFmtId="0" fontId="16" fillId="0" borderId="40" xfId="113" applyFont="1" applyBorder="1" applyAlignment="1">
      <alignment horizontal="center" vertical="center"/>
    </xf>
    <xf numFmtId="0" fontId="16" fillId="0" borderId="41" xfId="113" applyFont="1" applyBorder="1" applyAlignment="1">
      <alignment horizontal="center" vertical="center"/>
    </xf>
    <xf numFmtId="0" fontId="24" fillId="0" borderId="34" xfId="113" applyFont="1" applyBorder="1" applyAlignment="1">
      <alignment horizontal="center" vertical="center"/>
    </xf>
    <xf numFmtId="0" fontId="24" fillId="0" borderId="0" xfId="113" applyFont="1" applyBorder="1" applyAlignment="1">
      <alignment horizontal="center" vertical="center"/>
    </xf>
    <xf numFmtId="0" fontId="24" fillId="0" borderId="35" xfId="113" applyFont="1" applyBorder="1" applyAlignment="1">
      <alignment horizontal="center" vertical="center"/>
    </xf>
    <xf numFmtId="0" fontId="16" fillId="0" borderId="42" xfId="113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38" fontId="17" fillId="0" borderId="45" xfId="100" applyFont="1" applyBorder="1" applyAlignment="1">
      <alignment horizontal="center" vertical="center"/>
    </xf>
    <xf numFmtId="38" fontId="17" fillId="0" borderId="46" xfId="10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17" fillId="0" borderId="25" xfId="0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38" fontId="17" fillId="0" borderId="16" xfId="0" applyNumberFormat="1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38" fontId="17" fillId="0" borderId="29" xfId="0" applyNumberFormat="1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38" fontId="17" fillId="0" borderId="13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7" fillId="0" borderId="18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38" fontId="17" fillId="0" borderId="13" xfId="100" applyFont="1" applyBorder="1" applyAlignment="1">
      <alignment horizontal="right" vertical="center"/>
    </xf>
    <xf numFmtId="38" fontId="17" fillId="0" borderId="15" xfId="100" applyFont="1" applyBorder="1" applyAlignment="1">
      <alignment horizontal="right" vertical="center"/>
    </xf>
    <xf numFmtId="0" fontId="17" fillId="0" borderId="0" xfId="114" applyFont="1" applyAlignment="1">
      <alignment horizontal="center" vertical="center"/>
    </xf>
  </cellXfs>
  <cellStyles count="117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アクセント 1" xfId="13" builtinId="31" customBuiltin="1"/>
    <cellStyle name="40% - アクセント 2" xfId="14" builtinId="35" customBuiltin="1"/>
    <cellStyle name="40% - アクセント 3" xfId="15" builtinId="39" customBuiltin="1"/>
    <cellStyle name="40% - アクセント 4" xfId="16" builtinId="43" customBuiltin="1"/>
    <cellStyle name="40% - アクセント 5" xfId="17" builtinId="47" customBuiltin="1"/>
    <cellStyle name="40% - アクセント 6" xfId="18" builtinId="51" customBuiltin="1"/>
    <cellStyle name="60% - アクセント 1" xfId="19" builtinId="32" customBuiltin="1"/>
    <cellStyle name="60% - アクセント 2" xfId="20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24" builtinId="52" customBuiltin="1"/>
    <cellStyle name="Calc Currency (0)" xfId="25"/>
    <cellStyle name="Calc Currency (2)" xfId="26"/>
    <cellStyle name="Calc Percent (0)" xfId="27"/>
    <cellStyle name="Calc Percent (1)" xfId="28"/>
    <cellStyle name="Calc Percent (2)" xfId="29"/>
    <cellStyle name="Calc Units (0)" xfId="30"/>
    <cellStyle name="Calc Units (1)" xfId="31"/>
    <cellStyle name="Calc Units (2)" xfId="32"/>
    <cellStyle name="Comma [0]_#6 Temps &amp; Contractors" xfId="33"/>
    <cellStyle name="Comma [00]" xfId="34"/>
    <cellStyle name="Comma_#6 Temps &amp; Contractors" xfId="35"/>
    <cellStyle name="Currency [0]_#6 Temps &amp; Contractors" xfId="36"/>
    <cellStyle name="Currency [00]" xfId="37"/>
    <cellStyle name="Currency_#6 Temps &amp; Contractors" xfId="38"/>
    <cellStyle name="Date Short" xfId="39"/>
    <cellStyle name="Enter Currency (0)" xfId="40"/>
    <cellStyle name="Enter Currency (2)" xfId="41"/>
    <cellStyle name="Enter Units (0)" xfId="42"/>
    <cellStyle name="Enter Units (1)" xfId="43"/>
    <cellStyle name="Enter Units (2)" xfId="44"/>
    <cellStyle name="entry" xfId="45"/>
    <cellStyle name="Followed Hyperlink" xfId="46"/>
    <cellStyle name="Grey" xfId="47"/>
    <cellStyle name="Header1" xfId="48"/>
    <cellStyle name="Header2" xfId="49"/>
    <cellStyle name="Hyperlink" xfId="50"/>
    <cellStyle name="Input [yellow]" xfId="51"/>
    <cellStyle name="Link Currency (0)" xfId="52"/>
    <cellStyle name="Link Currency (2)" xfId="53"/>
    <cellStyle name="Link Units (0)" xfId="54"/>
    <cellStyle name="Link Units (1)" xfId="55"/>
    <cellStyle name="Link Units (2)" xfId="56"/>
    <cellStyle name="Normal - Style1" xfId="57"/>
    <cellStyle name="Normal_# 41-Market &amp;Trends" xfId="58"/>
    <cellStyle name="ParaBirimi [0]_RESULTS" xfId="59"/>
    <cellStyle name="ParaBirimi_RESULTS" xfId="60"/>
    <cellStyle name="Percent [0]" xfId="61"/>
    <cellStyle name="Percent [00]" xfId="62"/>
    <cellStyle name="Percent [2]" xfId="63"/>
    <cellStyle name="Percent_#6 Temps &amp; Contractors" xfId="64"/>
    <cellStyle name="PrePop Currency (0)" xfId="65"/>
    <cellStyle name="PrePop Currency (2)" xfId="66"/>
    <cellStyle name="PrePop Units (0)" xfId="67"/>
    <cellStyle name="PrePop Units (1)" xfId="68"/>
    <cellStyle name="PrePop Units (2)" xfId="69"/>
    <cellStyle name="price" xfId="70"/>
    <cellStyle name="revised" xfId="71"/>
    <cellStyle name="section" xfId="72"/>
    <cellStyle name="subhead" xfId="73"/>
    <cellStyle name="Text Indent A" xfId="74"/>
    <cellStyle name="Text Indent B" xfId="75"/>
    <cellStyle name="Text Indent C" xfId="76"/>
    <cellStyle name="title" xfId="77"/>
    <cellStyle name="Virg・ [0]_RESULTS" xfId="78"/>
    <cellStyle name="Virg・_RESULTS" xfId="79"/>
    <cellStyle name="アクセント 1" xfId="80" builtinId="29" customBuiltin="1"/>
    <cellStyle name="アクセント 2" xfId="81" builtinId="33" customBuiltin="1"/>
    <cellStyle name="アクセント 3" xfId="82" builtinId="37" customBuiltin="1"/>
    <cellStyle name="アクセント 4" xfId="83" builtinId="41" customBuiltin="1"/>
    <cellStyle name="アクセント 5" xfId="84" builtinId="45" customBuiltin="1"/>
    <cellStyle name="アクセント 6" xfId="85" builtinId="49" customBuiltin="1"/>
    <cellStyle name="タイトル" xfId="86" builtinId="15" customBuiltin="1"/>
    <cellStyle name="チェック セル" xfId="87" builtinId="23" customBuiltin="1"/>
    <cellStyle name="どちらでもない" xfId="88" builtinId="28" customBuiltin="1"/>
    <cellStyle name="ﾄ褊褂燾・[0]_PERSONAL" xfId="89"/>
    <cellStyle name="ﾄ褊褂燾饑PERSONAL" xfId="90"/>
    <cellStyle name="ﾊﾟ-ｾﾝﾄ" xfId="91"/>
    <cellStyle name="ﾎ磊隆_PERSONAL" xfId="92"/>
    <cellStyle name="メモ" xfId="93" builtinId="10" customBuiltin="1"/>
    <cellStyle name="ﾔ竟瑙糺・[0]_PERSONAL" xfId="94"/>
    <cellStyle name="ﾔ竟瑙糺饑PERSONAL" xfId="95"/>
    <cellStyle name="リンク セル" xfId="96" builtinId="24" customBuiltin="1"/>
    <cellStyle name="悪い" xfId="97" builtinId="27" customBuiltin="1"/>
    <cellStyle name="計算" xfId="98" builtinId="22" customBuiltin="1"/>
    <cellStyle name="警告文" xfId="99" builtinId="11" customBuiltin="1"/>
    <cellStyle name="桁区切り" xfId="100" builtinId="6"/>
    <cellStyle name="桁区切り_工事内訳書(諏訪二葉屋根)" xfId="101"/>
    <cellStyle name="見出し 1" xfId="102" builtinId="16" customBuiltin="1"/>
    <cellStyle name="見出し 2" xfId="103" builtinId="17" customBuiltin="1"/>
    <cellStyle name="見出し 3" xfId="104" builtinId="18" customBuiltin="1"/>
    <cellStyle name="見出し 4" xfId="105" builtinId="19" customBuiltin="1"/>
    <cellStyle name="集計" xfId="106" builtinId="25" customBuiltin="1"/>
    <cellStyle name="出力" xfId="107" builtinId="21" customBuiltin="1"/>
    <cellStyle name="上の原" xfId="108"/>
    <cellStyle name="説明文" xfId="109" builtinId="53" customBuiltin="1"/>
    <cellStyle name="通浦 [0.00]_laroux" xfId="110"/>
    <cellStyle name="通浦_laroux" xfId="111"/>
    <cellStyle name="入力" xfId="112" builtinId="20" customBuiltin="1"/>
    <cellStyle name="標準" xfId="0" builtinId="0"/>
    <cellStyle name="標準_工事内訳書(諏訪二葉屋根)" xfId="113"/>
    <cellStyle name="標準_低入基準価格算出表" xfId="114"/>
    <cellStyle name="未定義" xfId="115"/>
    <cellStyle name="良い" xfId="11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22</xdr:row>
      <xdr:rowOff>200025</xdr:rowOff>
    </xdr:from>
    <xdr:to>
      <xdr:col>6</xdr:col>
      <xdr:colOff>514350</xdr:colOff>
      <xdr:row>26</xdr:row>
      <xdr:rowOff>219075</xdr:rowOff>
    </xdr:to>
    <xdr:sp macro="" textlink="">
      <xdr:nvSpPr>
        <xdr:cNvPr id="2148" name="AutoShape 1"/>
        <xdr:cNvSpPr>
          <a:spLocks/>
        </xdr:cNvSpPr>
      </xdr:nvSpPr>
      <xdr:spPr bwMode="auto">
        <a:xfrm>
          <a:off x="7096125" y="8067675"/>
          <a:ext cx="247650" cy="1428750"/>
        </a:xfrm>
        <a:prstGeom prst="rightBrace">
          <a:avLst>
            <a:gd name="adj1" fmla="val 4807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My%20Data\&#33618;&#22478;\&#24029;&#21407;&#31532;&#65297;&#22243;&#22320;&#65299;&#21495;&#26847;\&#20869;&#35379;&#26360;\&#38651;&#27671;&#20869;&#35379;&#26360;(&#20303;&#23429;&#3550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6412;&#24314;&#35373;&#20107;&#21209;&#25152;\&#32209;&#12398;&#20132;&#27969;&#65407;&#65438;&#65392;&#65437;\H11&#24180;&#24230;&#23455;&#26045;&#35373;&#35336;\&#65320;11&#25104;&#26524;&#21697;&#25552;&#20986;\&#12496;&#12540;&#12505;&#12461;&#12517;&#12540;&#28809;&#65313;&#25968;&#37327;&#35519;&#26360;00.7.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516V\&#24314;&#35373;&#20418;(FULL)\&#19968;&#26178;&#20445;&#31649;\&#21029;&#25152;&#22243;&#22320;\A&#21495;&#26847;\&#21029;&#25152;&#32076;&#3602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823;&#30010;&#24066;\&#19978;&#21407;\&#23455;&#26045;&#35373;&#35336;\&#22235;&#38463;&#25968;&#37327;&#35519;&#26360;,&#21336;&#20385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3713;\project\&#26494;&#26412;&#24314;&#35373;&#20107;&#21209;&#25152;\H11&#20844;&#22290;&#20107;&#26989;\&#35211;&#31309;&#27604;&#36611;&#34920;(99.12.28)&#2347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LADE\&#37117;&#24066;&#35336;&#30011;&#35506;\&#26045;&#35373;&#24314;&#31689;\&#65424;&#65428;&#65403;&#65438;&#65436;\&#32076;&#36027;&#31639;&#20986;\H10&#23398;&#26657;&#25945;&#32946;&#35506;\&#20307;&#32946;&#39208;&#25913;&#20462;\&#21336;&#20385;&#65306;&#38651;&#276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210026\&#24314;&#35373;&#20418;\My%20Documents\&#33618;&#22478;\&#20001;&#20037;&#20445;\A&#26847;&#24314;&#31689;&#20986;&#26469;&#39640;13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22290;&#32209;&#22320;&#35373;&#35336;&#20107;&#21209;&#25152;\&#27178;&#20869;&#20844;&#22290;&#27969;&#12428;\&#36896;&#22290;\&#35373;&#35336;&#26360;&#65288;&#27231;&#2680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500%20&#26045;&#35373;&#20418;\&#24037;&#20107;&#30330;&#27880;&#36039;&#26009;\H20\&#20491;&#21029;&#12501;&#12449;&#12452;&#12523;\&#35535;&#35370;&#20108;&#33865;&#23627;&#26681;\&#9675;&#20869;&#35379;&#26360;&#12288;&#39640;&#28716;&#12288;&#65299;&#21495;&#26847;&#12288;&#38651;&#27671;&#12288;0502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500%20&#26045;&#35373;&#20418;\&#24037;&#20107;&#30330;&#27880;&#36039;&#26009;\H22\&#35576;&#32076;&#36027;&#31639;&#23450;&#34920;(&#24037;&#20107;&#36027;&#20869;&#35379;&#26360;&#21547;&#12416;)\&#9675;&#20869;&#35379;&#26360;&#12288;&#39640;&#28716;&#12288;&#65299;&#21495;&#26847;&#12288;&#38651;&#27671;&#12288;0502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A\&#35373;&#35336;&#12487;&#12540;&#12479;\&#26494;&#24314;\&#12414;&#12385;&#12363;&#12393;\&#31354;&#243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3713;\project\&#26356;&#22516;&#24066;\H11&#31282;&#33655;&#23665;\&#35373;&#35336;&#26360;\&#12488;&#12452;&#12524;&#26847;&#35373;&#35336;&#26360;00.1.2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A\&#35373;&#35336;&#12487;&#12540;&#12479;\&#65397;&#65398;&#65438;&#65436;\&#65413;&#65398;&#65391;&#65418;&#65439;&#65431;\&#35373;&#35336;&#26360;&#652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0024;&#23376;&#30010;\&#25913;&#20462;&#24037;&#20107;&#65288;&#20307;&#32946;&#39208;&#20415;&#25152;&#65289;\&#32207;&#21512;&#20307;&#32946;&#39208;&#12539;&#65400;&#65438;&#65431;&#65437;&#65412;&#65438;&#65412;&#65394;&#65434;&#25913;&#20462;&#24037;&#20107;&#35373;&#35336;&#26360;00.11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経費計算"/>
      <sheetName val="電気"/>
      <sheetName val="代価表"/>
      <sheetName val="見積比較"/>
      <sheetName val="ﾊﾞﾝ複合"/>
      <sheetName val="特例加算適用申請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ｺﾝ"/>
      <sheetName val="雑"/>
      <sheetName val="単価表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入力表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査定一覧表"/>
    </sheetNames>
    <sheetDataSet>
      <sheetData sheetId="0"/>
      <sheetData sheetId="1" refreshError="1">
        <row r="28">
          <cell r="E28" t="str">
            <v>共通仮設費率</v>
          </cell>
        </row>
        <row r="29">
          <cell r="E29" t="str">
            <v>現場経費率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塗装"/>
      <sheetName val="単価表"/>
      <sheetName val="単価表2"/>
      <sheetName val="単価表2 (ベン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 (2)"/>
      <sheetName val="表紙 (建)"/>
      <sheetName val="表紙 (電) "/>
      <sheetName val="表紙 (機) "/>
      <sheetName val="表紙 (建単)"/>
      <sheetName val="表紙 (電単)"/>
      <sheetName val="表紙 (機単)"/>
      <sheetName val="仮設土"/>
      <sheetName val="木工事"/>
      <sheetName val="大工"/>
      <sheetName val="材木"/>
      <sheetName val="屋根"/>
      <sheetName val="左官"/>
      <sheetName val="ガラス"/>
      <sheetName val="内外装"/>
      <sheetName val="塗装"/>
      <sheetName val="雑"/>
      <sheetName val="外構工事"/>
      <sheetName val="単価表"/>
      <sheetName val="Sheet3"/>
      <sheetName val="Sheet4"/>
      <sheetName val="Sheet5"/>
      <sheetName val="Sheet6"/>
      <sheetName val="Sheet8"/>
      <sheetName val="Sheet7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"/>
      <sheetName val="弱電機器"/>
      <sheetName val="Sheet1"/>
      <sheetName val="盤類"/>
      <sheetName val="XXXXXX"/>
      <sheetName val="表紙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代価"/>
      <sheetName val="ﾊﾞｯｸﾃﾞｰﾀ"/>
    </sheetNames>
    <sheetDataSet>
      <sheetData sheetId="0" refreshError="1">
        <row r="56">
          <cell r="U56" t="str">
            <v>/C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来高復命"/>
      <sheetName val="出来高内訳"/>
      <sheetName val="表紙"/>
      <sheetName val="総括"/>
      <sheetName val="主体"/>
      <sheetName val="自転車"/>
      <sheetName val="代価 (１)"/>
      <sheetName val="代価"/>
      <sheetName val="凡例"/>
      <sheetName val="建築"/>
      <sheetName val="入力表"/>
      <sheetName val="計算"/>
      <sheetName val="電気０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(機械)"/>
      <sheetName val="比較"/>
      <sheetName val="見積調書総括表"/>
      <sheetName val="代価表（1-8）"/>
      <sheetName val="機材(9)"/>
      <sheetName val="配管(10)"/>
      <sheetName val="給水埋設(11)"/>
      <sheetName val="排水埋設(12)"/>
      <sheetName val="数量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総括表"/>
      <sheetName val="諸経費計算2"/>
      <sheetName val="諸経費入力2"/>
      <sheetName val="内訳書"/>
      <sheetName val="複合単価表"/>
      <sheetName val="見積複合"/>
      <sheetName val="外灯基礎"/>
      <sheetName val="分電盤"/>
      <sheetName val="数量調書３号棟"/>
      <sheetName val="特例加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総括表"/>
      <sheetName val="諸経費計算2"/>
      <sheetName val="諸経費入力2"/>
      <sheetName val="内訳書"/>
      <sheetName val="複合単価表"/>
      <sheetName val="見積複合"/>
      <sheetName val="外灯基礎"/>
      <sheetName val="分電盤"/>
      <sheetName val="数量調書３号棟"/>
      <sheetName val="特例加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建"/>
    </sheetNames>
    <definedNames>
      <definedName name="Module1.SAN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明細書"/>
      <sheetName val="諸経費(H11) "/>
      <sheetName val="諸経費(H11)  (機)"/>
      <sheetName val="諸経費(H11)  (電)"/>
      <sheetName val="明細書 (変更)"/>
      <sheetName val="明細書 (変更) (更埴市単価)"/>
    </sheetNames>
    <sheetDataSet>
      <sheetData sheetId="0"/>
      <sheetData sheetId="1">
        <row r="416">
          <cell r="F416">
            <v>15436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(電気)"/>
      <sheetName val="代価表A2"/>
      <sheetName val="集計表"/>
      <sheetName val="代価表3"/>
      <sheetName val="ポール5"/>
      <sheetName val="ポール基礎6"/>
      <sheetName val="土工事B1"/>
      <sheetName val="接地工事8"/>
      <sheetName val="分電盤"/>
      <sheetName val="代価表4"/>
      <sheetName val="代価表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諸経費 "/>
      <sheetName val="諸経費 (機)"/>
      <sheetName val="諸経費 (電)"/>
      <sheetName val="一般便所"/>
      <sheetName val="職員便所"/>
      <sheetName val="ｸﾞﾗﾝﾄﾞﾄｲﾚ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8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75" zoomScaleNormal="100" zoomScaleSheetLayoutView="75" workbookViewId="0">
      <selection activeCell="S9" sqref="S9"/>
    </sheetView>
  </sheetViews>
  <sheetFormatPr defaultRowHeight="30" customHeight="1"/>
  <cols>
    <col min="1" max="1" width="11.125" style="72" customWidth="1"/>
    <col min="2" max="5" width="11.125" style="71" customWidth="1"/>
    <col min="6" max="6" width="11.125" style="72" customWidth="1"/>
    <col min="7" max="8" width="11.125" style="71" customWidth="1"/>
    <col min="9" max="9" width="11.125" style="73" customWidth="1"/>
    <col min="10" max="12" width="11.125" style="71" customWidth="1"/>
    <col min="13" max="16384" width="9" style="71"/>
  </cols>
  <sheetData>
    <row r="1" spans="1:12" ht="36.75" customHeight="1">
      <c r="A1" s="161"/>
      <c r="B1" s="162"/>
      <c r="C1" s="163"/>
      <c r="D1" s="162"/>
      <c r="E1" s="162"/>
      <c r="F1" s="162"/>
      <c r="G1" s="162"/>
      <c r="H1" s="162"/>
      <c r="I1" s="162"/>
      <c r="J1" s="162"/>
      <c r="K1" s="162"/>
      <c r="L1" s="181"/>
    </row>
    <row r="2" spans="1:12" ht="30" customHeight="1">
      <c r="A2" s="164"/>
      <c r="B2" s="160"/>
      <c r="C2" s="160"/>
      <c r="D2" s="160"/>
      <c r="E2" s="160"/>
      <c r="F2" s="160"/>
      <c r="G2" s="160"/>
      <c r="H2" s="160"/>
      <c r="I2" s="160"/>
      <c r="J2" s="160"/>
      <c r="K2" s="158"/>
      <c r="L2" s="159"/>
    </row>
    <row r="3" spans="1:12" ht="30" customHeight="1">
      <c r="A3" s="164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59"/>
    </row>
    <row r="4" spans="1:12" ht="30" customHeight="1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1:12" ht="30" customHeight="1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1:12" ht="30" customHeight="1">
      <c r="A6" s="165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7"/>
    </row>
    <row r="7" spans="1:12" ht="30" customHeight="1">
      <c r="A7" s="165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7"/>
    </row>
    <row r="8" spans="1:12" ht="30" customHeight="1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7"/>
    </row>
    <row r="9" spans="1:12" ht="30" customHeight="1">
      <c r="A9" s="168" t="s">
        <v>85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70"/>
    </row>
    <row r="10" spans="1:12" ht="30" customHeight="1">
      <c r="A10" s="171" t="s">
        <v>86</v>
      </c>
      <c r="B10" s="172"/>
      <c r="C10" s="172"/>
      <c r="D10" s="172"/>
      <c r="E10" s="172"/>
      <c r="F10" s="173" t="s">
        <v>122</v>
      </c>
      <c r="G10" s="173"/>
      <c r="H10" s="173"/>
      <c r="I10" s="173"/>
      <c r="J10" s="173"/>
      <c r="K10" s="173"/>
      <c r="L10" s="174"/>
    </row>
    <row r="11" spans="1:12" ht="30" customHeight="1">
      <c r="A11" s="171"/>
      <c r="B11" s="172"/>
      <c r="C11" s="172"/>
      <c r="D11" s="172"/>
      <c r="E11" s="172"/>
      <c r="F11" s="173"/>
      <c r="G11" s="173"/>
      <c r="H11" s="173"/>
      <c r="I11" s="173"/>
      <c r="J11" s="173"/>
      <c r="K11" s="173"/>
      <c r="L11" s="174"/>
    </row>
    <row r="12" spans="1:12" ht="30" customHeight="1">
      <c r="A12" s="165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7"/>
    </row>
    <row r="13" spans="1:12" ht="30" customHeight="1">
      <c r="A13" s="178" t="s">
        <v>127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0"/>
    </row>
    <row r="14" spans="1:12" ht="30" customHeight="1">
      <c r="A14" s="165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7"/>
    </row>
    <row r="15" spans="1:12" ht="30" customHeight="1">
      <c r="A15" s="165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7"/>
    </row>
    <row r="16" spans="1:12" ht="30" customHeight="1">
      <c r="A16" s="165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7"/>
    </row>
    <row r="17" spans="1:12" ht="30" customHeight="1">
      <c r="A17" s="165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7"/>
    </row>
    <row r="18" spans="1:12" ht="30" customHeight="1" thickBot="1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7"/>
    </row>
  </sheetData>
  <mergeCells count="27">
    <mergeCell ref="A18:L18"/>
    <mergeCell ref="E1:F1"/>
    <mergeCell ref="G1:H1"/>
    <mergeCell ref="C2:D3"/>
    <mergeCell ref="E2:F3"/>
    <mergeCell ref="G2:H3"/>
    <mergeCell ref="A14:L14"/>
    <mergeCell ref="A5:L5"/>
    <mergeCell ref="A6:L6"/>
    <mergeCell ref="A4:L4"/>
    <mergeCell ref="A13:L13"/>
    <mergeCell ref="A7:L7"/>
    <mergeCell ref="I1:J1"/>
    <mergeCell ref="K1:L1"/>
    <mergeCell ref="I2:J3"/>
    <mergeCell ref="A8:L8"/>
    <mergeCell ref="K2:L3"/>
    <mergeCell ref="A1:B1"/>
    <mergeCell ref="C1:D1"/>
    <mergeCell ref="A2:B3"/>
    <mergeCell ref="A17:L17"/>
    <mergeCell ref="A9:L9"/>
    <mergeCell ref="A12:L12"/>
    <mergeCell ref="A15:L15"/>
    <mergeCell ref="A16:L16"/>
    <mergeCell ref="A10:E11"/>
    <mergeCell ref="F10:L11"/>
  </mergeCells>
  <phoneticPr fontId="2"/>
  <printOptions horizontalCentered="1" verticalCentered="1"/>
  <pageMargins left="0.59055118110236227" right="0.59055118110236227" top="0.62992125984251968" bottom="0.47244094488188981" header="0.39370078740157483" footer="0.2362204724409449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topLeftCell="A79" zoomScale="85" zoomScaleNormal="100" zoomScaleSheetLayoutView="85" workbookViewId="0">
      <selection activeCell="G91" sqref="G91"/>
    </sheetView>
  </sheetViews>
  <sheetFormatPr defaultRowHeight="30" customHeight="1"/>
  <cols>
    <col min="1" max="1" width="3" style="1" customWidth="1"/>
    <col min="2" max="2" width="29.625" style="2" customWidth="1"/>
    <col min="3" max="3" width="39.375" style="2" customWidth="1"/>
    <col min="4" max="4" width="8.125" style="2" customWidth="1"/>
    <col min="5" max="5" width="1.625" style="2" customWidth="1"/>
    <col min="6" max="6" width="9" style="1"/>
    <col min="7" max="7" width="9.125" style="2" bestFit="1" customWidth="1"/>
    <col min="8" max="8" width="1.625" style="2" customWidth="1"/>
    <col min="9" max="9" width="10.5" style="65" bestFit="1" customWidth="1"/>
    <col min="10" max="10" width="1.625" style="2" customWidth="1"/>
    <col min="11" max="11" width="11.75" style="2" customWidth="1"/>
    <col min="12" max="12" width="11.5" style="2" customWidth="1"/>
    <col min="13" max="13" width="9" style="2"/>
    <col min="14" max="14" width="9.25" style="2" bestFit="1" customWidth="1"/>
    <col min="15" max="16384" width="9" style="2"/>
  </cols>
  <sheetData>
    <row r="1" spans="1:14" ht="30" customHeight="1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4" ht="30" customHeight="1">
      <c r="A2" s="186" t="s">
        <v>1</v>
      </c>
      <c r="B2" s="208"/>
      <c r="C2" s="187"/>
      <c r="D2" s="186" t="s">
        <v>2</v>
      </c>
      <c r="E2" s="208"/>
      <c r="F2" s="187"/>
      <c r="G2" s="186" t="s">
        <v>3</v>
      </c>
      <c r="H2" s="208"/>
      <c r="I2" s="208"/>
      <c r="J2" s="187"/>
      <c r="K2" s="186" t="s">
        <v>4</v>
      </c>
      <c r="L2" s="187"/>
      <c r="N2" s="99"/>
    </row>
    <row r="3" spans="1:14" ht="27.95" customHeight="1">
      <c r="A3" s="4" t="s">
        <v>80</v>
      </c>
      <c r="B3" s="5"/>
      <c r="C3" s="6"/>
      <c r="D3" s="193" t="s">
        <v>5</v>
      </c>
      <c r="E3" s="194"/>
      <c r="F3" s="195"/>
      <c r="G3" s="204"/>
      <c r="H3" s="205"/>
      <c r="I3" s="205"/>
      <c r="J3" s="6"/>
      <c r="K3" s="4"/>
      <c r="L3" s="6"/>
    </row>
    <row r="4" spans="1:14" ht="27.95" customHeight="1">
      <c r="A4" s="7"/>
      <c r="B4" s="12"/>
      <c r="C4" s="6"/>
      <c r="D4" s="4"/>
      <c r="E4" s="12"/>
      <c r="F4" s="9"/>
      <c r="G4" s="198"/>
      <c r="H4" s="205"/>
      <c r="I4" s="205"/>
      <c r="J4" s="6"/>
      <c r="K4" s="4"/>
      <c r="L4" s="6"/>
    </row>
    <row r="5" spans="1:14" ht="27.95" customHeight="1">
      <c r="A5" s="4" t="s">
        <v>6</v>
      </c>
      <c r="B5" s="5"/>
      <c r="C5" s="6"/>
      <c r="D5" s="193"/>
      <c r="E5" s="194"/>
      <c r="F5" s="195"/>
      <c r="G5" s="199"/>
      <c r="H5" s="200"/>
      <c r="I5" s="200"/>
      <c r="J5" s="14"/>
      <c r="K5" s="4"/>
      <c r="L5" s="6"/>
    </row>
    <row r="6" spans="1:14" ht="27.95" customHeight="1">
      <c r="A6" s="108" t="s">
        <v>82</v>
      </c>
      <c r="B6" s="184" t="s">
        <v>123</v>
      </c>
      <c r="C6" s="185"/>
      <c r="D6" s="193" t="s">
        <v>5</v>
      </c>
      <c r="E6" s="194"/>
      <c r="F6" s="194"/>
      <c r="G6" s="196"/>
      <c r="H6" s="197"/>
      <c r="I6" s="198"/>
      <c r="J6" s="14"/>
      <c r="K6" s="111"/>
      <c r="L6" s="14"/>
    </row>
    <row r="7" spans="1:14" ht="27.95" customHeight="1">
      <c r="A7" s="108" t="s">
        <v>96</v>
      </c>
      <c r="B7" s="209" t="s">
        <v>124</v>
      </c>
      <c r="C7" s="210"/>
      <c r="D7" s="193" t="s">
        <v>5</v>
      </c>
      <c r="E7" s="194"/>
      <c r="F7" s="194"/>
      <c r="G7" s="201"/>
      <c r="H7" s="202"/>
      <c r="I7" s="203"/>
      <c r="J7" s="14"/>
      <c r="K7" s="13"/>
      <c r="L7" s="14"/>
    </row>
    <row r="8" spans="1:14" ht="27.95" customHeight="1">
      <c r="A8" s="108" t="s">
        <v>107</v>
      </c>
      <c r="B8" s="184" t="s">
        <v>125</v>
      </c>
      <c r="C8" s="185"/>
      <c r="D8" s="193" t="s">
        <v>5</v>
      </c>
      <c r="E8" s="194"/>
      <c r="F8" s="194"/>
      <c r="G8" s="196"/>
      <c r="H8" s="197"/>
      <c r="I8" s="198"/>
      <c r="J8" s="14"/>
      <c r="K8" s="13"/>
      <c r="L8" s="14"/>
    </row>
    <row r="9" spans="1:14" ht="27.95" customHeight="1">
      <c r="A9" s="4"/>
      <c r="B9" s="104"/>
      <c r="C9" s="105"/>
      <c r="D9" s="193"/>
      <c r="E9" s="194"/>
      <c r="F9" s="195"/>
      <c r="G9" s="204"/>
      <c r="H9" s="205"/>
      <c r="I9" s="205"/>
      <c r="J9" s="6"/>
      <c r="K9" s="4"/>
      <c r="L9" s="6"/>
    </row>
    <row r="10" spans="1:14" ht="27.95" customHeight="1">
      <c r="A10" s="188" t="s">
        <v>78</v>
      </c>
      <c r="B10" s="189"/>
      <c r="C10" s="190"/>
      <c r="D10" s="193"/>
      <c r="E10" s="194"/>
      <c r="F10" s="195"/>
      <c r="G10" s="204"/>
      <c r="H10" s="205"/>
      <c r="I10" s="205"/>
      <c r="J10" s="6"/>
      <c r="K10" s="4"/>
      <c r="L10" s="6"/>
    </row>
    <row r="11" spans="1:14" ht="27.95" customHeight="1">
      <c r="A11" s="4"/>
      <c r="B11" s="104"/>
      <c r="C11" s="105"/>
      <c r="D11" s="206"/>
      <c r="E11" s="206"/>
      <c r="F11" s="206"/>
      <c r="G11" s="196"/>
      <c r="H11" s="197"/>
      <c r="I11" s="198"/>
      <c r="J11" s="6"/>
      <c r="K11" s="4"/>
      <c r="L11" s="6"/>
    </row>
    <row r="12" spans="1:14" ht="30" customHeight="1">
      <c r="A12" s="32"/>
      <c r="B12" s="48"/>
      <c r="C12" s="45"/>
      <c r="D12" s="206"/>
      <c r="E12" s="206"/>
      <c r="F12" s="206"/>
      <c r="G12" s="196"/>
      <c r="H12" s="197"/>
      <c r="I12" s="198"/>
      <c r="J12" s="45"/>
      <c r="K12" s="74"/>
      <c r="L12" s="45"/>
      <c r="N12" s="138"/>
    </row>
    <row r="13" spans="1:14" ht="27.95" customHeight="1">
      <c r="A13" s="4" t="s">
        <v>7</v>
      </c>
      <c r="B13" s="12"/>
      <c r="C13" s="6"/>
      <c r="D13" s="193" t="s">
        <v>5</v>
      </c>
      <c r="E13" s="194"/>
      <c r="F13" s="195"/>
      <c r="G13" s="204"/>
      <c r="H13" s="205"/>
      <c r="I13" s="205"/>
      <c r="J13" s="6"/>
      <c r="K13" s="4"/>
      <c r="L13" s="6"/>
    </row>
    <row r="14" spans="1:14" ht="27.95" customHeight="1">
      <c r="A14" s="4"/>
      <c r="B14" s="209" t="s">
        <v>79</v>
      </c>
      <c r="C14" s="210"/>
      <c r="D14" s="7"/>
      <c r="E14" s="8"/>
      <c r="F14" s="9"/>
      <c r="G14" s="10"/>
      <c r="H14" s="11"/>
      <c r="I14" s="11"/>
      <c r="J14" s="6"/>
      <c r="K14" s="4"/>
      <c r="L14" s="6"/>
    </row>
    <row r="15" spans="1:14" ht="27.95" customHeight="1">
      <c r="A15" s="193" t="s">
        <v>8</v>
      </c>
      <c r="B15" s="194"/>
      <c r="C15" s="195"/>
      <c r="D15" s="4"/>
      <c r="E15" s="12"/>
      <c r="F15" s="9"/>
      <c r="G15" s="204"/>
      <c r="H15" s="205"/>
      <c r="I15" s="205"/>
      <c r="J15" s="6"/>
      <c r="K15" s="4"/>
      <c r="L15" s="6"/>
    </row>
    <row r="16" spans="1:14" ht="27.95" customHeight="1">
      <c r="A16" s="15"/>
      <c r="B16" s="184"/>
      <c r="C16" s="185"/>
      <c r="D16" s="193"/>
      <c r="E16" s="194"/>
      <c r="F16" s="195"/>
      <c r="G16" s="204"/>
      <c r="H16" s="205"/>
      <c r="I16" s="205"/>
      <c r="J16" s="14"/>
      <c r="K16" s="13"/>
      <c r="L16" s="14"/>
    </row>
    <row r="17" spans="1:12" ht="27.95" customHeight="1">
      <c r="A17" s="4" t="s">
        <v>9</v>
      </c>
      <c r="B17" s="12"/>
      <c r="C17" s="118">
        <v>0.1</v>
      </c>
      <c r="D17" s="193" t="s">
        <v>5</v>
      </c>
      <c r="E17" s="194"/>
      <c r="F17" s="195"/>
      <c r="G17" s="218"/>
      <c r="H17" s="219"/>
      <c r="I17" s="219"/>
      <c r="J17" s="6"/>
      <c r="K17" s="4"/>
      <c r="L17" s="6"/>
    </row>
    <row r="18" spans="1:12" ht="27.95" customHeight="1">
      <c r="A18" s="7"/>
      <c r="B18" s="184"/>
      <c r="C18" s="185"/>
      <c r="D18" s="193"/>
      <c r="E18" s="194"/>
      <c r="F18" s="195"/>
      <c r="G18" s="204"/>
      <c r="H18" s="205"/>
      <c r="I18" s="205"/>
      <c r="J18" s="14"/>
      <c r="K18" s="13"/>
      <c r="L18" s="14"/>
    </row>
    <row r="19" spans="1:12" ht="27.95" customHeight="1">
      <c r="A19" s="213" t="s">
        <v>10</v>
      </c>
      <c r="B19" s="214"/>
      <c r="C19" s="215"/>
      <c r="D19" s="16"/>
      <c r="E19" s="17"/>
      <c r="F19" s="18"/>
      <c r="G19" s="216"/>
      <c r="H19" s="217"/>
      <c r="I19" s="217"/>
      <c r="J19" s="19"/>
      <c r="K19" s="16"/>
      <c r="L19" s="19"/>
    </row>
    <row r="20" spans="1:12" s="1" customFormat="1" ht="30" customHeight="1">
      <c r="A20" s="186" t="s">
        <v>11</v>
      </c>
      <c r="B20" s="187"/>
      <c r="C20" s="3" t="s">
        <v>12</v>
      </c>
      <c r="D20" s="186" t="s">
        <v>13</v>
      </c>
      <c r="E20" s="187"/>
      <c r="F20" s="20" t="s">
        <v>14</v>
      </c>
      <c r="G20" s="186" t="s">
        <v>15</v>
      </c>
      <c r="H20" s="187"/>
      <c r="I20" s="191" t="s">
        <v>16</v>
      </c>
      <c r="J20" s="192"/>
      <c r="K20" s="186" t="s">
        <v>17</v>
      </c>
      <c r="L20" s="187"/>
    </row>
    <row r="21" spans="1:12" s="1" customFormat="1" ht="27.95" customHeight="1">
      <c r="A21" s="21" t="s">
        <v>18</v>
      </c>
      <c r="B21" s="22"/>
      <c r="C21" s="23"/>
      <c r="D21" s="24"/>
      <c r="E21" s="25"/>
      <c r="F21" s="26"/>
      <c r="G21" s="24"/>
      <c r="H21" s="25"/>
      <c r="I21" s="27"/>
      <c r="J21" s="28"/>
      <c r="K21" s="24"/>
      <c r="L21" s="25"/>
    </row>
    <row r="22" spans="1:12" s="1" customFormat="1" ht="27.95" customHeight="1">
      <c r="A22" s="29" t="s">
        <v>27</v>
      </c>
      <c r="B22" s="30" t="s">
        <v>19</v>
      </c>
      <c r="C22" s="31"/>
      <c r="D22" s="32"/>
      <c r="E22" s="33"/>
      <c r="F22" s="34"/>
      <c r="G22" s="32"/>
      <c r="H22" s="33"/>
      <c r="I22" s="35"/>
      <c r="J22" s="36"/>
      <c r="K22" s="32"/>
      <c r="L22" s="33"/>
    </row>
    <row r="23" spans="1:12" s="1" customFormat="1" ht="27.95" customHeight="1">
      <c r="A23" s="37"/>
      <c r="B23" s="38" t="s">
        <v>20</v>
      </c>
      <c r="C23" s="39"/>
      <c r="D23" s="40"/>
      <c r="E23" s="41"/>
      <c r="F23" s="34" t="s">
        <v>5</v>
      </c>
      <c r="G23" s="40"/>
      <c r="H23" s="41"/>
      <c r="I23" s="42"/>
      <c r="J23" s="43"/>
      <c r="K23" s="40"/>
      <c r="L23" s="41"/>
    </row>
    <row r="24" spans="1:12" s="1" customFormat="1" ht="27.95" customHeight="1">
      <c r="A24" s="37"/>
      <c r="B24" s="38" t="s">
        <v>21</v>
      </c>
      <c r="C24" s="48" t="s">
        <v>55</v>
      </c>
      <c r="D24" s="40"/>
      <c r="E24" s="41"/>
      <c r="F24" s="34" t="s">
        <v>5</v>
      </c>
      <c r="G24" s="40"/>
      <c r="H24" s="41"/>
      <c r="I24" s="42"/>
      <c r="J24" s="43"/>
      <c r="K24" s="40"/>
      <c r="L24" s="41"/>
    </row>
    <row r="25" spans="1:12" s="1" customFormat="1" ht="27.95" customHeight="1">
      <c r="A25" s="44"/>
      <c r="B25" s="45" t="s">
        <v>22</v>
      </c>
      <c r="C25" s="46"/>
      <c r="D25" s="32"/>
      <c r="E25" s="33"/>
      <c r="F25" s="34" t="s">
        <v>5</v>
      </c>
      <c r="G25" s="32"/>
      <c r="H25" s="33"/>
      <c r="I25" s="47"/>
      <c r="J25" s="36"/>
      <c r="K25" s="32"/>
      <c r="L25" s="33"/>
    </row>
    <row r="26" spans="1:12" s="1" customFormat="1" ht="27.95" customHeight="1">
      <c r="A26" s="44"/>
      <c r="B26" s="45" t="s">
        <v>23</v>
      </c>
      <c r="C26" s="46"/>
      <c r="D26" s="32"/>
      <c r="E26" s="33"/>
      <c r="F26" s="34" t="s">
        <v>5</v>
      </c>
      <c r="G26" s="32"/>
      <c r="H26" s="33"/>
      <c r="I26" s="47"/>
      <c r="J26" s="36"/>
      <c r="K26" s="32"/>
      <c r="L26" s="33"/>
    </row>
    <row r="27" spans="1:12" s="1" customFormat="1" ht="27.95" customHeight="1">
      <c r="A27" s="44"/>
      <c r="B27" s="45" t="s">
        <v>24</v>
      </c>
      <c r="C27" s="48" t="s">
        <v>25</v>
      </c>
      <c r="D27" s="32"/>
      <c r="E27" s="33"/>
      <c r="F27" s="34" t="s">
        <v>5</v>
      </c>
      <c r="G27" s="32"/>
      <c r="H27" s="33"/>
      <c r="I27" s="35"/>
      <c r="J27" s="36"/>
      <c r="K27" s="32"/>
      <c r="L27" s="33"/>
    </row>
    <row r="28" spans="1:12" s="1" customFormat="1" ht="27.95" customHeight="1">
      <c r="A28" s="44"/>
      <c r="B28" s="45"/>
      <c r="C28" s="48"/>
      <c r="D28" s="32"/>
      <c r="E28" s="33"/>
      <c r="F28" s="34"/>
      <c r="G28" s="32"/>
      <c r="H28" s="33"/>
      <c r="I28" s="35"/>
      <c r="J28" s="36"/>
      <c r="K28" s="32"/>
      <c r="L28" s="33"/>
    </row>
    <row r="29" spans="1:12" s="1" customFormat="1" ht="27.95" customHeight="1">
      <c r="A29" s="44"/>
      <c r="B29" s="33"/>
      <c r="C29" s="46"/>
      <c r="D29" s="32"/>
      <c r="E29" s="33"/>
      <c r="F29" s="34"/>
      <c r="G29" s="32"/>
      <c r="H29" s="33"/>
      <c r="I29" s="35"/>
      <c r="J29" s="36"/>
      <c r="K29" s="32"/>
      <c r="L29" s="33"/>
    </row>
    <row r="30" spans="1:12" s="1" customFormat="1" ht="27.95" customHeight="1">
      <c r="A30" s="49"/>
      <c r="B30" s="50"/>
      <c r="C30" s="39"/>
      <c r="D30" s="40"/>
      <c r="E30" s="41"/>
      <c r="F30" s="51"/>
      <c r="G30" s="40"/>
      <c r="H30" s="41"/>
      <c r="I30" s="42"/>
      <c r="J30" s="43"/>
      <c r="K30" s="40"/>
      <c r="L30" s="41"/>
    </row>
    <row r="31" spans="1:12" s="1" customFormat="1" ht="27.95" customHeight="1">
      <c r="A31" s="49"/>
      <c r="B31" s="50"/>
      <c r="C31" s="66"/>
      <c r="D31" s="67"/>
      <c r="E31" s="41"/>
      <c r="F31" s="51"/>
      <c r="G31" s="40"/>
      <c r="H31" s="41"/>
      <c r="I31" s="68"/>
      <c r="J31" s="43"/>
      <c r="K31" s="69"/>
      <c r="L31" s="50"/>
    </row>
    <row r="32" spans="1:12" s="1" customFormat="1" ht="27.95" customHeight="1">
      <c r="A32" s="49"/>
      <c r="B32" s="50"/>
      <c r="C32" s="66"/>
      <c r="D32" s="67"/>
      <c r="E32" s="41"/>
      <c r="F32" s="51"/>
      <c r="G32" s="40"/>
      <c r="H32" s="41"/>
      <c r="I32" s="68"/>
      <c r="J32" s="43"/>
      <c r="K32" s="69"/>
      <c r="L32" s="50"/>
    </row>
    <row r="33" spans="1:15" s="1" customFormat="1" ht="27.95" customHeight="1">
      <c r="A33" s="49"/>
      <c r="B33" s="50"/>
      <c r="C33" s="70"/>
      <c r="D33" s="67"/>
      <c r="E33" s="41"/>
      <c r="F33" s="51"/>
      <c r="G33" s="40"/>
      <c r="H33" s="41"/>
      <c r="I33" s="68"/>
      <c r="J33" s="43"/>
      <c r="K33" s="69"/>
      <c r="L33" s="50"/>
    </row>
    <row r="34" spans="1:15" s="1" customFormat="1" ht="27.95" customHeight="1">
      <c r="A34" s="49"/>
      <c r="B34" s="50"/>
      <c r="C34" s="66"/>
      <c r="D34" s="67"/>
      <c r="E34" s="41"/>
      <c r="F34" s="51"/>
      <c r="G34" s="40"/>
      <c r="H34" s="41"/>
      <c r="I34" s="68"/>
      <c r="J34" s="43"/>
      <c r="K34" s="69"/>
      <c r="L34" s="50"/>
    </row>
    <row r="35" spans="1:15" s="1" customFormat="1" ht="27.95" customHeight="1">
      <c r="A35" s="40"/>
      <c r="B35" s="50"/>
      <c r="C35" s="66"/>
      <c r="D35" s="67"/>
      <c r="E35" s="41"/>
      <c r="F35" s="51"/>
      <c r="G35" s="40"/>
      <c r="H35" s="41"/>
      <c r="I35" s="68"/>
      <c r="J35" s="43"/>
      <c r="K35" s="69"/>
      <c r="L35" s="50"/>
    </row>
    <row r="36" spans="1:15" s="1" customFormat="1" ht="27.95" customHeight="1">
      <c r="A36" s="52"/>
      <c r="B36" s="53"/>
      <c r="C36" s="39"/>
      <c r="D36" s="40"/>
      <c r="E36" s="41"/>
      <c r="F36" s="51"/>
      <c r="G36" s="40"/>
      <c r="H36" s="41"/>
      <c r="I36" s="54"/>
      <c r="J36" s="43"/>
      <c r="K36" s="40"/>
      <c r="L36" s="41"/>
    </row>
    <row r="37" spans="1:15" s="1" customFormat="1" ht="27.95" customHeight="1">
      <c r="A37" s="40"/>
      <c r="B37" s="41"/>
      <c r="C37" s="39"/>
      <c r="D37" s="40"/>
      <c r="E37" s="41"/>
      <c r="F37" s="51"/>
      <c r="G37" s="40"/>
      <c r="H37" s="41"/>
      <c r="I37" s="42"/>
      <c r="J37" s="43"/>
      <c r="K37" s="40"/>
      <c r="L37" s="41"/>
    </row>
    <row r="38" spans="1:15" s="1" customFormat="1" ht="27.95" customHeight="1">
      <c r="A38" s="96" t="s">
        <v>26</v>
      </c>
      <c r="B38" s="97"/>
      <c r="C38" s="57"/>
      <c r="D38" s="55"/>
      <c r="E38" s="56"/>
      <c r="F38" s="58"/>
      <c r="G38" s="55"/>
      <c r="H38" s="56"/>
      <c r="I38" s="98"/>
      <c r="J38" s="59"/>
      <c r="K38" s="55"/>
      <c r="L38" s="56"/>
    </row>
    <row r="39" spans="1:15" s="1" customFormat="1" ht="30" customHeight="1">
      <c r="A39" s="186" t="s">
        <v>11</v>
      </c>
      <c r="B39" s="187"/>
      <c r="C39" s="139" t="s">
        <v>12</v>
      </c>
      <c r="D39" s="186" t="s">
        <v>13</v>
      </c>
      <c r="E39" s="187"/>
      <c r="F39" s="20" t="s">
        <v>14</v>
      </c>
      <c r="G39" s="186" t="s">
        <v>15</v>
      </c>
      <c r="H39" s="187"/>
      <c r="I39" s="191" t="s">
        <v>16</v>
      </c>
      <c r="J39" s="192"/>
      <c r="K39" s="186" t="s">
        <v>17</v>
      </c>
      <c r="L39" s="187"/>
    </row>
    <row r="40" spans="1:15" s="1" customFormat="1" ht="27.95" customHeight="1">
      <c r="A40" s="60" t="s">
        <v>6</v>
      </c>
      <c r="B40" s="141"/>
      <c r="C40" s="61"/>
      <c r="D40" s="77"/>
      <c r="E40" s="141"/>
      <c r="F40" s="62"/>
      <c r="G40" s="140"/>
      <c r="H40" s="141"/>
      <c r="I40" s="63"/>
      <c r="J40" s="64"/>
      <c r="K40" s="211"/>
      <c r="L40" s="212"/>
    </row>
    <row r="41" spans="1:15" s="1" customFormat="1" ht="27.95" customHeight="1">
      <c r="A41" s="146" t="s">
        <v>83</v>
      </c>
      <c r="B41" s="182" t="s">
        <v>123</v>
      </c>
      <c r="C41" s="183"/>
      <c r="D41" s="132"/>
      <c r="E41" s="131"/>
      <c r="F41" s="133"/>
      <c r="G41" s="134"/>
      <c r="H41" s="131"/>
      <c r="I41" s="135"/>
      <c r="J41" s="136"/>
      <c r="K41" s="134"/>
      <c r="L41" s="131"/>
    </row>
    <row r="42" spans="1:15" ht="27.95" customHeight="1">
      <c r="A42" s="103" t="s">
        <v>87</v>
      </c>
      <c r="B42" s="109" t="s">
        <v>118</v>
      </c>
      <c r="C42" s="109" t="s">
        <v>110</v>
      </c>
      <c r="D42" s="76">
        <v>1</v>
      </c>
      <c r="E42" s="38"/>
      <c r="F42" s="94" t="s">
        <v>95</v>
      </c>
      <c r="G42" s="47"/>
      <c r="H42" s="45"/>
      <c r="I42" s="47"/>
      <c r="J42" s="38"/>
      <c r="K42" s="112"/>
      <c r="L42" s="113"/>
      <c r="M42" s="114"/>
      <c r="N42" s="115"/>
    </row>
    <row r="43" spans="1:15" ht="27.95" customHeight="1">
      <c r="A43" s="103" t="s">
        <v>88</v>
      </c>
      <c r="B43" s="95" t="s">
        <v>111</v>
      </c>
      <c r="C43" s="109" t="s">
        <v>112</v>
      </c>
      <c r="D43" s="75">
        <v>1</v>
      </c>
      <c r="E43" s="45"/>
      <c r="F43" s="94" t="s">
        <v>84</v>
      </c>
      <c r="G43" s="47"/>
      <c r="H43" s="45"/>
      <c r="I43" s="47"/>
      <c r="J43" s="38"/>
      <c r="K43" s="112"/>
      <c r="L43" s="113"/>
      <c r="M43" s="114"/>
      <c r="N43" s="115"/>
    </row>
    <row r="44" spans="1:15" ht="27.95" customHeight="1">
      <c r="A44" s="103" t="s">
        <v>89</v>
      </c>
      <c r="B44" s="109" t="s">
        <v>113</v>
      </c>
      <c r="C44" s="109" t="s">
        <v>121</v>
      </c>
      <c r="D44" s="76">
        <v>8</v>
      </c>
      <c r="E44" s="38"/>
      <c r="F44" s="94" t="s">
        <v>105</v>
      </c>
      <c r="G44" s="47"/>
      <c r="H44" s="45"/>
      <c r="I44" s="47"/>
      <c r="J44" s="38"/>
      <c r="K44" s="112"/>
      <c r="L44" s="113"/>
      <c r="M44" s="114"/>
      <c r="N44" s="120"/>
    </row>
    <row r="45" spans="1:15" ht="27.95" customHeight="1">
      <c r="A45" s="142">
        <v>4</v>
      </c>
      <c r="B45" s="95" t="s">
        <v>115</v>
      </c>
      <c r="C45" s="109"/>
      <c r="D45" s="76">
        <v>1</v>
      </c>
      <c r="E45" s="45"/>
      <c r="F45" s="94" t="s">
        <v>84</v>
      </c>
      <c r="G45" s="47"/>
      <c r="H45" s="45"/>
      <c r="I45" s="47"/>
      <c r="J45" s="38"/>
      <c r="K45" s="112"/>
      <c r="L45" s="113"/>
      <c r="M45" s="114"/>
      <c r="N45" s="115"/>
    </row>
    <row r="46" spans="1:15" ht="27.95" customHeight="1">
      <c r="A46" s="103" t="s">
        <v>90</v>
      </c>
      <c r="B46" s="93" t="s">
        <v>93</v>
      </c>
      <c r="C46" s="109"/>
      <c r="D46" s="76">
        <v>1</v>
      </c>
      <c r="E46" s="38"/>
      <c r="F46" s="94" t="s">
        <v>84</v>
      </c>
      <c r="G46" s="47"/>
      <c r="H46" s="45"/>
      <c r="I46" s="47"/>
      <c r="J46" s="38"/>
      <c r="K46" s="112"/>
      <c r="L46" s="113"/>
      <c r="M46" s="114"/>
      <c r="N46" s="119"/>
      <c r="O46" s="114"/>
    </row>
    <row r="47" spans="1:15" ht="27.95" customHeight="1">
      <c r="A47" s="103" t="s">
        <v>91</v>
      </c>
      <c r="B47" s="93" t="s">
        <v>94</v>
      </c>
      <c r="C47" s="130"/>
      <c r="D47" s="76">
        <v>1</v>
      </c>
      <c r="E47" s="38"/>
      <c r="F47" s="94" t="s">
        <v>84</v>
      </c>
      <c r="G47" s="47"/>
      <c r="H47" s="45"/>
      <c r="I47" s="47"/>
      <c r="J47" s="38"/>
      <c r="K47" s="112"/>
      <c r="L47" s="113"/>
      <c r="M47" s="114"/>
      <c r="N47" s="119"/>
    </row>
    <row r="48" spans="1:15" ht="27.95" customHeight="1">
      <c r="A48" s="103" t="s">
        <v>92</v>
      </c>
      <c r="B48" s="93" t="s">
        <v>116</v>
      </c>
      <c r="C48" s="109"/>
      <c r="D48" s="76">
        <v>1</v>
      </c>
      <c r="E48" s="38"/>
      <c r="F48" s="94" t="s">
        <v>84</v>
      </c>
      <c r="G48" s="47"/>
      <c r="H48" s="45"/>
      <c r="I48" s="47"/>
      <c r="J48" s="38"/>
      <c r="K48" s="112"/>
      <c r="L48" s="113"/>
      <c r="M48" s="114"/>
      <c r="N48" s="119"/>
      <c r="O48" s="114"/>
    </row>
    <row r="49" spans="1:15" ht="27.95" customHeight="1">
      <c r="A49" s="103" t="s">
        <v>104</v>
      </c>
      <c r="B49" s="109" t="s">
        <v>117</v>
      </c>
      <c r="C49" s="109"/>
      <c r="D49" s="76">
        <v>1</v>
      </c>
      <c r="E49" s="38"/>
      <c r="F49" s="94" t="s">
        <v>84</v>
      </c>
      <c r="G49" s="47"/>
      <c r="H49" s="45"/>
      <c r="I49" s="47"/>
      <c r="J49" s="38"/>
      <c r="K49" s="112"/>
      <c r="L49" s="113"/>
      <c r="M49" s="114"/>
      <c r="N49" s="120"/>
    </row>
    <row r="50" spans="1:15" ht="27.95" customHeight="1">
      <c r="A50" s="103"/>
      <c r="B50" s="149" t="s">
        <v>97</v>
      </c>
      <c r="C50" s="109"/>
      <c r="D50" s="76"/>
      <c r="E50" s="38"/>
      <c r="F50" s="94"/>
      <c r="G50" s="47"/>
      <c r="H50" s="45"/>
      <c r="I50" s="47"/>
      <c r="J50" s="38"/>
      <c r="K50" s="112"/>
      <c r="L50" s="113"/>
      <c r="M50" s="114"/>
      <c r="N50" s="120"/>
    </row>
    <row r="51" spans="1:15" ht="27.95" customHeight="1">
      <c r="A51" s="103"/>
      <c r="B51" s="184"/>
      <c r="C51" s="185"/>
      <c r="D51" s="76"/>
      <c r="E51" s="38"/>
      <c r="F51" s="94"/>
      <c r="G51" s="47"/>
      <c r="H51" s="45"/>
      <c r="I51" s="47"/>
      <c r="J51" s="38"/>
      <c r="K51" s="112"/>
      <c r="L51" s="113"/>
      <c r="M51" s="114"/>
      <c r="N51" s="120"/>
    </row>
    <row r="52" spans="1:15" ht="27.95" customHeight="1">
      <c r="A52" s="103" t="s">
        <v>96</v>
      </c>
      <c r="B52" s="182" t="s">
        <v>124</v>
      </c>
      <c r="C52" s="183"/>
      <c r="D52" s="76"/>
      <c r="E52" s="38"/>
      <c r="F52" s="94"/>
      <c r="G52" s="47"/>
      <c r="H52" s="45"/>
      <c r="I52" s="47"/>
      <c r="J52" s="38"/>
      <c r="K52" s="112"/>
      <c r="L52" s="113"/>
      <c r="M52" s="114"/>
      <c r="N52" s="120"/>
    </row>
    <row r="53" spans="1:15" ht="27.95" customHeight="1">
      <c r="A53" s="103" t="s">
        <v>98</v>
      </c>
      <c r="B53" s="109" t="s">
        <v>118</v>
      </c>
      <c r="C53" s="109" t="s">
        <v>119</v>
      </c>
      <c r="D53" s="76">
        <v>1</v>
      </c>
      <c r="E53" s="38"/>
      <c r="F53" s="94" t="s">
        <v>95</v>
      </c>
      <c r="G53" s="47"/>
      <c r="H53" s="45"/>
      <c r="I53" s="47"/>
      <c r="J53" s="38"/>
      <c r="K53" s="112"/>
      <c r="L53" s="113"/>
      <c r="M53" s="114"/>
      <c r="N53" s="120"/>
    </row>
    <row r="54" spans="1:15" ht="27.95" customHeight="1">
      <c r="A54" s="103" t="s">
        <v>99</v>
      </c>
      <c r="B54" s="109" t="s">
        <v>113</v>
      </c>
      <c r="C54" s="109" t="s">
        <v>114</v>
      </c>
      <c r="D54" s="76">
        <v>6</v>
      </c>
      <c r="E54" s="38"/>
      <c r="F54" s="94" t="s">
        <v>105</v>
      </c>
      <c r="G54" s="47"/>
      <c r="H54" s="45"/>
      <c r="I54" s="47"/>
      <c r="J54" s="38"/>
      <c r="K54" s="112"/>
      <c r="L54" s="113"/>
      <c r="M54" s="114"/>
      <c r="N54" s="120"/>
    </row>
    <row r="55" spans="1:15" ht="27.95" customHeight="1">
      <c r="A55" s="103" t="s">
        <v>100</v>
      </c>
      <c r="B55" s="109" t="s">
        <v>115</v>
      </c>
      <c r="C55" s="130"/>
      <c r="D55" s="76">
        <v>1</v>
      </c>
      <c r="E55" s="38"/>
      <c r="F55" s="94" t="s">
        <v>84</v>
      </c>
      <c r="G55" s="47"/>
      <c r="H55" s="45"/>
      <c r="I55" s="47"/>
      <c r="J55" s="38"/>
      <c r="K55" s="112"/>
      <c r="L55" s="113"/>
      <c r="M55" s="114"/>
      <c r="N55" s="120"/>
      <c r="O55" s="114"/>
    </row>
    <row r="56" spans="1:15" ht="27.95" customHeight="1">
      <c r="A56" s="103" t="s">
        <v>101</v>
      </c>
      <c r="B56" s="93" t="s">
        <v>93</v>
      </c>
      <c r="C56" s="130"/>
      <c r="D56" s="76">
        <v>1</v>
      </c>
      <c r="E56" s="38"/>
      <c r="F56" s="94" t="s">
        <v>84</v>
      </c>
      <c r="G56" s="47"/>
      <c r="H56" s="45"/>
      <c r="I56" s="47"/>
      <c r="J56" s="38"/>
      <c r="K56" s="112"/>
      <c r="L56" s="113"/>
      <c r="M56" s="114"/>
      <c r="N56" s="120"/>
    </row>
    <row r="57" spans="1:15" ht="27.95" customHeight="1">
      <c r="A57" s="103" t="s">
        <v>102</v>
      </c>
      <c r="B57" s="93" t="s">
        <v>94</v>
      </c>
      <c r="C57" s="150"/>
      <c r="D57" s="129">
        <v>1</v>
      </c>
      <c r="E57" s="124"/>
      <c r="F57" s="122" t="s">
        <v>84</v>
      </c>
      <c r="G57" s="123"/>
      <c r="H57" s="124"/>
      <c r="I57" s="123"/>
      <c r="J57" s="124"/>
      <c r="K57" s="112"/>
      <c r="L57" s="113"/>
      <c r="M57" s="114"/>
      <c r="N57" s="115"/>
    </row>
    <row r="58" spans="1:15" ht="27.95" customHeight="1">
      <c r="A58" s="153" t="s">
        <v>103</v>
      </c>
      <c r="B58" s="151" t="s">
        <v>116</v>
      </c>
      <c r="C58" s="152"/>
      <c r="D58" s="100">
        <v>1</v>
      </c>
      <c r="E58" s="101"/>
      <c r="F58" s="102" t="s">
        <v>84</v>
      </c>
      <c r="G58" s="98"/>
      <c r="H58" s="101"/>
      <c r="I58" s="98"/>
      <c r="J58" s="101"/>
      <c r="K58" s="112"/>
      <c r="L58" s="113"/>
      <c r="M58" s="114"/>
      <c r="N58" s="115"/>
    </row>
    <row r="59" spans="1:15" s="1" customFormat="1" ht="30" customHeight="1">
      <c r="A59" s="186" t="s">
        <v>11</v>
      </c>
      <c r="B59" s="187"/>
      <c r="C59" s="144" t="s">
        <v>12</v>
      </c>
      <c r="D59" s="186" t="s">
        <v>13</v>
      </c>
      <c r="E59" s="187"/>
      <c r="F59" s="20" t="s">
        <v>14</v>
      </c>
      <c r="G59" s="186" t="s">
        <v>15</v>
      </c>
      <c r="H59" s="187"/>
      <c r="I59" s="191" t="s">
        <v>16</v>
      </c>
      <c r="J59" s="192"/>
      <c r="K59" s="186" t="s">
        <v>17</v>
      </c>
      <c r="L59" s="187"/>
    </row>
    <row r="60" spans="1:15" s="1" customFormat="1" ht="27.95" customHeight="1">
      <c r="A60" s="147">
        <v>7</v>
      </c>
      <c r="B60" s="154" t="s">
        <v>117</v>
      </c>
      <c r="C60" s="148"/>
      <c r="D60" s="76">
        <v>1</v>
      </c>
      <c r="E60" s="145"/>
      <c r="F60" s="62" t="s">
        <v>84</v>
      </c>
      <c r="G60" s="47"/>
      <c r="H60" s="145"/>
      <c r="I60" s="47"/>
      <c r="J60" s="64"/>
      <c r="K60" s="112"/>
      <c r="L60" s="113"/>
      <c r="N60" s="2"/>
    </row>
    <row r="61" spans="1:15" s="1" customFormat="1" ht="27.95" customHeight="1">
      <c r="A61" s="146"/>
      <c r="B61" s="149" t="s">
        <v>106</v>
      </c>
      <c r="C61" s="143"/>
      <c r="D61" s="76"/>
      <c r="E61" s="131"/>
      <c r="F61" s="133"/>
      <c r="G61" s="47"/>
      <c r="H61" s="131"/>
      <c r="I61" s="47"/>
      <c r="J61" s="136"/>
      <c r="K61" s="112"/>
      <c r="L61" s="113"/>
    </row>
    <row r="62" spans="1:15" ht="27.95" customHeight="1">
      <c r="A62" s="103"/>
      <c r="B62" s="149"/>
      <c r="C62" s="109"/>
      <c r="D62" s="76"/>
      <c r="E62" s="38"/>
      <c r="F62" s="94"/>
      <c r="G62" s="47"/>
      <c r="H62" s="45"/>
      <c r="I62" s="47"/>
      <c r="J62" s="38"/>
      <c r="K62" s="112"/>
      <c r="L62" s="113"/>
      <c r="M62" s="114"/>
      <c r="N62" s="115"/>
    </row>
    <row r="63" spans="1:15" ht="27.95" customHeight="1">
      <c r="A63" s="103" t="s">
        <v>108</v>
      </c>
      <c r="B63" s="182" t="s">
        <v>126</v>
      </c>
      <c r="C63" s="183"/>
      <c r="D63" s="76"/>
      <c r="E63" s="38"/>
      <c r="F63" s="94"/>
      <c r="G63" s="47"/>
      <c r="H63" s="45"/>
      <c r="I63" s="47"/>
      <c r="J63" s="38"/>
      <c r="K63" s="112"/>
      <c r="L63" s="113"/>
      <c r="M63" s="114"/>
      <c r="N63" s="115"/>
    </row>
    <row r="64" spans="1:15" ht="27.95" customHeight="1">
      <c r="A64" s="103"/>
      <c r="B64" s="109" t="s">
        <v>118</v>
      </c>
      <c r="C64" s="109" t="s">
        <v>120</v>
      </c>
      <c r="D64" s="76">
        <v>1</v>
      </c>
      <c r="E64" s="38"/>
      <c r="F64" s="94" t="s">
        <v>95</v>
      </c>
      <c r="G64" s="47"/>
      <c r="H64" s="45"/>
      <c r="I64" s="47"/>
      <c r="J64" s="38"/>
      <c r="K64" s="112"/>
      <c r="L64" s="113"/>
      <c r="M64" s="114"/>
      <c r="N64" s="120"/>
    </row>
    <row r="65" spans="1:15" ht="27.95" customHeight="1">
      <c r="A65" s="142"/>
      <c r="B65" s="109" t="s">
        <v>113</v>
      </c>
      <c r="C65" s="109" t="s">
        <v>114</v>
      </c>
      <c r="D65" s="76">
        <v>2</v>
      </c>
      <c r="E65" s="38"/>
      <c r="F65" s="94" t="s">
        <v>105</v>
      </c>
      <c r="G65" s="47"/>
      <c r="H65" s="45"/>
      <c r="I65" s="47"/>
      <c r="J65" s="38"/>
      <c r="K65" s="112"/>
      <c r="L65" s="113"/>
      <c r="M65" s="114"/>
      <c r="N65" s="115"/>
    </row>
    <row r="66" spans="1:15" ht="27.95" customHeight="1">
      <c r="A66" s="103"/>
      <c r="B66" s="109" t="s">
        <v>115</v>
      </c>
      <c r="C66" s="130"/>
      <c r="D66" s="76">
        <v>1</v>
      </c>
      <c r="E66" s="38"/>
      <c r="F66" s="94" t="s">
        <v>84</v>
      </c>
      <c r="G66" s="47"/>
      <c r="H66" s="45"/>
      <c r="I66" s="47"/>
      <c r="J66" s="38"/>
      <c r="K66" s="112"/>
      <c r="L66" s="113"/>
      <c r="M66" s="114"/>
      <c r="N66" s="119"/>
      <c r="O66" s="114"/>
    </row>
    <row r="67" spans="1:15" ht="27.95" customHeight="1">
      <c r="A67" s="103"/>
      <c r="B67" s="93" t="s">
        <v>93</v>
      </c>
      <c r="C67" s="130"/>
      <c r="D67" s="76">
        <v>1</v>
      </c>
      <c r="E67" s="38"/>
      <c r="F67" s="94" t="s">
        <v>84</v>
      </c>
      <c r="G67" s="47"/>
      <c r="H67" s="45"/>
      <c r="I67" s="47"/>
      <c r="J67" s="38"/>
      <c r="K67" s="112"/>
      <c r="L67" s="113"/>
      <c r="M67" s="114"/>
      <c r="N67" s="119"/>
    </row>
    <row r="68" spans="1:15" ht="27.95" customHeight="1">
      <c r="A68" s="103"/>
      <c r="B68" s="93" t="s">
        <v>94</v>
      </c>
      <c r="C68" s="150"/>
      <c r="D68" s="129">
        <v>1</v>
      </c>
      <c r="E68" s="124"/>
      <c r="F68" s="122" t="s">
        <v>84</v>
      </c>
      <c r="G68" s="47"/>
      <c r="H68" s="45"/>
      <c r="I68" s="47"/>
      <c r="J68" s="38"/>
      <c r="K68" s="112"/>
      <c r="L68" s="113"/>
      <c r="M68" s="114"/>
      <c r="N68" s="119"/>
      <c r="O68" s="114"/>
    </row>
    <row r="69" spans="1:15" ht="27.95" customHeight="1">
      <c r="A69" s="103"/>
      <c r="B69" s="156" t="s">
        <v>116</v>
      </c>
      <c r="C69" s="157"/>
      <c r="D69" s="75">
        <v>1</v>
      </c>
      <c r="E69" s="45"/>
      <c r="F69" s="94" t="s">
        <v>84</v>
      </c>
      <c r="G69" s="47"/>
      <c r="H69" s="45"/>
      <c r="I69" s="47"/>
      <c r="J69" s="38"/>
      <c r="K69" s="112"/>
      <c r="L69" s="113"/>
      <c r="M69" s="114"/>
      <c r="N69" s="120"/>
    </row>
    <row r="70" spans="1:15" ht="27.95" customHeight="1">
      <c r="A70" s="103"/>
      <c r="B70" s="109" t="s">
        <v>117</v>
      </c>
      <c r="C70" s="109"/>
      <c r="D70" s="76">
        <v>1</v>
      </c>
      <c r="E70" s="38"/>
      <c r="F70" s="155" t="s">
        <v>84</v>
      </c>
      <c r="G70" s="47"/>
      <c r="H70" s="45"/>
      <c r="I70" s="47"/>
      <c r="J70" s="38"/>
      <c r="K70" s="112"/>
      <c r="L70" s="113"/>
      <c r="M70" s="114"/>
      <c r="N70" s="120"/>
    </row>
    <row r="71" spans="1:15" ht="27.95" customHeight="1">
      <c r="A71" s="103"/>
      <c r="B71" s="149" t="s">
        <v>109</v>
      </c>
      <c r="C71" s="109"/>
      <c r="D71" s="76"/>
      <c r="E71" s="38"/>
      <c r="F71" s="94"/>
      <c r="G71" s="47"/>
      <c r="H71" s="45"/>
      <c r="I71" s="47"/>
      <c r="J71" s="38"/>
      <c r="K71" s="112"/>
      <c r="L71" s="113"/>
      <c r="M71" s="114"/>
      <c r="N71" s="120"/>
    </row>
    <row r="72" spans="1:15" ht="27.95" customHeight="1">
      <c r="A72" s="103"/>
      <c r="B72" s="149"/>
      <c r="C72" s="130"/>
      <c r="D72" s="76"/>
      <c r="E72" s="38"/>
      <c r="F72" s="94"/>
      <c r="G72" s="47"/>
      <c r="H72" s="45"/>
      <c r="I72" s="47"/>
      <c r="J72" s="38"/>
      <c r="K72" s="112"/>
      <c r="L72" s="113"/>
      <c r="M72" s="114"/>
      <c r="N72" s="120"/>
    </row>
    <row r="73" spans="1:15" ht="27.95" customHeight="1">
      <c r="A73" s="103"/>
      <c r="B73" s="121"/>
      <c r="C73" s="109"/>
      <c r="D73" s="76"/>
      <c r="E73" s="38"/>
      <c r="F73" s="94"/>
      <c r="G73" s="47"/>
      <c r="H73" s="45"/>
      <c r="I73" s="47"/>
      <c r="J73" s="38"/>
      <c r="K73" s="112"/>
      <c r="L73" s="113"/>
      <c r="M73" s="114"/>
      <c r="N73" s="120"/>
    </row>
    <row r="74" spans="1:15" ht="27.95" customHeight="1">
      <c r="A74" s="103"/>
      <c r="B74" s="93"/>
      <c r="C74" s="130"/>
      <c r="D74" s="76"/>
      <c r="E74" s="38"/>
      <c r="F74" s="94"/>
      <c r="G74" s="47"/>
      <c r="H74" s="45"/>
      <c r="I74" s="47"/>
      <c r="J74" s="38"/>
      <c r="K74" s="112"/>
      <c r="L74" s="113"/>
      <c r="M74" s="114"/>
      <c r="N74" s="120"/>
    </row>
    <row r="75" spans="1:15" ht="27.95" customHeight="1">
      <c r="A75" s="103"/>
      <c r="B75" s="93"/>
      <c r="C75" s="130"/>
      <c r="D75" s="76"/>
      <c r="E75" s="38"/>
      <c r="F75" s="94"/>
      <c r="G75" s="47"/>
      <c r="H75" s="45"/>
      <c r="I75" s="47"/>
      <c r="J75" s="38"/>
      <c r="K75" s="112"/>
      <c r="L75" s="113"/>
      <c r="M75" s="114"/>
      <c r="N75" s="120"/>
      <c r="O75" s="114"/>
    </row>
    <row r="76" spans="1:15" ht="27.95" customHeight="1">
      <c r="A76" s="103"/>
      <c r="B76" s="93"/>
      <c r="C76" s="130"/>
      <c r="D76" s="76"/>
      <c r="E76" s="38"/>
      <c r="F76" s="94"/>
      <c r="G76" s="47"/>
      <c r="H76" s="45"/>
      <c r="I76" s="47"/>
      <c r="J76" s="38"/>
      <c r="K76" s="112"/>
      <c r="L76" s="113"/>
      <c r="M76" s="114"/>
      <c r="N76" s="120"/>
    </row>
    <row r="77" spans="1:15" ht="27.95" customHeight="1">
      <c r="A77" s="127"/>
      <c r="B77" s="137"/>
      <c r="C77" s="128"/>
      <c r="D77" s="129"/>
      <c r="E77" s="124"/>
      <c r="F77" s="122"/>
      <c r="G77" s="123"/>
      <c r="H77" s="124"/>
      <c r="I77" s="123"/>
      <c r="J77" s="124"/>
      <c r="K77" s="125"/>
      <c r="L77" s="126"/>
      <c r="M77" s="114"/>
      <c r="N77" s="115"/>
    </row>
    <row r="78" spans="1:15" ht="27.95" customHeight="1">
      <c r="A78" s="106"/>
      <c r="B78" s="110" t="s">
        <v>81</v>
      </c>
      <c r="C78" s="107"/>
      <c r="D78" s="100"/>
      <c r="E78" s="101"/>
      <c r="F78" s="102"/>
      <c r="G78" s="98"/>
      <c r="H78" s="101"/>
      <c r="I78" s="98"/>
      <c r="J78" s="101"/>
      <c r="K78" s="116"/>
      <c r="L78" s="117"/>
      <c r="M78" s="114"/>
      <c r="N78" s="115"/>
    </row>
  </sheetData>
  <mergeCells count="63">
    <mergeCell ref="G12:I12"/>
    <mergeCell ref="D13:F13"/>
    <mergeCell ref="G13:I13"/>
    <mergeCell ref="D12:F12"/>
    <mergeCell ref="G15:I15"/>
    <mergeCell ref="D17:F17"/>
    <mergeCell ref="G17:I17"/>
    <mergeCell ref="G16:I16"/>
    <mergeCell ref="D16:F16"/>
    <mergeCell ref="D18:F18"/>
    <mergeCell ref="G18:I18"/>
    <mergeCell ref="B7:C7"/>
    <mergeCell ref="A15:C15"/>
    <mergeCell ref="B14:C14"/>
    <mergeCell ref="B6:C6"/>
    <mergeCell ref="K40:L40"/>
    <mergeCell ref="A39:B39"/>
    <mergeCell ref="A19:C19"/>
    <mergeCell ref="A20:B20"/>
    <mergeCell ref="G19:I19"/>
    <mergeCell ref="K20:L20"/>
    <mergeCell ref="I20:J20"/>
    <mergeCell ref="D20:E20"/>
    <mergeCell ref="G20:H20"/>
    <mergeCell ref="D39:E39"/>
    <mergeCell ref="G39:H39"/>
    <mergeCell ref="I39:J39"/>
    <mergeCell ref="A1:L1"/>
    <mergeCell ref="K2:L2"/>
    <mergeCell ref="G3:I3"/>
    <mergeCell ref="G4:I4"/>
    <mergeCell ref="D3:F3"/>
    <mergeCell ref="A2:C2"/>
    <mergeCell ref="D2:F2"/>
    <mergeCell ref="G2:J2"/>
    <mergeCell ref="D11:F11"/>
    <mergeCell ref="G11:I11"/>
    <mergeCell ref="D6:F6"/>
    <mergeCell ref="G6:I6"/>
    <mergeCell ref="D7:F7"/>
    <mergeCell ref="G10:I10"/>
    <mergeCell ref="D5:F5"/>
    <mergeCell ref="G8:I8"/>
    <mergeCell ref="D9:F9"/>
    <mergeCell ref="D10:F10"/>
    <mergeCell ref="G5:I5"/>
    <mergeCell ref="G7:I7"/>
    <mergeCell ref="G9:I9"/>
    <mergeCell ref="D8:F8"/>
    <mergeCell ref="D59:E59"/>
    <mergeCell ref="G59:H59"/>
    <mergeCell ref="I59:J59"/>
    <mergeCell ref="K59:L59"/>
    <mergeCell ref="K39:L39"/>
    <mergeCell ref="B63:C63"/>
    <mergeCell ref="B41:C41"/>
    <mergeCell ref="B51:C51"/>
    <mergeCell ref="B52:C52"/>
    <mergeCell ref="B8:C8"/>
    <mergeCell ref="A59:B59"/>
    <mergeCell ref="B18:C18"/>
    <mergeCell ref="B16:C16"/>
    <mergeCell ref="A10:C10"/>
  </mergeCells>
  <phoneticPr fontId="2"/>
  <printOptions horizontalCentered="1" verticalCentered="1"/>
  <pageMargins left="0.59055118110236227" right="0.59055118110236227" top="0.59055118110236227" bottom="0.39370078740157483" header="0.39370078740157483" footer="0.23622047244094491"/>
  <pageSetup paperSize="9" scale="87" fitToHeight="3" orientation="landscape" horizontalDpi="300" verticalDpi="300" r:id="rId1"/>
  <headerFooter alignWithMargins="0">
    <oddHeader>&amp;R&amp;P / &amp;N</oddHeader>
  </headerFooter>
  <rowBreaks count="3" manualBreakCount="3">
    <brk id="19" max="11" man="1"/>
    <brk id="38" max="11" man="1"/>
    <brk id="58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7" zoomScaleNormal="100" workbookViewId="0">
      <selection activeCell="C8" sqref="C8"/>
    </sheetView>
  </sheetViews>
  <sheetFormatPr defaultRowHeight="13.5"/>
  <cols>
    <col min="1" max="1" width="2.25" style="78" customWidth="1"/>
    <col min="2" max="2" width="21.875" style="78" customWidth="1"/>
    <col min="3" max="3" width="16" style="78" customWidth="1"/>
    <col min="4" max="4" width="10.25" style="78" customWidth="1"/>
    <col min="5" max="5" width="17.875" style="78" customWidth="1"/>
    <col min="6" max="6" width="11" style="78" customWidth="1"/>
    <col min="7" max="16384" width="9" style="78"/>
  </cols>
  <sheetData>
    <row r="1" spans="1:6" ht="16.5" customHeight="1">
      <c r="A1" s="220" t="s">
        <v>56</v>
      </c>
      <c r="B1" s="220"/>
      <c r="C1" s="220"/>
      <c r="D1" s="220"/>
      <c r="E1" s="220"/>
      <c r="F1" s="220"/>
    </row>
    <row r="2" spans="1:6" ht="30.75" customHeight="1"/>
    <row r="3" spans="1:6" ht="16.5" customHeight="1">
      <c r="A3" s="78" t="s">
        <v>28</v>
      </c>
    </row>
    <row r="4" spans="1:6" ht="16.5" customHeight="1"/>
    <row r="5" spans="1:6" ht="16.5" customHeight="1">
      <c r="B5" s="79" t="s">
        <v>29</v>
      </c>
      <c r="C5" s="79" t="s">
        <v>30</v>
      </c>
      <c r="D5" s="79"/>
      <c r="E5" s="79"/>
      <c r="F5" s="79"/>
    </row>
    <row r="6" spans="1:6" ht="16.5" customHeight="1">
      <c r="B6" s="80" t="s">
        <v>31</v>
      </c>
      <c r="C6" s="81" t="e">
        <f>SUM(#REF!)</f>
        <v>#REF!</v>
      </c>
      <c r="D6" s="79" t="s">
        <v>57</v>
      </c>
      <c r="E6" s="81" t="e">
        <f>ROUNDDOWN(C6*(9.5/10),0)</f>
        <v>#REF!</v>
      </c>
      <c r="F6" s="89" t="s">
        <v>32</v>
      </c>
    </row>
    <row r="7" spans="1:6" ht="16.5" customHeight="1">
      <c r="B7" s="80" t="s">
        <v>33</v>
      </c>
      <c r="C7" s="81" t="e">
        <f>#REF!+#REF!</f>
        <v>#REF!</v>
      </c>
      <c r="D7" s="79" t="s">
        <v>58</v>
      </c>
      <c r="E7" s="81" t="e">
        <f>ROUNDDOWN(C7*(9/10),0)</f>
        <v>#REF!</v>
      </c>
      <c r="F7" s="89" t="s">
        <v>34</v>
      </c>
    </row>
    <row r="8" spans="1:6" ht="16.5" customHeight="1">
      <c r="B8" s="80" t="s">
        <v>35</v>
      </c>
      <c r="C8" s="81" t="e">
        <f>SUM(#REF!)</f>
        <v>#REF!</v>
      </c>
      <c r="D8" s="79" t="s">
        <v>59</v>
      </c>
      <c r="E8" s="81" t="e">
        <f>ROUNDDOWN(C8*(7/10),0)</f>
        <v>#REF!</v>
      </c>
      <c r="F8" s="89" t="s">
        <v>36</v>
      </c>
    </row>
    <row r="9" spans="1:6" ht="16.5" customHeight="1">
      <c r="B9" s="80" t="s">
        <v>37</v>
      </c>
      <c r="C9" s="81" t="e">
        <f>#REF!</f>
        <v>#REF!</v>
      </c>
      <c r="D9" s="79" t="s">
        <v>60</v>
      </c>
      <c r="E9" s="82" t="e">
        <f>ROUNDDOWN(C9*(3/10),0)</f>
        <v>#REF!</v>
      </c>
      <c r="F9" s="89" t="s">
        <v>61</v>
      </c>
    </row>
    <row r="10" spans="1:6" ht="16.5" customHeight="1">
      <c r="B10" s="80" t="s">
        <v>38</v>
      </c>
      <c r="C10" s="81" t="e">
        <f>SUM(C6:C9)</f>
        <v>#REF!</v>
      </c>
      <c r="D10" s="79"/>
      <c r="E10" s="82" t="s">
        <v>39</v>
      </c>
      <c r="F10" s="80"/>
    </row>
    <row r="11" spans="1:6" ht="16.5" customHeight="1">
      <c r="B11" s="80" t="s">
        <v>40</v>
      </c>
      <c r="C11" s="81" t="e">
        <f>ROUNDDOWN(C10*0.05,0)</f>
        <v>#REF!</v>
      </c>
      <c r="D11" s="80"/>
      <c r="E11" s="82" t="s">
        <v>41</v>
      </c>
      <c r="F11" s="80"/>
    </row>
    <row r="12" spans="1:6" ht="16.5" customHeight="1">
      <c r="B12" s="79" t="s">
        <v>10</v>
      </c>
      <c r="C12" s="81" t="e">
        <f>SUM(C10:C11)</f>
        <v>#REF!</v>
      </c>
      <c r="D12" s="80"/>
      <c r="E12" s="82" t="s">
        <v>42</v>
      </c>
      <c r="F12" s="80"/>
    </row>
    <row r="13" spans="1:6" ht="16.5" customHeight="1">
      <c r="E13" s="83"/>
    </row>
    <row r="14" spans="1:6" ht="16.5" customHeight="1">
      <c r="E14" s="83"/>
    </row>
    <row r="15" spans="1:6" ht="16.5" customHeight="1" thickBot="1">
      <c r="B15" s="78" t="s">
        <v>43</v>
      </c>
      <c r="E15" s="83"/>
    </row>
    <row r="16" spans="1:6" ht="16.5" customHeight="1" thickTop="1" thickBot="1">
      <c r="B16" s="78" t="s">
        <v>62</v>
      </c>
      <c r="D16" s="84" t="s">
        <v>44</v>
      </c>
      <c r="E16" s="90" t="e">
        <f>SUM(E6:E9)</f>
        <v>#REF!</v>
      </c>
    </row>
    <row r="17" spans="1:5" ht="16.5" customHeight="1" thickTop="1">
      <c r="B17" s="78" t="s">
        <v>63</v>
      </c>
      <c r="E17" s="83"/>
    </row>
    <row r="18" spans="1:5" ht="16.5" customHeight="1">
      <c r="B18" s="78" t="s">
        <v>45</v>
      </c>
      <c r="E18" s="83"/>
    </row>
    <row r="19" spans="1:5" ht="16.5" customHeight="1">
      <c r="B19" s="78" t="s">
        <v>46</v>
      </c>
      <c r="E19" s="85" t="e">
        <f>+C10</f>
        <v>#REF!</v>
      </c>
    </row>
    <row r="20" spans="1:5" ht="16.5" customHeight="1">
      <c r="E20" s="83"/>
    </row>
    <row r="21" spans="1:5" ht="16.5" customHeight="1">
      <c r="B21" s="78" t="s">
        <v>64</v>
      </c>
      <c r="D21" s="86" t="s">
        <v>47</v>
      </c>
      <c r="E21" s="81" t="e">
        <f>ROUNDDOWN(C10*(7/10),0)</f>
        <v>#REF!</v>
      </c>
    </row>
    <row r="22" spans="1:5" ht="16.5" customHeight="1">
      <c r="D22" s="87"/>
      <c r="E22" s="83"/>
    </row>
    <row r="23" spans="1:5" ht="16.5" customHeight="1">
      <c r="B23" s="78" t="s">
        <v>65</v>
      </c>
      <c r="D23" s="86" t="s">
        <v>48</v>
      </c>
      <c r="E23" s="81" t="e">
        <f>ROUNDDOWN(C10*(9/10),0)</f>
        <v>#REF!</v>
      </c>
    </row>
    <row r="24" spans="1:5" ht="16.5" customHeight="1"/>
    <row r="25" spans="1:5" ht="16.5" customHeight="1"/>
    <row r="26" spans="1:5" ht="16.5" customHeight="1">
      <c r="B26" s="88" t="s">
        <v>49</v>
      </c>
      <c r="C26" s="88"/>
    </row>
    <row r="27" spans="1:5" ht="16.5" customHeight="1">
      <c r="B27" s="88" t="s">
        <v>50</v>
      </c>
      <c r="C27" s="88"/>
    </row>
    <row r="28" spans="1:5" ht="16.5" customHeight="1">
      <c r="B28" s="88" t="s">
        <v>51</v>
      </c>
      <c r="C28" s="88"/>
    </row>
    <row r="29" spans="1:5" ht="16.5" customHeight="1"/>
    <row r="30" spans="1:5" ht="16.5" customHeight="1"/>
    <row r="31" spans="1:5" ht="16.5" customHeight="1"/>
    <row r="32" spans="1:5" ht="16.5" customHeight="1">
      <c r="A32" s="78" t="s">
        <v>52</v>
      </c>
    </row>
    <row r="33" spans="2:2" ht="16.5" customHeight="1"/>
    <row r="34" spans="2:2" ht="16.5" customHeight="1">
      <c r="B34" s="78" t="s">
        <v>53</v>
      </c>
    </row>
    <row r="35" spans="2:2" ht="16.5" customHeight="1">
      <c r="B35" s="78" t="s">
        <v>54</v>
      </c>
    </row>
    <row r="36" spans="2:2" ht="16.5" customHeight="1"/>
    <row r="37" spans="2:2" ht="16.5" customHeight="1"/>
  </sheetData>
  <mergeCells count="1">
    <mergeCell ref="A1:F1"/>
  </mergeCells>
  <phoneticPr fontId="2"/>
  <pageMargins left="0.78740157480314965" right="0.51181102362204722" top="0.98425196850393704" bottom="0.98425196850393704" header="0.51181102362204722" footer="0.51181102362204722"/>
  <pageSetup paperSize="9" scale="10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view="pageBreakPreview" topLeftCell="A10" zoomScaleNormal="100" workbookViewId="0">
      <selection activeCell="D3" sqref="D3"/>
    </sheetView>
  </sheetViews>
  <sheetFormatPr defaultRowHeight="13.5"/>
  <cols>
    <col min="1" max="1" width="2.25" style="78" customWidth="1"/>
    <col min="2" max="2" width="21.875" style="78" customWidth="1"/>
    <col min="3" max="3" width="16" style="78" customWidth="1"/>
    <col min="4" max="4" width="10.25" style="78" customWidth="1"/>
    <col min="5" max="5" width="17.875" style="78" customWidth="1"/>
    <col min="6" max="6" width="11" style="78" customWidth="1"/>
    <col min="7" max="16384" width="9" style="78"/>
  </cols>
  <sheetData>
    <row r="1" spans="1:6" ht="16.5" customHeight="1">
      <c r="A1" s="220" t="s">
        <v>66</v>
      </c>
      <c r="B1" s="220"/>
      <c r="C1" s="220"/>
      <c r="D1" s="220"/>
      <c r="E1" s="220"/>
      <c r="F1" s="220"/>
    </row>
    <row r="2" spans="1:6" ht="30.75" customHeight="1"/>
    <row r="3" spans="1:6" ht="16.5" customHeight="1">
      <c r="A3" s="78" t="s">
        <v>28</v>
      </c>
    </row>
    <row r="4" spans="1:6" ht="16.5" customHeight="1"/>
    <row r="5" spans="1:6" ht="16.5" customHeight="1">
      <c r="B5" s="79" t="s">
        <v>29</v>
      </c>
      <c r="C5" s="79" t="s">
        <v>30</v>
      </c>
      <c r="D5" s="79"/>
      <c r="E5" s="79"/>
      <c r="F5" s="79"/>
    </row>
    <row r="6" spans="1:6" ht="16.5" customHeight="1">
      <c r="B6" s="80" t="s">
        <v>31</v>
      </c>
      <c r="C6" s="81" t="e">
        <f>SUM(#REF!)</f>
        <v>#REF!</v>
      </c>
      <c r="D6" s="79" t="s">
        <v>57</v>
      </c>
      <c r="E6" s="81" t="e">
        <f>ROUNDDOWN(C6*(9.5/10),0)</f>
        <v>#REF!</v>
      </c>
      <c r="F6" s="89" t="s">
        <v>70</v>
      </c>
    </row>
    <row r="7" spans="1:6" ht="16.5" customHeight="1">
      <c r="B7" s="80" t="s">
        <v>33</v>
      </c>
      <c r="C7" s="81" t="e">
        <f>#REF!+#REF!</f>
        <v>#REF!</v>
      </c>
      <c r="D7" s="79" t="s">
        <v>58</v>
      </c>
      <c r="E7" s="81" t="e">
        <f>ROUNDDOWN(C7*(9/10),0)</f>
        <v>#REF!</v>
      </c>
      <c r="F7" s="89" t="s">
        <v>71</v>
      </c>
    </row>
    <row r="8" spans="1:6" ht="16.5" customHeight="1">
      <c r="B8" s="91" t="s">
        <v>67</v>
      </c>
      <c r="C8" s="92"/>
      <c r="D8" s="79" t="s">
        <v>59</v>
      </c>
      <c r="E8" s="81">
        <f>ROUNDDOWN(C8*(7/10),0)</f>
        <v>0</v>
      </c>
      <c r="F8" s="89" t="s">
        <v>72</v>
      </c>
    </row>
    <row r="9" spans="1:6" ht="16.5" customHeight="1">
      <c r="B9" s="80" t="s">
        <v>37</v>
      </c>
      <c r="C9" s="81" t="e">
        <f>#REF!</f>
        <v>#REF!</v>
      </c>
      <c r="D9" s="79" t="s">
        <v>60</v>
      </c>
      <c r="E9" s="82" t="e">
        <f>ROUNDDOWN(C9*(3/10),0)</f>
        <v>#REF!</v>
      </c>
      <c r="F9" s="89" t="s">
        <v>73</v>
      </c>
    </row>
    <row r="10" spans="1:6" ht="16.5" customHeight="1">
      <c r="B10" s="80" t="s">
        <v>68</v>
      </c>
      <c r="C10" s="92"/>
      <c r="D10" s="79" t="s">
        <v>75</v>
      </c>
      <c r="E10" s="82">
        <f>ROUNDDOWN(C10*(3/10),0)</f>
        <v>0</v>
      </c>
      <c r="F10" s="89" t="s">
        <v>74</v>
      </c>
    </row>
    <row r="11" spans="1:6" ht="16.5" customHeight="1">
      <c r="B11" s="80" t="s">
        <v>69</v>
      </c>
      <c r="C11" s="81" t="e">
        <f>SUM(C6:C10)</f>
        <v>#REF!</v>
      </c>
      <c r="D11" s="79"/>
      <c r="E11" s="82" t="s">
        <v>39</v>
      </c>
      <c r="F11" s="80"/>
    </row>
    <row r="12" spans="1:6" ht="16.5" customHeight="1">
      <c r="B12" s="80" t="s">
        <v>40</v>
      </c>
      <c r="C12" s="81" t="e">
        <f>ROUNDDOWN(C11*0.05,0)</f>
        <v>#REF!</v>
      </c>
      <c r="D12" s="80"/>
      <c r="E12" s="82" t="s">
        <v>41</v>
      </c>
      <c r="F12" s="80"/>
    </row>
    <row r="13" spans="1:6" ht="16.5" customHeight="1">
      <c r="B13" s="79" t="s">
        <v>10</v>
      </c>
      <c r="C13" s="81" t="e">
        <f>SUM(C11:C12)</f>
        <v>#REF!</v>
      </c>
      <c r="D13" s="80"/>
      <c r="E13" s="82" t="s">
        <v>42</v>
      </c>
      <c r="F13" s="80"/>
    </row>
    <row r="14" spans="1:6" ht="16.5" customHeight="1">
      <c r="E14" s="83"/>
    </row>
    <row r="15" spans="1:6" ht="16.5" customHeight="1">
      <c r="E15" s="83"/>
    </row>
    <row r="16" spans="1:6" ht="16.5" customHeight="1" thickBot="1">
      <c r="B16" s="78" t="s">
        <v>43</v>
      </c>
      <c r="E16" s="83"/>
    </row>
    <row r="17" spans="2:5" ht="16.5" customHeight="1" thickTop="1" thickBot="1">
      <c r="B17" s="78" t="s">
        <v>76</v>
      </c>
      <c r="D17" s="84" t="s">
        <v>44</v>
      </c>
      <c r="E17" s="90" t="e">
        <f>SUM(E6:E10)</f>
        <v>#REF!</v>
      </c>
    </row>
    <row r="18" spans="2:5" ht="16.5" customHeight="1" thickTop="1">
      <c r="B18" s="78" t="s">
        <v>63</v>
      </c>
      <c r="E18" s="83"/>
    </row>
    <row r="19" spans="2:5" ht="16.5" customHeight="1">
      <c r="B19" s="78" t="s">
        <v>45</v>
      </c>
      <c r="E19" s="83"/>
    </row>
    <row r="20" spans="2:5" ht="16.5" customHeight="1">
      <c r="B20" s="78" t="s">
        <v>77</v>
      </c>
      <c r="E20" s="85" t="e">
        <f>+C11</f>
        <v>#REF!</v>
      </c>
    </row>
    <row r="21" spans="2:5" ht="16.5" customHeight="1">
      <c r="E21" s="83"/>
    </row>
    <row r="22" spans="2:5" ht="16.5" customHeight="1">
      <c r="B22" s="78" t="s">
        <v>64</v>
      </c>
      <c r="D22" s="86" t="s">
        <v>47</v>
      </c>
      <c r="E22" s="81" t="e">
        <f>ROUNDDOWN(C11*(7/10),0)</f>
        <v>#REF!</v>
      </c>
    </row>
    <row r="23" spans="2:5" ht="16.5" customHeight="1">
      <c r="D23" s="87"/>
      <c r="E23" s="83"/>
    </row>
    <row r="24" spans="2:5" ht="16.5" customHeight="1">
      <c r="B24" s="78" t="s">
        <v>65</v>
      </c>
      <c r="D24" s="86" t="s">
        <v>48</v>
      </c>
      <c r="E24" s="81" t="e">
        <f>ROUNDDOWN(C11*(9/10),0)</f>
        <v>#REF!</v>
      </c>
    </row>
    <row r="25" spans="2:5" ht="16.5" customHeight="1"/>
    <row r="26" spans="2:5" ht="16.5" customHeight="1"/>
    <row r="27" spans="2:5" ht="16.5" customHeight="1">
      <c r="B27" s="88" t="s">
        <v>49</v>
      </c>
      <c r="C27" s="88"/>
    </row>
    <row r="28" spans="2:5" ht="16.5" customHeight="1">
      <c r="B28" s="88" t="s">
        <v>50</v>
      </c>
      <c r="C28" s="88"/>
    </row>
    <row r="29" spans="2:5" ht="16.5" customHeight="1">
      <c r="B29" s="88" t="s">
        <v>51</v>
      </c>
      <c r="C29" s="88"/>
    </row>
    <row r="30" spans="2:5" ht="16.5" customHeight="1"/>
    <row r="31" spans="2:5" ht="16.5" customHeight="1"/>
    <row r="32" spans="2:5" ht="16.5" customHeight="1"/>
    <row r="33" spans="1:2" ht="16.5" customHeight="1">
      <c r="A33" s="78" t="s">
        <v>52</v>
      </c>
    </row>
    <row r="34" spans="1:2" ht="16.5" customHeight="1"/>
    <row r="35" spans="1:2" ht="16.5" customHeight="1">
      <c r="B35" s="78" t="s">
        <v>53</v>
      </c>
    </row>
    <row r="36" spans="1:2" ht="16.5" customHeight="1">
      <c r="B36" s="78" t="s">
        <v>54</v>
      </c>
    </row>
    <row r="37" spans="1:2" ht="16.5" customHeight="1"/>
    <row r="38" spans="1:2" ht="16.5" customHeight="1"/>
  </sheetData>
  <mergeCells count="1">
    <mergeCell ref="A1:F1"/>
  </mergeCells>
  <phoneticPr fontId="2"/>
  <pageMargins left="0.78740157480314965" right="0.51181102362204722" top="0.98425196850393704" bottom="0.98425196850393704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内訳書</vt:lpstr>
      <vt:lpstr>低入札調査価格</vt:lpstr>
      <vt:lpstr>低入札調査価格 (電気通信工事)</vt:lpstr>
      <vt:lpstr>低入札調査価格!Print_Area</vt:lpstr>
      <vt:lpstr>'低入札調査価格 (電気通信工事)'!Print_Area</vt:lpstr>
      <vt:lpstr>内訳書!Print_Area</vt:lpstr>
      <vt:lpstr>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2021-10-06T12:00:28Z</dcterms:created>
  <dcterms:modified xsi:type="dcterms:W3CDTF">2021-10-06T12:41:52Z</dcterms:modified>
  <cp:category/>
</cp:coreProperties>
</file>