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filterPrivacy="1"/>
  <xr:revisionPtr revIDLastSave="0" documentId="13_ncr:1_{E3D5E1AE-7D7C-4C6F-8B39-641961D31156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電気種別が電灯もしくは動力のどちらかひとつの場合" sheetId="5" r:id="rId1"/>
    <sheet name="電気種別が電灯+動力の場合" sheetId="1" r:id="rId2"/>
  </sheets>
  <definedNames>
    <definedName name="_xlnm.Print_Area" localSheetId="1">'電気種別が電灯+動力の場合'!$B$1:$P$54</definedName>
    <definedName name="_xlnm.Print_Area" localSheetId="0">電気種別が電灯もしくは動力のどちらかひとつの場合!$B$1:$P$52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2" i="1" l="1"/>
  <c r="N41" i="1"/>
  <c r="N40" i="5"/>
  <c r="N39" i="5"/>
  <c r="I43" i="1" l="1"/>
  <c r="K23" i="1"/>
  <c r="F23" i="1"/>
  <c r="I23" i="1"/>
  <c r="D23" i="1"/>
  <c r="I41" i="5" l="1"/>
  <c r="K30" i="5"/>
  <c r="I45" i="5" s="1"/>
  <c r="F30" i="5"/>
  <c r="D45" i="5" s="1"/>
  <c r="N29" i="5"/>
  <c r="P29" i="5" s="1"/>
  <c r="M29" i="5"/>
  <c r="H29" i="5"/>
  <c r="N28" i="5"/>
  <c r="P28" i="5" s="1"/>
  <c r="M28" i="5"/>
  <c r="H28" i="5"/>
  <c r="N27" i="5"/>
  <c r="P27" i="5" s="1"/>
  <c r="M27" i="5"/>
  <c r="H27" i="5"/>
  <c r="N26" i="5"/>
  <c r="P26" i="5" s="1"/>
  <c r="M26" i="5"/>
  <c r="H26" i="5"/>
  <c r="N25" i="5"/>
  <c r="P25" i="5" s="1"/>
  <c r="M25" i="5"/>
  <c r="H25" i="5"/>
  <c r="N24" i="5"/>
  <c r="P24" i="5" s="1"/>
  <c r="M24" i="5"/>
  <c r="H24" i="5"/>
  <c r="N23" i="5"/>
  <c r="P23" i="5" s="1"/>
  <c r="M23" i="5"/>
  <c r="H23" i="5"/>
  <c r="N22" i="5"/>
  <c r="P22" i="5" s="1"/>
  <c r="M22" i="5"/>
  <c r="H22" i="5"/>
  <c r="N21" i="5"/>
  <c r="P21" i="5" s="1"/>
  <c r="M21" i="5"/>
  <c r="H21" i="5"/>
  <c r="N31" i="1"/>
  <c r="P31" i="1" s="1"/>
  <c r="N30" i="1"/>
  <c r="P30" i="1" s="1"/>
  <c r="N29" i="1"/>
  <c r="P29" i="1" s="1"/>
  <c r="N28" i="1"/>
  <c r="P28" i="1" s="1"/>
  <c r="N27" i="1"/>
  <c r="P27" i="1" s="1"/>
  <c r="N26" i="1"/>
  <c r="P26" i="1" s="1"/>
  <c r="N25" i="1"/>
  <c r="P25" i="1" s="1"/>
  <c r="N24" i="1"/>
  <c r="P24" i="1" s="1"/>
  <c r="N22" i="1"/>
  <c r="P22" i="1" s="1"/>
  <c r="N21" i="1"/>
  <c r="P21" i="1" s="1"/>
  <c r="K32" i="1"/>
  <c r="F32" i="1"/>
  <c r="M31" i="1"/>
  <c r="M30" i="1"/>
  <c r="M29" i="1"/>
  <c r="M28" i="1"/>
  <c r="M27" i="1"/>
  <c r="M26" i="1"/>
  <c r="M25" i="1"/>
  <c r="M24" i="1"/>
  <c r="M22" i="1"/>
  <c r="M21" i="1"/>
  <c r="H31" i="1"/>
  <c r="H30" i="1"/>
  <c r="H29" i="1"/>
  <c r="H28" i="1"/>
  <c r="H27" i="1"/>
  <c r="H26" i="1"/>
  <c r="H25" i="1"/>
  <c r="H24" i="1"/>
  <c r="H22" i="1"/>
  <c r="H21" i="1"/>
  <c r="N45" i="5" l="1"/>
  <c r="P46" i="5" s="1"/>
  <c r="P32" i="1"/>
  <c r="P30" i="5"/>
  <c r="N23" i="1"/>
  <c r="P23" i="1" s="1"/>
  <c r="M23" i="1"/>
  <c r="H23" i="1"/>
  <c r="I47" i="1"/>
  <c r="D47" i="1"/>
  <c r="P45" i="5" l="1"/>
  <c r="N47" i="1"/>
  <c r="P48" i="1" s="1"/>
  <c r="P47" i="1" l="1"/>
</calcChain>
</file>

<file path=xl/sharedStrings.xml><?xml version="1.0" encoding="utf-8"?>
<sst xmlns="http://schemas.openxmlformats.org/spreadsheetml/2006/main" count="277" uniqueCount="100">
  <si>
    <t>長野県知事　様</t>
  </si>
  <si>
    <t>（長野県中小企業ＧＸ推進事務局 経由）</t>
  </si>
  <si>
    <t>名　　称</t>
  </si>
  <si>
    <t>記</t>
  </si>
  <si>
    <t>エネルギー源の種類</t>
  </si>
  <si>
    <t>年間使用量</t>
  </si>
  <si>
    <t>金　　額</t>
  </si>
  <si>
    <t>電　　気</t>
  </si>
  <si>
    <t>kWh</t>
  </si>
  <si>
    <t>円</t>
  </si>
  <si>
    <t>㎥</t>
  </si>
  <si>
    <t>kℓ</t>
  </si>
  <si>
    <t>都市ガス（13A）</t>
  </si>
  <si>
    <t>Ｎ㎥</t>
  </si>
  <si>
    <t>灯　　油</t>
  </si>
  <si>
    <t>ℓ</t>
  </si>
  <si>
    <t>A重油</t>
  </si>
  <si>
    <t>その他</t>
  </si>
  <si>
    <t>―</t>
  </si>
  <si>
    <t>小　　　計</t>
  </si>
  <si>
    <t>（当該助成金で発電設備を導入した場合）</t>
  </si>
  <si>
    <t>導入前</t>
  </si>
  <si>
    <t>年間電力量</t>
  </si>
  <si>
    <t>自家消費</t>
  </si>
  <si>
    <t>電力小売事業者等への売電</t>
  </si>
  <si>
    <t>エネルギーコストの合計</t>
  </si>
  <si>
    <t>担当者所属・役職・氏名</t>
    <phoneticPr fontId="2"/>
  </si>
  <si>
    <t>Ｅメールアドレス</t>
    <phoneticPr fontId="2"/>
  </si>
  <si>
    <t>②</t>
    <phoneticPr fontId="2"/>
  </si>
  <si>
    <t>電話番号</t>
    <phoneticPr fontId="2"/>
  </si>
  <si>
    <t xml:space="preserve"> ＦＡＸ番号</t>
    <phoneticPr fontId="2"/>
  </si>
  <si>
    <t>（担当者連絡先）</t>
    <phoneticPr fontId="2"/>
  </si>
  <si>
    <t>　　対象経費の額</t>
    <phoneticPr fontId="2"/>
  </si>
  <si>
    <t>円</t>
    <phoneticPr fontId="2"/>
  </si>
  <si>
    <t>単価</t>
    <rPh sb="0" eb="2">
      <t>タンカ</t>
    </rPh>
    <phoneticPr fontId="2"/>
  </si>
  <si>
    <t>量</t>
    <rPh sb="0" eb="1">
      <t>リョウ</t>
    </rPh>
    <phoneticPr fontId="2"/>
  </si>
  <si>
    <t>率</t>
    <rPh sb="0" eb="1">
      <t>リツ</t>
    </rPh>
    <phoneticPr fontId="2"/>
  </si>
  <si>
    <r>
      <t>↑</t>
    </r>
    <r>
      <rPr>
        <u/>
        <sz val="11"/>
        <color theme="1"/>
        <rFont val="Yu Gothic"/>
        <family val="3"/>
        <charset val="128"/>
        <scheme val="minor"/>
      </rPr>
      <t>①</t>
    </r>
    <phoneticPr fontId="2"/>
  </si>
  <si>
    <t>導入設備で発生した
再生可能エネルギーの
活用状況</t>
    <phoneticPr fontId="2"/>
  </si>
  <si>
    <t>削減状況</t>
    <rPh sb="0" eb="2">
      <t>サクゲン</t>
    </rPh>
    <rPh sb="2" eb="4">
      <t>ジョウキョウ</t>
    </rPh>
    <phoneticPr fontId="2"/>
  </si>
  <si>
    <t>小計</t>
    <rPh sb="0" eb="2">
      <t>ショウケイ</t>
    </rPh>
    <phoneticPr fontId="2"/>
  </si>
  <si>
    <t>代表者の役職・氏名</t>
    <phoneticPr fontId="2"/>
  </si>
  <si>
    <t>金額</t>
    <phoneticPr fontId="2"/>
  </si>
  <si>
    <t>kｇ</t>
    <phoneticPr fontId="2"/>
  </si>
  <si>
    <t>※1：</t>
    <phoneticPr fontId="2"/>
  </si>
  <si>
    <t>※2：</t>
    <phoneticPr fontId="2"/>
  </si>
  <si>
    <t>動力 3φ200V</t>
    <rPh sb="0" eb="2">
      <t>ドウリョク</t>
    </rPh>
    <phoneticPr fontId="2"/>
  </si>
  <si>
    <t>電灯 1φ210/105V</t>
    <rPh sb="0" eb="2">
      <t>デントウ</t>
    </rPh>
    <phoneticPr fontId="2"/>
  </si>
  <si>
    <t>コスト削減状況</t>
    <rPh sb="3" eb="5">
      <t>サクゲン</t>
    </rPh>
    <rPh sb="5" eb="7">
      <t>ジョウキョウ</t>
    </rPh>
    <phoneticPr fontId="2"/>
  </si>
  <si>
    <t>円</t>
    <rPh sb="0" eb="1">
      <t>エン</t>
    </rPh>
    <phoneticPr fontId="2"/>
  </si>
  <si>
    <t>電　　気</t>
    <phoneticPr fontId="2"/>
  </si>
  <si>
    <t>年　　月　　～      年　　月</t>
    <phoneticPr fontId="2"/>
  </si>
  <si>
    <t>※3：</t>
  </si>
  <si>
    <t>記載した数値は</t>
    <rPh sb="0" eb="2">
      <t>キサイ</t>
    </rPh>
    <rPh sb="4" eb="6">
      <t>スウチ</t>
    </rPh>
    <phoneticPr fontId="2"/>
  </si>
  <si>
    <t>選択してください</t>
    <rPh sb="0" eb="2">
      <t>センタク</t>
    </rPh>
    <phoneticPr fontId="2"/>
  </si>
  <si>
    <t>■事業所全体</t>
    <rPh sb="1" eb="4">
      <t>ジギョウショ</t>
    </rPh>
    <rPh sb="4" eb="6">
      <t>ゼンタイ</t>
    </rPh>
    <phoneticPr fontId="2"/>
  </si>
  <si>
    <t>■導入設備のみ</t>
    <rPh sb="1" eb="5">
      <t>ドウニュウセツビ</t>
    </rPh>
    <phoneticPr fontId="2"/>
  </si>
  <si>
    <t>LPG/LNGの場合は、㎥又はKg/kℓのどちらかの単位で記入してください。</t>
    <rPh sb="8" eb="10">
      <t>バアイ</t>
    </rPh>
    <phoneticPr fontId="2"/>
  </si>
  <si>
    <t>（単価）</t>
    <rPh sb="1" eb="3">
      <t>タンカ</t>
    </rPh>
    <phoneticPr fontId="2"/>
  </si>
  <si>
    <t>回収見込み</t>
    <rPh sb="0" eb="4">
      <t>カイシュウミコ</t>
    </rPh>
    <phoneticPr fontId="2"/>
  </si>
  <si>
    <t>※3：</t>
    <phoneticPr fontId="2"/>
  </si>
  <si>
    <t>中小企業エネルギーコスト削減等実績報告書</t>
    <rPh sb="15" eb="20">
      <t>ジッセキホウコクショ</t>
    </rPh>
    <phoneticPr fontId="2"/>
  </si>
  <si>
    <t>　令和　年度に交付を受けた中小企業エネルギーコスト削減助成金について、下記のとおり、エネルギーコスト削減等の実績を報告します。</t>
    <phoneticPr fontId="2"/>
  </si>
  <si>
    <t>１　対象経費の額及び助成金額（確定額）</t>
    <phoneticPr fontId="2"/>
  </si>
  <si>
    <t>１　対象経費の額及び助成金額（確定額）</t>
  </si>
  <si>
    <t>　　助成金額（確定額）</t>
    <rPh sb="2" eb="6">
      <t>ジョセイキンガク</t>
    </rPh>
    <rPh sb="7" eb="9">
      <t>カクテイ</t>
    </rPh>
    <rPh sb="9" eb="10">
      <t>ガク</t>
    </rPh>
    <phoneticPr fontId="2"/>
  </si>
  <si>
    <t>２　対象設備の更新・新設によるエネルギーコスト削減実績</t>
    <rPh sb="25" eb="27">
      <t>ジッセキ</t>
    </rPh>
    <phoneticPr fontId="2"/>
  </si>
  <si>
    <t>の実績です</t>
    <rPh sb="1" eb="3">
      <t>ジッセキ</t>
    </rPh>
    <phoneticPr fontId="2"/>
  </si>
  <si>
    <t>導入後（実績：①－②）</t>
    <rPh sb="4" eb="6">
      <t>ジッセキ</t>
    </rPh>
    <phoneticPr fontId="2"/>
  </si>
  <si>
    <r>
      <rPr>
        <sz val="11"/>
        <color theme="1"/>
        <rFont val="Yu Gothic"/>
        <family val="3"/>
        <charset val="128"/>
        <scheme val="minor"/>
      </rPr>
      <t>（様式第8号）</t>
    </r>
    <r>
      <rPr>
        <sz val="11"/>
        <color rgb="FFFF0000"/>
        <rFont val="Yu Gothic"/>
        <family val="3"/>
        <charset val="128"/>
        <scheme val="minor"/>
      </rPr>
      <t>電気種別が電灯もしくは動力のどちらかひとつの場合</t>
    </r>
    <phoneticPr fontId="2"/>
  </si>
  <si>
    <r>
      <t>導入後（実績）</t>
    </r>
    <r>
      <rPr>
        <sz val="11"/>
        <color theme="1"/>
        <rFont val="Yu Gothic"/>
        <family val="3"/>
        <charset val="128"/>
        <scheme val="minor"/>
      </rPr>
      <t>※2</t>
    </r>
    <rPh sb="4" eb="6">
      <t>ジッセキ</t>
    </rPh>
    <phoneticPr fontId="2"/>
  </si>
  <si>
    <t>様式４の導入前１年間の実績値をそのまま記載してください。</t>
    <rPh sb="8" eb="10">
      <t>ネンカン</t>
    </rPh>
    <rPh sb="19" eb="21">
      <t>キサイ</t>
    </rPh>
    <phoneticPr fontId="2"/>
  </si>
  <si>
    <t>設備導入後１年間の実績値を記載してください。</t>
    <rPh sb="0" eb="2">
      <t>セツビ</t>
    </rPh>
    <rPh sb="2" eb="5">
      <t>ドウニュウゴ</t>
    </rPh>
    <rPh sb="6" eb="8">
      <t>ネンカン</t>
    </rPh>
    <rPh sb="9" eb="12">
      <t>ジッセキチ</t>
    </rPh>
    <rPh sb="13" eb="15">
      <t>キサイ</t>
    </rPh>
    <phoneticPr fontId="2"/>
  </si>
  <si>
    <t>液化石油ガス（LPG）※3</t>
    <phoneticPr fontId="2"/>
  </si>
  <si>
    <r>
      <t>液化天然ガス（LNG）</t>
    </r>
    <r>
      <rPr>
        <sz val="11"/>
        <color theme="1"/>
        <rFont val="Yu Gothic"/>
        <family val="3"/>
        <charset val="128"/>
        <scheme val="minor"/>
      </rPr>
      <t>※3</t>
    </r>
    <phoneticPr fontId="2"/>
  </si>
  <si>
    <t>―</t>
    <phoneticPr fontId="2"/>
  </si>
  <si>
    <r>
      <t>導入後（実績）</t>
    </r>
    <r>
      <rPr>
        <sz val="11"/>
        <color theme="1"/>
        <rFont val="Yu Gothic"/>
        <family val="3"/>
        <charset val="128"/>
        <scheme val="minor"/>
      </rPr>
      <t>※4</t>
    </r>
    <rPh sb="4" eb="6">
      <t>ジッセキ</t>
    </rPh>
    <phoneticPr fontId="2"/>
  </si>
  <si>
    <t>※4：導入後１年間の実績を記載してください。</t>
    <rPh sb="10" eb="12">
      <t>ジッセキ</t>
    </rPh>
    <phoneticPr fontId="2"/>
  </si>
  <si>
    <t>※5：導入後の発電量の50%以上を自家消費すること。</t>
    <rPh sb="3" eb="6">
      <t>ドウニュウゴ</t>
    </rPh>
    <rPh sb="7" eb="10">
      <t>ハツデンリョウ</t>
    </rPh>
    <rPh sb="14" eb="16">
      <t>イジョウ</t>
    </rPh>
    <rPh sb="17" eb="21">
      <t>ジカショウヒ</t>
    </rPh>
    <phoneticPr fontId="2"/>
  </si>
  <si>
    <t>自家消費率 ※5</t>
    <rPh sb="0" eb="5">
      <t>ジカショウヒリツ</t>
    </rPh>
    <phoneticPr fontId="2"/>
  </si>
  <si>
    <t>円</t>
    <rPh sb="0" eb="1">
      <t>エン</t>
    </rPh>
    <phoneticPr fontId="2"/>
  </si>
  <si>
    <t>削減額</t>
    <rPh sb="0" eb="3">
      <t>サクゲンガク</t>
    </rPh>
    <phoneticPr fontId="2"/>
  </si>
  <si>
    <t>様式４の導入前１年間の実績値をそのまま記載してください。</t>
    <phoneticPr fontId="2"/>
  </si>
  <si>
    <t>設備導入後１年間の実績値を記載してください。</t>
  </si>
  <si>
    <t>LPG/LNGの場合は、㎥又はKg/kℓのどちらかの単位で記入してください。</t>
    <phoneticPr fontId="2"/>
  </si>
  <si>
    <t>導入後（実績）※2</t>
    <rPh sb="4" eb="6">
      <t>ジッセキ</t>
    </rPh>
    <phoneticPr fontId="2"/>
  </si>
  <si>
    <t>液化天然ガス（LNG）※3</t>
    <phoneticPr fontId="2"/>
  </si>
  <si>
    <t>導入後（実績）※4</t>
    <rPh sb="4" eb="6">
      <t>ジッセキ</t>
    </rPh>
    <phoneticPr fontId="2"/>
  </si>
  <si>
    <t>※5：導入後の発電量の50%以上を自家消費すること</t>
    <rPh sb="3" eb="6">
      <t>ドウニュウゴ</t>
    </rPh>
    <rPh sb="7" eb="10">
      <t>ハツデンリョウ</t>
    </rPh>
    <rPh sb="14" eb="16">
      <t>イジョウ</t>
    </rPh>
    <rPh sb="17" eb="21">
      <t>ジカショウヒ</t>
    </rPh>
    <phoneticPr fontId="2"/>
  </si>
  <si>
    <t>―</t>
    <phoneticPr fontId="2"/>
  </si>
  <si>
    <t>自家消費率 ※5</t>
    <phoneticPr fontId="2"/>
  </si>
  <si>
    <r>
      <rPr>
        <sz val="11"/>
        <color theme="1"/>
        <rFont val="Yu Gothic"/>
        <family val="3"/>
        <charset val="128"/>
        <scheme val="minor"/>
      </rPr>
      <t>（様式第8号）</t>
    </r>
    <r>
      <rPr>
        <sz val="11"/>
        <color rgb="FFFF0000"/>
        <rFont val="Yu Gothic"/>
        <family val="3"/>
        <charset val="128"/>
        <scheme val="minor"/>
      </rPr>
      <t>電気種別が電灯+動力の場合</t>
    </r>
    <phoneticPr fontId="2"/>
  </si>
  <si>
    <t>住　　所　　　長野県　</t>
    <rPh sb="3" eb="4">
      <t>トコロ</t>
    </rPh>
    <rPh sb="7" eb="10">
      <t>ナガノケン</t>
    </rPh>
    <phoneticPr fontId="2"/>
  </si>
  <si>
    <r>
      <t>住　　所　　　</t>
    </r>
    <r>
      <rPr>
        <sz val="11"/>
        <color theme="1"/>
        <rFont val="Yu Gothic"/>
        <family val="3"/>
        <charset val="128"/>
        <scheme val="minor"/>
      </rPr>
      <t>長野県</t>
    </r>
    <r>
      <rPr>
        <sz val="11"/>
        <color rgb="FFC00000"/>
        <rFont val="Yu Gothic"/>
        <family val="3"/>
        <charset val="128"/>
        <scheme val="minor"/>
      </rPr>
      <t>　</t>
    </r>
    <rPh sb="3" eb="4">
      <t>トコロ</t>
    </rPh>
    <rPh sb="7" eb="10">
      <t>ナガノケン</t>
    </rPh>
    <phoneticPr fontId="2"/>
  </si>
  <si>
    <t>削減率</t>
    <rPh sb="0" eb="2">
      <t>サクゲン</t>
    </rPh>
    <rPh sb="2" eb="3">
      <t>リツ</t>
    </rPh>
    <phoneticPr fontId="2"/>
  </si>
  <si>
    <r>
      <t>令和</t>
    </r>
    <r>
      <rPr>
        <sz val="11"/>
        <color theme="1"/>
        <rFont val="Yu Gothic"/>
        <family val="2"/>
        <scheme val="minor"/>
      </rPr>
      <t>　　　年　　　 月　　　日</t>
    </r>
    <phoneticPr fontId="2"/>
  </si>
  <si>
    <t>令和　　　年　　　 月　　　日</t>
    <phoneticPr fontId="2"/>
  </si>
  <si>
    <r>
      <t xml:space="preserve">導入前 </t>
    </r>
    <r>
      <rPr>
        <sz val="11"/>
        <color theme="1"/>
        <rFont val="Yu Gothic"/>
        <family val="3"/>
        <charset val="128"/>
        <scheme val="minor"/>
      </rPr>
      <t>※1</t>
    </r>
    <phoneticPr fontId="2"/>
  </si>
  <si>
    <t>導入前 ※1</t>
    <phoneticPr fontId="2"/>
  </si>
  <si>
    <t>年　　月　　～     年　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</si>
</sst>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%"/>
    <numFmt numFmtId="178" formatCode="#,##0_);[Red]\(#,##0\)"/>
    <numFmt numFmtId="184" formatCode="##.0&quot;年&quot;"/>
  </numFmts>
  <fonts count="17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u/>
      <sz val="11"/>
      <color theme="1"/>
      <name val="Yu Gothic"/>
      <family val="3"/>
      <charset val="128"/>
      <scheme val="minor"/>
    </font>
    <font>
      <u/>
      <sz val="11"/>
      <color theme="1"/>
      <name val="Yu Gothic"/>
      <family val="2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1"/>
      <color rgb="FFC00000"/>
      <name val="Yu Gothic"/>
      <family val="3"/>
      <charset val="128"/>
      <scheme val="minor"/>
    </font>
    <font>
      <sz val="10"/>
      <color rgb="FFC00000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1"/>
      <color rgb="FFFF0000"/>
      <name val="Yu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81">
    <xf numFmtId="0" fontId="0" fillId="0" borderId="0" xfId="0"/>
    <xf numFmtId="0" fontId="7" fillId="0" borderId="7" xfId="0" applyFont="1" applyBorder="1" applyProtection="1">
      <protection locked="0"/>
    </xf>
    <xf numFmtId="38" fontId="7" fillId="0" borderId="19" xfId="1" applyFont="1" applyFill="1" applyBorder="1" applyAlignment="1" applyProtection="1">
      <protection locked="0"/>
    </xf>
    <xf numFmtId="38" fontId="7" fillId="0" borderId="3" xfId="1" applyFont="1" applyFill="1" applyBorder="1" applyAlignment="1" applyProtection="1">
      <protection locked="0"/>
    </xf>
    <xf numFmtId="38" fontId="7" fillId="0" borderId="38" xfId="1" applyFont="1" applyFill="1" applyBorder="1" applyAlignment="1" applyProtection="1">
      <protection locked="0"/>
    </xf>
    <xf numFmtId="38" fontId="7" fillId="0" borderId="9" xfId="1" applyFont="1" applyFill="1" applyBorder="1" applyAlignment="1" applyProtection="1">
      <protection locked="0"/>
    </xf>
    <xf numFmtId="38" fontId="7" fillId="0" borderId="8" xfId="1" applyFont="1" applyFill="1" applyBorder="1" applyAlignment="1" applyProtection="1">
      <protection locked="0"/>
    </xf>
    <xf numFmtId="38" fontId="0" fillId="0" borderId="38" xfId="1" applyFont="1" applyFill="1" applyBorder="1" applyAlignment="1" applyProtection="1">
      <protection locked="0"/>
    </xf>
    <xf numFmtId="38" fontId="0" fillId="0" borderId="8" xfId="1" applyFont="1" applyFill="1" applyBorder="1" applyAlignment="1" applyProtection="1">
      <protection locked="0"/>
    </xf>
    <xf numFmtId="38" fontId="0" fillId="0" borderId="9" xfId="1" applyFont="1" applyFill="1" applyBorder="1" applyAlignment="1" applyProtection="1">
      <protection locked="0"/>
    </xf>
    <xf numFmtId="38" fontId="0" fillId="0" borderId="36" xfId="1" applyFont="1" applyFill="1" applyBorder="1" applyAlignment="1" applyProtection="1">
      <protection locked="0"/>
    </xf>
    <xf numFmtId="0" fontId="0" fillId="0" borderId="7" xfId="0" applyBorder="1" applyProtection="1">
      <protection locked="0"/>
    </xf>
    <xf numFmtId="38" fontId="0" fillId="0" borderId="2" xfId="1" applyFont="1" applyFill="1" applyBorder="1" applyAlignment="1" applyProtection="1">
      <protection locked="0"/>
    </xf>
    <xf numFmtId="38" fontId="0" fillId="0" borderId="7" xfId="1" applyFont="1" applyFill="1" applyBorder="1" applyAlignment="1" applyProtection="1">
      <protection locked="0"/>
    </xf>
    <xf numFmtId="38" fontId="0" fillId="0" borderId="11" xfId="1" applyFont="1" applyBorder="1" applyAlignment="1" applyProtection="1">
      <protection locked="0"/>
    </xf>
    <xf numFmtId="38" fontId="0" fillId="0" borderId="31" xfId="1" applyFont="1" applyBorder="1" applyAlignment="1" applyProtection="1">
      <protection locked="0"/>
    </xf>
    <xf numFmtId="178" fontId="0" fillId="0" borderId="5" xfId="0" applyNumberFormat="1" applyBorder="1" applyProtection="1">
      <protection locked="0"/>
    </xf>
    <xf numFmtId="178" fontId="0" fillId="0" borderId="27" xfId="1" applyNumberFormat="1" applyFont="1" applyFill="1" applyBorder="1" applyAlignment="1" applyProtection="1">
      <protection locked="0"/>
    </xf>
    <xf numFmtId="38" fontId="7" fillId="0" borderId="19" xfId="1" applyFont="1" applyFill="1" applyBorder="1" applyAlignment="1" applyProtection="1"/>
    <xf numFmtId="38" fontId="7" fillId="0" borderId="3" xfId="1" applyFont="1" applyFill="1" applyBorder="1" applyAlignment="1" applyProtection="1"/>
    <xf numFmtId="38" fontId="0" fillId="0" borderId="0" xfId="1" applyFont="1" applyFill="1" applyBorder="1" applyAlignment="1" applyProtection="1"/>
    <xf numFmtId="38" fontId="0" fillId="0" borderId="0" xfId="1" applyFont="1" applyBorder="1" applyAlignment="1" applyProtection="1"/>
    <xf numFmtId="9" fontId="0" fillId="0" borderId="60" xfId="2" applyFont="1" applyFill="1" applyBorder="1" applyAlignment="1" applyProtection="1"/>
    <xf numFmtId="9" fontId="7" fillId="0" borderId="50" xfId="2" applyFont="1" applyFill="1" applyBorder="1" applyAlignment="1" applyProtection="1"/>
    <xf numFmtId="38" fontId="7" fillId="0" borderId="38" xfId="1" applyFont="1" applyBorder="1" applyAlignment="1" applyProtection="1"/>
    <xf numFmtId="9" fontId="7" fillId="0" borderId="45" xfId="2" applyFont="1" applyFill="1" applyBorder="1" applyAlignment="1" applyProtection="1"/>
    <xf numFmtId="38" fontId="7" fillId="0" borderId="36" xfId="1" applyFont="1" applyBorder="1" applyAlignment="1" applyProtection="1"/>
    <xf numFmtId="9" fontId="7" fillId="0" borderId="44" xfId="2" applyFont="1" applyFill="1" applyBorder="1" applyAlignment="1" applyProtection="1"/>
    <xf numFmtId="38" fontId="0" fillId="0" borderId="48" xfId="1" applyFont="1" applyFill="1" applyBorder="1" applyAlignment="1" applyProtection="1"/>
    <xf numFmtId="38" fontId="7" fillId="0" borderId="19" xfId="1" applyFont="1" applyBorder="1" applyAlignment="1" applyProtection="1"/>
    <xf numFmtId="38" fontId="7" fillId="0" borderId="54" xfId="1" applyFont="1" applyFill="1" applyBorder="1" applyAlignment="1" applyProtection="1">
      <protection locked="0"/>
    </xf>
    <xf numFmtId="38" fontId="7" fillId="0" borderId="56" xfId="1" applyFont="1" applyFill="1" applyBorder="1" applyAlignment="1" applyProtection="1">
      <protection locked="0"/>
    </xf>
    <xf numFmtId="38" fontId="7" fillId="0" borderId="57" xfId="1" applyFont="1" applyFill="1" applyBorder="1" applyAlignment="1" applyProtection="1">
      <protection locked="0"/>
    </xf>
    <xf numFmtId="38" fontId="0" fillId="0" borderId="27" xfId="1" applyFont="1" applyFill="1" applyBorder="1" applyAlignment="1" applyProtection="1">
      <protection locked="0"/>
    </xf>
    <xf numFmtId="38" fontId="7" fillId="0" borderId="0" xfId="1" applyFont="1" applyFill="1" applyBorder="1" applyAlignment="1" applyProtection="1"/>
    <xf numFmtId="38" fontId="7" fillId="0" borderId="54" xfId="1" applyFont="1" applyBorder="1" applyAlignment="1" applyProtection="1"/>
    <xf numFmtId="9" fontId="7" fillId="0" borderId="53" xfId="2" applyFont="1" applyFill="1" applyBorder="1" applyAlignment="1" applyProtection="1"/>
    <xf numFmtId="38" fontId="0" fillId="0" borderId="5" xfId="1" applyFont="1" applyBorder="1" applyAlignment="1" applyProtection="1">
      <protection locked="0"/>
    </xf>
    <xf numFmtId="177" fontId="7" fillId="0" borderId="50" xfId="2" applyNumberFormat="1" applyFont="1" applyFill="1" applyBorder="1" applyAlignment="1" applyProtection="1"/>
    <xf numFmtId="0" fontId="0" fillId="0" borderId="3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vertical="center"/>
      <protection locked="0"/>
    </xf>
    <xf numFmtId="0" fontId="9" fillId="0" borderId="9" xfId="0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38" fontId="7" fillId="0" borderId="2" xfId="1" applyFont="1" applyFill="1" applyBorder="1" applyAlignment="1" applyProtection="1">
      <alignment vertical="center"/>
      <protection locked="0"/>
    </xf>
    <xf numFmtId="38" fontId="7" fillId="0" borderId="5" xfId="1" applyFont="1" applyFill="1" applyBorder="1" applyAlignment="1" applyProtection="1">
      <alignment vertical="center"/>
      <protection locked="0"/>
    </xf>
    <xf numFmtId="38" fontId="0" fillId="0" borderId="0" xfId="1" applyFont="1" applyFill="1" applyAlignment="1" applyProtection="1">
      <protection locked="0"/>
    </xf>
    <xf numFmtId="0" fontId="7" fillId="3" borderId="26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 wrapText="1"/>
      <protection locked="0"/>
    </xf>
    <xf numFmtId="38" fontId="0" fillId="0" borderId="0" xfId="1" applyFont="1" applyAlignment="1" applyProtection="1">
      <protection locked="0"/>
    </xf>
    <xf numFmtId="178" fontId="0" fillId="0" borderId="0" xfId="1" applyNumberFormat="1" applyFont="1" applyFill="1" applyAlignment="1" applyProtection="1"/>
    <xf numFmtId="9" fontId="7" fillId="0" borderId="50" xfId="2" applyNumberFormat="1" applyFont="1" applyFill="1" applyBorder="1" applyAlignment="1" applyProtection="1"/>
    <xf numFmtId="0" fontId="14" fillId="0" borderId="0" xfId="0" applyFont="1" applyAlignment="1" applyProtection="1">
      <alignment horizontal="left"/>
    </xf>
    <xf numFmtId="0" fontId="0" fillId="0" borderId="0" xfId="0" applyProtection="1"/>
    <xf numFmtId="0" fontId="6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3" fillId="0" borderId="0" xfId="0" applyFont="1" applyProtection="1"/>
    <xf numFmtId="0" fontId="0" fillId="0" borderId="0" xfId="0" applyAlignment="1" applyProtection="1">
      <alignment horizontal="right"/>
    </xf>
    <xf numFmtId="0" fontId="5" fillId="0" borderId="0" xfId="0" applyFont="1" applyProtection="1"/>
    <xf numFmtId="0" fontId="14" fillId="0" borderId="0" xfId="0" applyFont="1" applyProtection="1"/>
    <xf numFmtId="0" fontId="0" fillId="0" borderId="15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40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3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41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0" fontId="7" fillId="0" borderId="58" xfId="0" applyFont="1" applyBorder="1" applyAlignment="1" applyProtection="1">
      <alignment horizontal="center" vertical="center"/>
    </xf>
    <xf numFmtId="0" fontId="7" fillId="0" borderId="59" xfId="0" applyFont="1" applyBorder="1" applyAlignment="1" applyProtection="1">
      <alignment horizontal="center" vertical="center"/>
    </xf>
    <xf numFmtId="0" fontId="7" fillId="0" borderId="4" xfId="0" applyFont="1" applyBorder="1" applyProtection="1"/>
    <xf numFmtId="0" fontId="7" fillId="0" borderId="0" xfId="0" applyFont="1" applyProtection="1"/>
    <xf numFmtId="176" fontId="7" fillId="0" borderId="50" xfId="0" applyNumberFormat="1" applyFont="1" applyBorder="1" applyProtection="1"/>
    <xf numFmtId="38" fontId="7" fillId="0" borderId="19" xfId="0" applyNumberFormat="1" applyFont="1" applyBorder="1" applyProtection="1"/>
    <xf numFmtId="0" fontId="12" fillId="0" borderId="36" xfId="0" applyFont="1" applyBorder="1" applyAlignment="1" applyProtection="1">
      <alignment horizontal="center" vertical="center"/>
    </xf>
    <xf numFmtId="0" fontId="7" fillId="0" borderId="37" xfId="0" applyFont="1" applyBorder="1" applyAlignment="1" applyProtection="1">
      <alignment horizontal="center" vertical="center"/>
    </xf>
    <xf numFmtId="0" fontId="7" fillId="0" borderId="10" xfId="0" applyFont="1" applyBorder="1" applyProtection="1"/>
    <xf numFmtId="0" fontId="7" fillId="0" borderId="7" xfId="0" applyFont="1" applyBorder="1" applyAlignment="1" applyProtection="1">
      <alignment vertical="center"/>
    </xf>
    <xf numFmtId="176" fontId="7" fillId="0" borderId="45" xfId="0" applyNumberFormat="1" applyFont="1" applyBorder="1" applyAlignment="1" applyProtection="1">
      <alignment vertical="center"/>
    </xf>
    <xf numFmtId="176" fontId="7" fillId="0" borderId="45" xfId="0" applyNumberFormat="1" applyFont="1" applyBorder="1" applyProtection="1"/>
    <xf numFmtId="0" fontId="7" fillId="0" borderId="11" xfId="0" applyFont="1" applyBorder="1" applyAlignment="1" applyProtection="1">
      <alignment vertical="center"/>
    </xf>
    <xf numFmtId="176" fontId="7" fillId="0" borderId="43" xfId="0" applyNumberFormat="1" applyFont="1" applyBorder="1" applyAlignment="1" applyProtection="1">
      <alignment vertical="center"/>
    </xf>
    <xf numFmtId="176" fontId="7" fillId="0" borderId="43" xfId="0" applyNumberFormat="1" applyFont="1" applyBorder="1" applyProtection="1"/>
    <xf numFmtId="0" fontId="7" fillId="0" borderId="36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9" xfId="0" applyFont="1" applyBorder="1" applyProtection="1"/>
    <xf numFmtId="0" fontId="0" fillId="0" borderId="9" xfId="0" applyBorder="1" applyProtection="1"/>
    <xf numFmtId="176" fontId="0" fillId="0" borderId="45" xfId="0" applyNumberFormat="1" applyBorder="1" applyProtection="1"/>
    <xf numFmtId="0" fontId="0" fillId="0" borderId="3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7" xfId="0" applyBorder="1" applyProtection="1"/>
    <xf numFmtId="176" fontId="0" fillId="0" borderId="44" xfId="0" applyNumberFormat="1" applyBorder="1" applyProtection="1"/>
    <xf numFmtId="0" fontId="0" fillId="0" borderId="46" xfId="0" applyBorder="1" applyAlignment="1" applyProtection="1">
      <alignment horizontal="center" vertical="center"/>
    </xf>
    <xf numFmtId="0" fontId="0" fillId="0" borderId="4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/>
    </xf>
    <xf numFmtId="0" fontId="0" fillId="0" borderId="61" xfId="0" applyBorder="1" applyAlignment="1" applyProtection="1">
      <alignment horizontal="center"/>
    </xf>
    <xf numFmtId="0" fontId="0" fillId="0" borderId="47" xfId="0" applyBorder="1" applyProtection="1"/>
    <xf numFmtId="176" fontId="0" fillId="0" borderId="49" xfId="0" applyNumberFormat="1" applyBorder="1" applyProtection="1"/>
    <xf numFmtId="0" fontId="12" fillId="0" borderId="0" xfId="0" applyFont="1" applyAlignment="1" applyProtection="1">
      <alignment horizontal="right"/>
    </xf>
    <xf numFmtId="0" fontId="12" fillId="0" borderId="0" xfId="0" applyFont="1" applyProtection="1"/>
    <xf numFmtId="0" fontId="15" fillId="0" borderId="0" xfId="0" applyFont="1" applyProtection="1"/>
    <xf numFmtId="0" fontId="11" fillId="0" borderId="0" xfId="0" applyFont="1" applyAlignment="1" applyProtection="1">
      <alignment horizontal="right"/>
    </xf>
    <xf numFmtId="0" fontId="11" fillId="0" borderId="0" xfId="0" applyFont="1" applyProtection="1"/>
    <xf numFmtId="0" fontId="0" fillId="0" borderId="15" xfId="0" applyBorder="1" applyAlignment="1" applyProtection="1">
      <alignment horizontal="center" vertical="center" wrapText="1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6" xfId="0" applyBorder="1" applyProtection="1"/>
    <xf numFmtId="0" fontId="0" fillId="0" borderId="24" xfId="0" applyBorder="1" applyProtection="1"/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35" xfId="0" applyBorder="1" applyAlignment="1" applyProtection="1">
      <alignment horizontal="center" vertical="center"/>
    </xf>
    <xf numFmtId="0" fontId="0" fillId="0" borderId="28" xfId="0" applyBorder="1" applyProtection="1"/>
    <xf numFmtId="0" fontId="0" fillId="0" borderId="29" xfId="0" applyBorder="1" applyProtection="1"/>
    <xf numFmtId="0" fontId="4" fillId="0" borderId="0" xfId="0" applyFont="1" applyProtection="1"/>
    <xf numFmtId="9" fontId="0" fillId="0" borderId="0" xfId="0" applyNumberFormat="1" applyProtection="1"/>
    <xf numFmtId="0" fontId="0" fillId="0" borderId="26" xfId="0" applyBorder="1" applyAlignment="1" applyProtection="1">
      <alignment horizontal="center" vertical="center"/>
    </xf>
    <xf numFmtId="38" fontId="0" fillId="0" borderId="39" xfId="0" applyNumberFormat="1" applyBorder="1" applyProtection="1"/>
    <xf numFmtId="0" fontId="0" fillId="0" borderId="31" xfId="0" applyBorder="1" applyProtection="1"/>
    <xf numFmtId="0" fontId="12" fillId="0" borderId="39" xfId="0" applyFont="1" applyBorder="1" applyAlignment="1" applyProtection="1">
      <alignment horizontal="center"/>
    </xf>
    <xf numFmtId="0" fontId="12" fillId="0" borderId="28" xfId="0" applyFont="1" applyBorder="1" applyAlignment="1" applyProtection="1">
      <alignment horizontal="center"/>
    </xf>
    <xf numFmtId="184" fontId="12" fillId="0" borderId="29" xfId="0" applyNumberFormat="1" applyFont="1" applyBorder="1" applyProtection="1"/>
    <xf numFmtId="0" fontId="15" fillId="0" borderId="8" xfId="0" applyFont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/>
    </xf>
    <xf numFmtId="0" fontId="15" fillId="0" borderId="1" xfId="0" applyFont="1" applyBorder="1" applyAlignment="1" applyProtection="1">
      <alignment vertical="center"/>
    </xf>
    <xf numFmtId="0" fontId="10" fillId="0" borderId="0" xfId="0" applyFont="1" applyProtection="1"/>
    <xf numFmtId="0" fontId="16" fillId="0" borderId="0" xfId="0" applyFont="1" applyProtection="1"/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12" fillId="0" borderId="40" xfId="0" applyFont="1" applyBorder="1" applyAlignment="1" applyProtection="1">
      <alignment horizontal="center" vertical="center"/>
    </xf>
    <xf numFmtId="0" fontId="12" fillId="0" borderId="17" xfId="0" applyFont="1" applyBorder="1" applyAlignment="1" applyProtection="1">
      <alignment horizontal="center" vertical="center"/>
    </xf>
    <xf numFmtId="0" fontId="12" fillId="0" borderId="18" xfId="0" applyFont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2" borderId="2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7" fillId="0" borderId="51" xfId="0" applyFont="1" applyBorder="1" applyAlignment="1" applyProtection="1">
      <alignment horizontal="center" vertical="center"/>
    </xf>
    <xf numFmtId="0" fontId="8" fillId="0" borderId="52" xfId="0" applyFont="1" applyBorder="1" applyAlignment="1" applyProtection="1">
      <alignment horizontal="center" vertical="center"/>
    </xf>
    <xf numFmtId="0" fontId="7" fillId="0" borderId="19" xfId="0" applyFont="1" applyBorder="1" applyAlignment="1" applyProtection="1">
      <alignment horizontal="center" vertical="center"/>
    </xf>
    <xf numFmtId="0" fontId="8" fillId="0" borderId="53" xfId="0" applyFont="1" applyBorder="1" applyAlignment="1" applyProtection="1">
      <alignment horizontal="center" vertical="center"/>
    </xf>
    <xf numFmtId="0" fontId="7" fillId="0" borderId="55" xfId="0" applyFont="1" applyBorder="1" applyProtection="1"/>
    <xf numFmtId="0" fontId="7" fillId="0" borderId="57" xfId="0" applyFont="1" applyBorder="1" applyProtection="1"/>
    <xf numFmtId="176" fontId="7" fillId="0" borderId="53" xfId="0" applyNumberFormat="1" applyFont="1" applyBorder="1" applyProtection="1"/>
    <xf numFmtId="0" fontId="7" fillId="0" borderId="43" xfId="0" applyFont="1" applyBorder="1" applyAlignment="1" applyProtection="1">
      <alignment horizontal="center" vertical="center"/>
    </xf>
    <xf numFmtId="0" fontId="0" fillId="0" borderId="0" xfId="0" quotePrefix="1" applyProtection="1"/>
    <xf numFmtId="0" fontId="12" fillId="0" borderId="37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24" xfId="0" applyFont="1" applyBorder="1" applyAlignment="1" applyProtection="1">
      <alignment horizontal="center" vertical="center"/>
    </xf>
    <xf numFmtId="38" fontId="0" fillId="0" borderId="46" xfId="0" applyNumberFormat="1" applyBorder="1" applyAlignment="1" applyProtection="1">
      <alignment horizontal="center"/>
    </xf>
    <xf numFmtId="38" fontId="0" fillId="0" borderId="61" xfId="0" applyNumberFormat="1" applyBorder="1" applyAlignment="1" applyProtection="1">
      <alignment horizontal="center"/>
    </xf>
    <xf numFmtId="0" fontId="8" fillId="0" borderId="0" xfId="0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right" vertical="center"/>
    </xf>
    <xf numFmtId="0" fontId="15" fillId="0" borderId="8" xfId="0" applyFont="1" applyBorder="1" applyAlignment="1" applyProtection="1">
      <alignment vertical="center"/>
    </xf>
    <xf numFmtId="0" fontId="15" fillId="0" borderId="10" xfId="0" applyFont="1" applyBorder="1" applyAlignment="1" applyProtection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5501A-CE4B-4FDF-906A-7E96420AB057}">
  <sheetPr>
    <pageSetUpPr fitToPage="1"/>
  </sheetPr>
  <dimension ref="B1:T51"/>
  <sheetViews>
    <sheetView showGridLines="0" tabSelected="1" zoomScaleNormal="100" workbookViewId="0">
      <selection activeCell="B1" sqref="B1"/>
    </sheetView>
  </sheetViews>
  <sheetFormatPr defaultRowHeight="18.75"/>
  <cols>
    <col min="1" max="1" width="1.625" style="57" customWidth="1"/>
    <col min="2" max="2" width="10.5" style="57" customWidth="1"/>
    <col min="3" max="3" width="16" style="57" customWidth="1"/>
    <col min="4" max="4" width="9.5" style="57" customWidth="1"/>
    <col min="5" max="5" width="5.125" style="57" customWidth="1"/>
    <col min="6" max="6" width="9.5" style="57" bestFit="1" customWidth="1"/>
    <col min="7" max="7" width="3.375" style="57" bestFit="1" customWidth="1"/>
    <col min="8" max="8" width="5.125" style="57" customWidth="1"/>
    <col min="9" max="9" width="9.5" style="57" bestFit="1" customWidth="1"/>
    <col min="10" max="10" width="5.375" style="57" bestFit="1" customWidth="1"/>
    <col min="11" max="11" width="9.5" style="57" bestFit="1" customWidth="1"/>
    <col min="12" max="12" width="3.375" style="57" customWidth="1"/>
    <col min="13" max="13" width="5.25" style="57" bestFit="1" customWidth="1"/>
    <col min="14" max="14" width="9.5" style="57" bestFit="1" customWidth="1"/>
    <col min="15" max="15" width="5.375" style="57" customWidth="1"/>
    <col min="16" max="16" width="6.625" style="57" customWidth="1"/>
    <col min="17" max="16384" width="9" style="57"/>
  </cols>
  <sheetData>
    <row r="1" spans="2:16">
      <c r="B1" s="56" t="s">
        <v>69</v>
      </c>
    </row>
    <row r="2" spans="2:16" ht="24">
      <c r="B2" s="58" t="s">
        <v>61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>
      <c r="L3" s="49" t="s">
        <v>95</v>
      </c>
      <c r="M3" s="50"/>
      <c r="N3" s="50"/>
      <c r="O3" s="50"/>
      <c r="P3" s="50"/>
    </row>
    <row r="4" spans="2:16">
      <c r="B4" s="57" t="s">
        <v>0</v>
      </c>
    </row>
    <row r="5" spans="2:16">
      <c r="B5" s="57" t="s">
        <v>1</v>
      </c>
    </row>
    <row r="6" spans="2:16">
      <c r="H6" s="57" t="s">
        <v>93</v>
      </c>
      <c r="K6" s="51"/>
      <c r="L6" s="51"/>
      <c r="M6" s="51"/>
      <c r="N6" s="51"/>
      <c r="O6" s="51"/>
      <c r="P6" s="51"/>
    </row>
    <row r="7" spans="2:16">
      <c r="H7" s="57" t="s">
        <v>2</v>
      </c>
      <c r="K7" s="51"/>
      <c r="L7" s="51"/>
      <c r="M7" s="51"/>
      <c r="N7" s="51"/>
      <c r="O7" s="51"/>
      <c r="P7" s="51"/>
    </row>
    <row r="8" spans="2:16">
      <c r="H8" s="57" t="s">
        <v>41</v>
      </c>
      <c r="K8" s="51"/>
      <c r="L8" s="51"/>
      <c r="M8" s="51"/>
      <c r="N8" s="51"/>
      <c r="O8" s="51"/>
      <c r="P8" s="51"/>
    </row>
    <row r="10" spans="2:16" ht="37.5" customHeight="1">
      <c r="B10" s="52" t="s">
        <v>62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2" spans="2:16">
      <c r="B12" s="59" t="s">
        <v>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6" ht="19.5">
      <c r="B13" s="60" t="s">
        <v>63</v>
      </c>
    </row>
    <row r="14" spans="2:16">
      <c r="B14" s="57" t="s">
        <v>32</v>
      </c>
      <c r="D14" s="61" t="s">
        <v>42</v>
      </c>
      <c r="E14" s="47"/>
      <c r="F14" s="47"/>
      <c r="G14" s="57" t="s">
        <v>33</v>
      </c>
    </row>
    <row r="15" spans="2:16">
      <c r="B15" s="57" t="s">
        <v>65</v>
      </c>
      <c r="D15" s="61" t="s">
        <v>42</v>
      </c>
      <c r="E15" s="47"/>
      <c r="F15" s="47"/>
      <c r="G15" s="57" t="s">
        <v>33</v>
      </c>
    </row>
    <row r="17" spans="2:20" ht="19.5" thickBot="1">
      <c r="B17" s="62" t="s">
        <v>66</v>
      </c>
      <c r="I17" s="63" t="s">
        <v>53</v>
      </c>
      <c r="K17" s="48" t="s">
        <v>54</v>
      </c>
      <c r="L17" s="48"/>
      <c r="M17" s="48"/>
      <c r="N17" s="63" t="s">
        <v>67</v>
      </c>
      <c r="T17" s="57" t="s">
        <v>54</v>
      </c>
    </row>
    <row r="18" spans="2:20">
      <c r="B18" s="64" t="s">
        <v>4</v>
      </c>
      <c r="C18" s="65"/>
      <c r="D18" s="66" t="s">
        <v>97</v>
      </c>
      <c r="E18" s="67"/>
      <c r="F18" s="67"/>
      <c r="G18" s="67"/>
      <c r="H18" s="68"/>
      <c r="I18" s="67" t="s">
        <v>70</v>
      </c>
      <c r="J18" s="67"/>
      <c r="K18" s="67"/>
      <c r="L18" s="67"/>
      <c r="M18" s="68"/>
      <c r="N18" s="69" t="s">
        <v>39</v>
      </c>
      <c r="O18" s="70"/>
      <c r="P18" s="71"/>
      <c r="T18" s="57" t="s">
        <v>55</v>
      </c>
    </row>
    <row r="19" spans="2:20">
      <c r="B19" s="72"/>
      <c r="C19" s="73"/>
      <c r="D19" s="39" t="s">
        <v>51</v>
      </c>
      <c r="E19" s="40"/>
      <c r="F19" s="40"/>
      <c r="G19" s="40"/>
      <c r="H19" s="41"/>
      <c r="I19" s="39" t="s">
        <v>51</v>
      </c>
      <c r="J19" s="40"/>
      <c r="K19" s="40"/>
      <c r="L19" s="40"/>
      <c r="M19" s="41"/>
      <c r="N19" s="76"/>
      <c r="O19" s="77"/>
      <c r="P19" s="78"/>
      <c r="T19" s="57" t="s">
        <v>56</v>
      </c>
    </row>
    <row r="20" spans="2:20" ht="19.5" thickBot="1">
      <c r="B20" s="79"/>
      <c r="C20" s="80"/>
      <c r="D20" s="81" t="s">
        <v>5</v>
      </c>
      <c r="E20" s="82"/>
      <c r="F20" s="83" t="s">
        <v>6</v>
      </c>
      <c r="G20" s="84"/>
      <c r="H20" s="85" t="s">
        <v>34</v>
      </c>
      <c r="I20" s="84" t="s">
        <v>5</v>
      </c>
      <c r="J20" s="82"/>
      <c r="K20" s="83" t="s">
        <v>6</v>
      </c>
      <c r="L20" s="84"/>
      <c r="M20" s="85" t="s">
        <v>34</v>
      </c>
      <c r="N20" s="86" t="s">
        <v>35</v>
      </c>
      <c r="O20" s="87"/>
      <c r="P20" s="88" t="s">
        <v>36</v>
      </c>
    </row>
    <row r="21" spans="2:20" ht="19.5" thickTop="1">
      <c r="B21" s="89" t="s">
        <v>50</v>
      </c>
      <c r="C21" s="90"/>
      <c r="D21" s="2"/>
      <c r="E21" s="91" t="s">
        <v>8</v>
      </c>
      <c r="F21" s="3"/>
      <c r="G21" s="92" t="s">
        <v>9</v>
      </c>
      <c r="H21" s="93" t="str">
        <f>IF(OR(D21="",D21=0),"",F21/D21)</f>
        <v/>
      </c>
      <c r="I21" s="2"/>
      <c r="J21" s="91" t="s">
        <v>8</v>
      </c>
      <c r="K21" s="3"/>
      <c r="L21" s="92" t="s">
        <v>9</v>
      </c>
      <c r="M21" s="93" t="str">
        <f>IF(OR(I21="",I21=0),"",K21/I21)</f>
        <v/>
      </c>
      <c r="N21" s="94" t="str">
        <f>IF(AND(OR(D21="",D21=0),OR(I21="",I21=0)),"",D21-I21)</f>
        <v/>
      </c>
      <c r="O21" s="91" t="s">
        <v>8</v>
      </c>
      <c r="P21" s="23" t="str">
        <f>IF(AND(OR(D21="",D21=0),OR(I21="",I21=0)),"",N21/D21)</f>
        <v/>
      </c>
    </row>
    <row r="22" spans="2:20">
      <c r="B22" s="95" t="s">
        <v>73</v>
      </c>
      <c r="C22" s="96"/>
      <c r="D22" s="4"/>
      <c r="E22" s="97" t="s">
        <v>10</v>
      </c>
      <c r="F22" s="45"/>
      <c r="G22" s="98" t="s">
        <v>9</v>
      </c>
      <c r="H22" s="99" t="str">
        <f>IF(OR(D22="",D22=0),"",F22/D22)</f>
        <v/>
      </c>
      <c r="I22" s="5"/>
      <c r="J22" s="97" t="s">
        <v>10</v>
      </c>
      <c r="K22" s="45"/>
      <c r="L22" s="98" t="s">
        <v>9</v>
      </c>
      <c r="M22" s="100" t="str">
        <f>IF(OR(I22="",I22=0),"",K22/I22)</f>
        <v/>
      </c>
      <c r="N22" s="24" t="str">
        <f t="shared" ref="N22:N29" si="0">IF(AND(OR(D22="",D22=0),OR(I22="",I22=0)),"",D22-I22)</f>
        <v/>
      </c>
      <c r="O22" s="97" t="s">
        <v>10</v>
      </c>
      <c r="P22" s="25" t="str">
        <f t="shared" ref="P22:P29" si="1">IF(AND(OR(D22="",D22=0),OR(I22="",I22=0)),"",N22/D22)</f>
        <v/>
      </c>
    </row>
    <row r="23" spans="2:20">
      <c r="B23" s="76"/>
      <c r="C23" s="78"/>
      <c r="D23" s="4"/>
      <c r="E23" s="97" t="s">
        <v>43</v>
      </c>
      <c r="F23" s="46"/>
      <c r="G23" s="101"/>
      <c r="H23" s="102" t="str">
        <f>IF(OR(D23="",D23=0),"",F22/D23)</f>
        <v/>
      </c>
      <c r="I23" s="5"/>
      <c r="J23" s="97" t="s">
        <v>43</v>
      </c>
      <c r="K23" s="46"/>
      <c r="L23" s="101"/>
      <c r="M23" s="103" t="str">
        <f>IF(OR(I23="",I23=0),"",K22/I23)</f>
        <v/>
      </c>
      <c r="N23" s="24" t="str">
        <f t="shared" si="0"/>
        <v/>
      </c>
      <c r="O23" s="97" t="s">
        <v>43</v>
      </c>
      <c r="P23" s="25" t="str">
        <f t="shared" si="1"/>
        <v/>
      </c>
    </row>
    <row r="24" spans="2:20">
      <c r="B24" s="104" t="s">
        <v>74</v>
      </c>
      <c r="C24" s="96"/>
      <c r="D24" s="4"/>
      <c r="E24" s="97" t="s">
        <v>10</v>
      </c>
      <c r="F24" s="45"/>
      <c r="G24" s="98" t="s">
        <v>9</v>
      </c>
      <c r="H24" s="99" t="str">
        <f>IF(OR(D24="",D24=0),"",F24/D24)</f>
        <v/>
      </c>
      <c r="I24" s="5"/>
      <c r="J24" s="97" t="s">
        <v>10</v>
      </c>
      <c r="K24" s="45"/>
      <c r="L24" s="98" t="s">
        <v>9</v>
      </c>
      <c r="M24" s="100" t="str">
        <f>IF(OR(I24="",I24=0),"",K24/I24)</f>
        <v/>
      </c>
      <c r="N24" s="24" t="str">
        <f t="shared" si="0"/>
        <v/>
      </c>
      <c r="O24" s="97" t="s">
        <v>10</v>
      </c>
      <c r="P24" s="25" t="str">
        <f t="shared" si="1"/>
        <v/>
      </c>
    </row>
    <row r="25" spans="2:20">
      <c r="B25" s="76"/>
      <c r="C25" s="78"/>
      <c r="D25" s="4"/>
      <c r="E25" s="97" t="s">
        <v>11</v>
      </c>
      <c r="F25" s="46"/>
      <c r="G25" s="101"/>
      <c r="H25" s="102" t="str">
        <f>IF(OR(D25="",D25=0),"",F24/D25)</f>
        <v/>
      </c>
      <c r="I25" s="5"/>
      <c r="J25" s="97" t="s">
        <v>11</v>
      </c>
      <c r="K25" s="46"/>
      <c r="L25" s="101"/>
      <c r="M25" s="103" t="str">
        <f>IF(OR(I25="",I25=0),"",K24/I25)</f>
        <v/>
      </c>
      <c r="N25" s="24" t="str">
        <f t="shared" si="0"/>
        <v/>
      </c>
      <c r="O25" s="97" t="s">
        <v>11</v>
      </c>
      <c r="P25" s="25" t="str">
        <f t="shared" si="1"/>
        <v/>
      </c>
    </row>
    <row r="26" spans="2:20">
      <c r="B26" s="105" t="s">
        <v>12</v>
      </c>
      <c r="C26" s="106"/>
      <c r="D26" s="4"/>
      <c r="E26" s="97" t="s">
        <v>13</v>
      </c>
      <c r="F26" s="6"/>
      <c r="G26" s="107" t="s">
        <v>9</v>
      </c>
      <c r="H26" s="100" t="str">
        <f>IF(OR(D26="",D26=0),"",F26/D26)</f>
        <v/>
      </c>
      <c r="I26" s="5"/>
      <c r="J26" s="97" t="s">
        <v>13</v>
      </c>
      <c r="K26" s="6"/>
      <c r="L26" s="107" t="s">
        <v>9</v>
      </c>
      <c r="M26" s="100" t="str">
        <f>IF(OR(I26="",I26=0),"",K26/I26)</f>
        <v/>
      </c>
      <c r="N26" s="24" t="str">
        <f t="shared" si="0"/>
        <v/>
      </c>
      <c r="O26" s="97" t="s">
        <v>13</v>
      </c>
      <c r="P26" s="25" t="str">
        <f t="shared" si="1"/>
        <v/>
      </c>
    </row>
    <row r="27" spans="2:20">
      <c r="B27" s="105" t="s">
        <v>14</v>
      </c>
      <c r="C27" s="106"/>
      <c r="D27" s="4"/>
      <c r="E27" s="97" t="s">
        <v>15</v>
      </c>
      <c r="F27" s="6"/>
      <c r="G27" s="107" t="s">
        <v>9</v>
      </c>
      <c r="H27" s="100" t="str">
        <f>IF(OR(D27="",D27=0),"",F27/D27)</f>
        <v/>
      </c>
      <c r="I27" s="5"/>
      <c r="J27" s="97" t="s">
        <v>15</v>
      </c>
      <c r="K27" s="6"/>
      <c r="L27" s="107" t="s">
        <v>9</v>
      </c>
      <c r="M27" s="100" t="str">
        <f>IF(OR(I27="",I27=0),"",K27/I27)</f>
        <v/>
      </c>
      <c r="N27" s="24" t="str">
        <f t="shared" si="0"/>
        <v/>
      </c>
      <c r="O27" s="97" t="s">
        <v>15</v>
      </c>
      <c r="P27" s="25" t="str">
        <f t="shared" si="1"/>
        <v/>
      </c>
    </row>
    <row r="28" spans="2:20">
      <c r="B28" s="74" t="s">
        <v>16</v>
      </c>
      <c r="C28" s="75"/>
      <c r="D28" s="7"/>
      <c r="E28" s="108" t="s">
        <v>15</v>
      </c>
      <c r="F28" s="8"/>
      <c r="G28" s="108" t="s">
        <v>9</v>
      </c>
      <c r="H28" s="109" t="str">
        <f>IF(OR(D28="",D28=0),"",F28/D28)</f>
        <v/>
      </c>
      <c r="I28" s="9"/>
      <c r="J28" s="108" t="s">
        <v>15</v>
      </c>
      <c r="K28" s="8"/>
      <c r="L28" s="108" t="s">
        <v>9</v>
      </c>
      <c r="M28" s="109" t="str">
        <f>IF(OR(I28="",I28=0),"",K28/I28)</f>
        <v/>
      </c>
      <c r="N28" s="24" t="str">
        <f t="shared" si="0"/>
        <v/>
      </c>
      <c r="O28" s="107" t="s">
        <v>15</v>
      </c>
      <c r="P28" s="25" t="str">
        <f t="shared" si="1"/>
        <v/>
      </c>
    </row>
    <row r="29" spans="2:20" ht="19.5" thickBot="1">
      <c r="B29" s="110" t="s">
        <v>17</v>
      </c>
      <c r="C29" s="111"/>
      <c r="D29" s="10"/>
      <c r="E29" s="11"/>
      <c r="F29" s="12"/>
      <c r="G29" s="112" t="s">
        <v>9</v>
      </c>
      <c r="H29" s="113" t="str">
        <f>IF(OR(D29="",D29=0),"",F29/D29)</f>
        <v/>
      </c>
      <c r="I29" s="13"/>
      <c r="J29" s="11"/>
      <c r="K29" s="12"/>
      <c r="L29" s="112" t="s">
        <v>9</v>
      </c>
      <c r="M29" s="113" t="str">
        <f>IF(OR(I29="",I29=0),"",K29/I29)</f>
        <v/>
      </c>
      <c r="N29" s="26" t="str">
        <f t="shared" si="0"/>
        <v/>
      </c>
      <c r="O29" s="1"/>
      <c r="P29" s="27" t="str">
        <f t="shared" si="1"/>
        <v/>
      </c>
    </row>
    <row r="30" spans="2:20" ht="19.5" thickBot="1">
      <c r="B30" s="114" t="s">
        <v>19</v>
      </c>
      <c r="C30" s="115"/>
      <c r="D30" s="116" t="s">
        <v>75</v>
      </c>
      <c r="E30" s="117"/>
      <c r="F30" s="28">
        <f>SUM(F21:F29)</f>
        <v>0</v>
      </c>
      <c r="G30" s="118" t="s">
        <v>9</v>
      </c>
      <c r="H30" s="119"/>
      <c r="I30" s="116" t="s">
        <v>89</v>
      </c>
      <c r="J30" s="117"/>
      <c r="K30" s="28">
        <f>SUM(K21:K29)</f>
        <v>0</v>
      </c>
      <c r="L30" s="118" t="s">
        <v>9</v>
      </c>
      <c r="M30" s="119"/>
      <c r="N30" s="116" t="s">
        <v>89</v>
      </c>
      <c r="O30" s="117"/>
      <c r="P30" s="22">
        <f>IF(F30=0,0,(F30-K30)/F30)</f>
        <v>0</v>
      </c>
    </row>
    <row r="31" spans="2:20">
      <c r="B31" s="120" t="s">
        <v>44</v>
      </c>
      <c r="C31" s="121" t="s">
        <v>71</v>
      </c>
      <c r="D31" s="92"/>
      <c r="E31" s="92"/>
      <c r="F31" s="92"/>
      <c r="G31" s="92"/>
      <c r="H31" s="92"/>
      <c r="I31" s="92"/>
      <c r="K31" s="57" t="s">
        <v>37</v>
      </c>
    </row>
    <row r="32" spans="2:20">
      <c r="B32" s="120" t="s">
        <v>45</v>
      </c>
      <c r="C32" s="121" t="s">
        <v>72</v>
      </c>
      <c r="D32" s="92"/>
      <c r="E32" s="92"/>
      <c r="F32" s="92"/>
      <c r="G32" s="92"/>
      <c r="H32" s="92"/>
      <c r="I32" s="92"/>
    </row>
    <row r="33" spans="2:16">
      <c r="B33" s="120" t="s">
        <v>52</v>
      </c>
      <c r="C33" s="122" t="s">
        <v>57</v>
      </c>
    </row>
    <row r="34" spans="2:16">
      <c r="B34" s="123"/>
      <c r="C34" s="124"/>
    </row>
    <row r="35" spans="2:16" ht="19.5" thickBot="1">
      <c r="B35" s="57" t="s">
        <v>20</v>
      </c>
    </row>
    <row r="36" spans="2:16">
      <c r="B36" s="125" t="s">
        <v>38</v>
      </c>
      <c r="C36" s="65"/>
      <c r="D36" s="64" t="s">
        <v>21</v>
      </c>
      <c r="E36" s="65"/>
      <c r="F36" s="65"/>
      <c r="G36" s="65"/>
      <c r="H36" s="126"/>
      <c r="I36" s="66" t="s">
        <v>76</v>
      </c>
      <c r="J36" s="67"/>
      <c r="K36" s="67"/>
      <c r="L36" s="68"/>
    </row>
    <row r="37" spans="2:16">
      <c r="B37" s="72"/>
      <c r="C37" s="73"/>
      <c r="D37" s="72"/>
      <c r="E37" s="73"/>
      <c r="F37" s="73"/>
      <c r="G37" s="73"/>
      <c r="H37" s="127"/>
      <c r="I37" s="39" t="s">
        <v>99</v>
      </c>
      <c r="J37" s="40"/>
      <c r="K37" s="40"/>
      <c r="L37" s="41"/>
    </row>
    <row r="38" spans="2:16" ht="19.5" thickBot="1">
      <c r="B38" s="79"/>
      <c r="C38" s="80"/>
      <c r="D38" s="79"/>
      <c r="E38" s="80"/>
      <c r="F38" s="80"/>
      <c r="G38" s="80"/>
      <c r="H38" s="128"/>
      <c r="I38" s="84" t="s">
        <v>22</v>
      </c>
      <c r="J38" s="82"/>
      <c r="K38" s="83" t="s">
        <v>6</v>
      </c>
      <c r="L38" s="129"/>
      <c r="N38" s="130" t="s">
        <v>58</v>
      </c>
    </row>
    <row r="39" spans="2:16" ht="19.5" thickTop="1">
      <c r="B39" s="131" t="s">
        <v>23</v>
      </c>
      <c r="C39" s="132"/>
      <c r="D39" s="72" t="s">
        <v>18</v>
      </c>
      <c r="E39" s="73"/>
      <c r="F39" s="73"/>
      <c r="G39" s="73"/>
      <c r="H39" s="127"/>
      <c r="I39" s="14"/>
      <c r="J39" s="133" t="s">
        <v>8</v>
      </c>
      <c r="K39" s="16"/>
      <c r="L39" s="134" t="s">
        <v>33</v>
      </c>
      <c r="N39" s="54">
        <f>IF(I39=0,0,K39/I39)</f>
        <v>0</v>
      </c>
      <c r="O39" s="57" t="s">
        <v>80</v>
      </c>
    </row>
    <row r="40" spans="2:16" ht="19.5" thickBot="1">
      <c r="B40" s="135" t="s">
        <v>24</v>
      </c>
      <c r="C40" s="136"/>
      <c r="D40" s="135"/>
      <c r="E40" s="136"/>
      <c r="F40" s="136"/>
      <c r="G40" s="136"/>
      <c r="H40" s="137"/>
      <c r="I40" s="15"/>
      <c r="J40" s="138" t="s">
        <v>8</v>
      </c>
      <c r="K40" s="17"/>
      <c r="L40" s="139" t="s">
        <v>9</v>
      </c>
      <c r="M40" s="140" t="s">
        <v>28</v>
      </c>
      <c r="N40" s="54">
        <f>IF(I40=0,0,K40/I40)</f>
        <v>0</v>
      </c>
      <c r="O40" s="57" t="s">
        <v>80</v>
      </c>
    </row>
    <row r="41" spans="2:16">
      <c r="B41" s="57" t="s">
        <v>77</v>
      </c>
      <c r="H41" s="61" t="s">
        <v>79</v>
      </c>
      <c r="I41" s="141">
        <f>IF(I39=0,0,I39/(I39+I40))</f>
        <v>0</v>
      </c>
    </row>
    <row r="42" spans="2:16" ht="19.5" thickBot="1">
      <c r="B42" s="57" t="s">
        <v>78</v>
      </c>
      <c r="N42" s="142"/>
      <c r="O42" s="142"/>
      <c r="P42" s="142"/>
    </row>
    <row r="43" spans="2:16" ht="19.5" thickBot="1">
      <c r="N43" s="64" t="s">
        <v>48</v>
      </c>
      <c r="O43" s="65"/>
      <c r="P43" s="126"/>
    </row>
    <row r="44" spans="2:16" ht="19.5" thickBot="1">
      <c r="B44" s="64" t="s">
        <v>25</v>
      </c>
      <c r="C44" s="65"/>
      <c r="D44" s="66" t="s">
        <v>21</v>
      </c>
      <c r="E44" s="67"/>
      <c r="F44" s="67"/>
      <c r="G44" s="67"/>
      <c r="H44" s="68"/>
      <c r="I44" s="66" t="s">
        <v>68</v>
      </c>
      <c r="J44" s="67"/>
      <c r="K44" s="67"/>
      <c r="L44" s="68"/>
      <c r="N44" s="86" t="s">
        <v>81</v>
      </c>
      <c r="O44" s="87"/>
      <c r="P44" s="88" t="s">
        <v>94</v>
      </c>
    </row>
    <row r="45" spans="2:16" ht="20.25" thickTop="1" thickBot="1">
      <c r="B45" s="135"/>
      <c r="C45" s="136"/>
      <c r="D45" s="143">
        <f>F30</f>
        <v>0</v>
      </c>
      <c r="E45" s="144"/>
      <c r="F45" s="144"/>
      <c r="G45" s="144"/>
      <c r="H45" s="139" t="s">
        <v>9</v>
      </c>
      <c r="I45" s="143">
        <f>K30-K40</f>
        <v>0</v>
      </c>
      <c r="J45" s="144"/>
      <c r="K45" s="144"/>
      <c r="L45" s="139" t="s">
        <v>9</v>
      </c>
      <c r="N45" s="29">
        <f>D45-I45</f>
        <v>0</v>
      </c>
      <c r="O45" s="91" t="s">
        <v>49</v>
      </c>
      <c r="P45" s="55" t="str">
        <f>IF(D45=0,"",N45/D45)</f>
        <v/>
      </c>
    </row>
    <row r="46" spans="2:16" ht="19.5" thickBot="1">
      <c r="N46" s="145" t="s">
        <v>59</v>
      </c>
      <c r="O46" s="146"/>
      <c r="P46" s="147">
        <f>IF(N45=0,0,(E14/N45))</f>
        <v>0</v>
      </c>
    </row>
    <row r="48" spans="2:16">
      <c r="C48" s="57" t="s">
        <v>31</v>
      </c>
    </row>
    <row r="49" spans="3:12" ht="21.75" customHeight="1">
      <c r="C49" s="148" t="s">
        <v>26</v>
      </c>
      <c r="D49" s="149"/>
      <c r="E49" s="42"/>
      <c r="F49" s="43"/>
      <c r="G49" s="43"/>
      <c r="H49" s="43"/>
      <c r="I49" s="43"/>
      <c r="J49" s="43"/>
      <c r="K49" s="43"/>
      <c r="L49" s="44"/>
    </row>
    <row r="50" spans="3:12" ht="21.75" customHeight="1">
      <c r="C50" s="148" t="s">
        <v>29</v>
      </c>
      <c r="D50" s="149"/>
      <c r="E50" s="42"/>
      <c r="F50" s="43"/>
      <c r="G50" s="43"/>
      <c r="H50" s="44"/>
      <c r="I50" s="150" t="s">
        <v>30</v>
      </c>
      <c r="J50" s="42"/>
      <c r="K50" s="43"/>
      <c r="L50" s="44"/>
    </row>
    <row r="51" spans="3:12" ht="21.75" customHeight="1">
      <c r="C51" s="148" t="s">
        <v>27</v>
      </c>
      <c r="D51" s="149"/>
      <c r="E51" s="42"/>
      <c r="F51" s="43"/>
      <c r="G51" s="43"/>
      <c r="H51" s="43"/>
      <c r="I51" s="43"/>
      <c r="J51" s="43"/>
      <c r="K51" s="43"/>
      <c r="L51" s="44"/>
    </row>
  </sheetData>
  <sheetProtection algorithmName="SHA-512" hashValue="if/7CrnHAU23FmlFk6ftWhHyJdAnNu9QBz2G0097p01j6XVaJ85iy1VEfbdw+2Ksr6OUcPEnsCSh8TTn42hSLw==" saltValue="vSTFYtdPXqcf3DWYjPZBRQ==" spinCount="100000" sheet="1" formatCells="0" formatColumns="0"/>
  <mergeCells count="64">
    <mergeCell ref="B12:P12"/>
    <mergeCell ref="B2:P2"/>
    <mergeCell ref="L3:P3"/>
    <mergeCell ref="K6:P6"/>
    <mergeCell ref="K7:P7"/>
    <mergeCell ref="K8:P8"/>
    <mergeCell ref="B10:P10"/>
    <mergeCell ref="N18:P19"/>
    <mergeCell ref="D20:E20"/>
    <mergeCell ref="F20:G20"/>
    <mergeCell ref="I20:J20"/>
    <mergeCell ref="K20:L20"/>
    <mergeCell ref="D19:H19"/>
    <mergeCell ref="I19:M19"/>
    <mergeCell ref="E14:F14"/>
    <mergeCell ref="E15:F15"/>
    <mergeCell ref="B18:C20"/>
    <mergeCell ref="D18:H18"/>
    <mergeCell ref="I18:M18"/>
    <mergeCell ref="K17:M17"/>
    <mergeCell ref="B26:C26"/>
    <mergeCell ref="N20:O20"/>
    <mergeCell ref="B21:C21"/>
    <mergeCell ref="B22:C23"/>
    <mergeCell ref="F22:F23"/>
    <mergeCell ref="G22:G23"/>
    <mergeCell ref="K22:K23"/>
    <mergeCell ref="L22:L23"/>
    <mergeCell ref="B24:C25"/>
    <mergeCell ref="F24:F25"/>
    <mergeCell ref="G24:G25"/>
    <mergeCell ref="K24:K25"/>
    <mergeCell ref="L24:L25"/>
    <mergeCell ref="B27:C27"/>
    <mergeCell ref="B28:C28"/>
    <mergeCell ref="B29:C29"/>
    <mergeCell ref="B30:C30"/>
    <mergeCell ref="B36:C38"/>
    <mergeCell ref="C51:D51"/>
    <mergeCell ref="N43:P43"/>
    <mergeCell ref="B44:C45"/>
    <mergeCell ref="D44:H44"/>
    <mergeCell ref="I44:L44"/>
    <mergeCell ref="N44:O44"/>
    <mergeCell ref="D45:G45"/>
    <mergeCell ref="I45:K45"/>
    <mergeCell ref="E49:L49"/>
    <mergeCell ref="E50:H50"/>
    <mergeCell ref="J50:L50"/>
    <mergeCell ref="E51:L51"/>
    <mergeCell ref="N46:O46"/>
    <mergeCell ref="I30:J30"/>
    <mergeCell ref="D30:E30"/>
    <mergeCell ref="N30:O30"/>
    <mergeCell ref="C49:D49"/>
    <mergeCell ref="C50:D50"/>
    <mergeCell ref="I36:L36"/>
    <mergeCell ref="I37:L37"/>
    <mergeCell ref="I38:J38"/>
    <mergeCell ref="K38:L38"/>
    <mergeCell ref="B39:C39"/>
    <mergeCell ref="D39:H40"/>
    <mergeCell ref="B40:C40"/>
    <mergeCell ref="D36:H38"/>
  </mergeCells>
  <phoneticPr fontId="2"/>
  <dataValidations count="1">
    <dataValidation type="list" allowBlank="1" showInputMessage="1" showErrorMessage="1" sqref="K17:M17" xr:uid="{3B6D2201-215E-4B83-9FC9-57EA4F127419}">
      <formula1>$T$17:$T$19</formula1>
    </dataValidation>
  </dataValidations>
  <pageMargins left="0.59055118110236227" right="0.39370078740157483" top="0.55118110236220474" bottom="0.15748031496062992" header="0.31496062992125984" footer="0.31496062992125984"/>
  <pageSetup paperSize="9" scale="75" orientation="portrait" verticalDpi="0" r:id="rId1"/>
  <ignoredErrors>
    <ignoredError sqref="H23:H25 M23:M25" formula="1"/>
    <ignoredError sqref="P30 I41 P4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53"/>
  <sheetViews>
    <sheetView showGridLines="0" workbookViewId="0">
      <selection activeCell="B1" sqref="B1"/>
    </sheetView>
  </sheetViews>
  <sheetFormatPr defaultRowHeight="18.75"/>
  <cols>
    <col min="1" max="1" width="1.625" style="57" customWidth="1"/>
    <col min="2" max="2" width="10.5" style="57" customWidth="1"/>
    <col min="3" max="3" width="16" style="57" customWidth="1"/>
    <col min="4" max="4" width="9.5" style="57" bestFit="1" customWidth="1"/>
    <col min="5" max="5" width="5.125" style="57" customWidth="1"/>
    <col min="6" max="6" width="9.5" style="57" bestFit="1" customWidth="1"/>
    <col min="7" max="7" width="3.375" style="57" bestFit="1" customWidth="1"/>
    <col min="8" max="8" width="5.125" style="57" customWidth="1"/>
    <col min="9" max="9" width="9.5" style="57" bestFit="1" customWidth="1"/>
    <col min="10" max="10" width="5.375" style="57" bestFit="1" customWidth="1"/>
    <col min="11" max="11" width="9.5" style="57" bestFit="1" customWidth="1"/>
    <col min="12" max="12" width="3.375" style="57" customWidth="1"/>
    <col min="13" max="13" width="5.25" style="57" bestFit="1" customWidth="1"/>
    <col min="14" max="14" width="9.5" style="57" customWidth="1"/>
    <col min="15" max="15" width="5.375" style="57" bestFit="1" customWidth="1"/>
    <col min="16" max="16" width="6.625" style="57" customWidth="1"/>
    <col min="17" max="16384" width="9" style="57"/>
  </cols>
  <sheetData>
    <row r="1" spans="2:16">
      <c r="B1" s="151" t="s">
        <v>91</v>
      </c>
    </row>
    <row r="2" spans="2:16" ht="24">
      <c r="B2" s="58" t="s">
        <v>61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2:16">
      <c r="L3" s="49" t="s">
        <v>96</v>
      </c>
      <c r="M3" s="49"/>
      <c r="N3" s="49"/>
      <c r="O3" s="49"/>
      <c r="P3" s="49"/>
    </row>
    <row r="4" spans="2:16">
      <c r="B4" s="57" t="s">
        <v>0</v>
      </c>
    </row>
    <row r="5" spans="2:16">
      <c r="B5" s="57" t="s">
        <v>1</v>
      </c>
    </row>
    <row r="6" spans="2:16">
      <c r="H6" s="121" t="s">
        <v>92</v>
      </c>
      <c r="K6" s="51"/>
      <c r="L6" s="51"/>
      <c r="M6" s="51"/>
      <c r="N6" s="51"/>
      <c r="O6" s="51"/>
      <c r="P6" s="51"/>
    </row>
    <row r="7" spans="2:16">
      <c r="H7" s="57" t="s">
        <v>2</v>
      </c>
      <c r="K7" s="51"/>
      <c r="L7" s="51"/>
      <c r="M7" s="51"/>
      <c r="N7" s="51"/>
      <c r="O7" s="51"/>
      <c r="P7" s="51"/>
    </row>
    <row r="8" spans="2:16">
      <c r="H8" s="57" t="s">
        <v>41</v>
      </c>
      <c r="K8" s="51"/>
      <c r="L8" s="51"/>
      <c r="M8" s="51"/>
      <c r="N8" s="51"/>
      <c r="O8" s="51"/>
      <c r="P8" s="51"/>
    </row>
    <row r="10" spans="2:16" ht="37.5" customHeight="1">
      <c r="B10" s="52" t="s">
        <v>62</v>
      </c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2" spans="2:16">
      <c r="B12" s="59" t="s">
        <v>3</v>
      </c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</row>
    <row r="13" spans="2:16" ht="19.5">
      <c r="B13" s="60" t="s">
        <v>64</v>
      </c>
    </row>
    <row r="14" spans="2:16">
      <c r="B14" s="57" t="s">
        <v>32</v>
      </c>
      <c r="D14" s="61" t="s">
        <v>42</v>
      </c>
      <c r="E14" s="53"/>
      <c r="F14" s="53"/>
      <c r="G14" s="57" t="s">
        <v>33</v>
      </c>
    </row>
    <row r="15" spans="2:16">
      <c r="B15" s="57" t="s">
        <v>65</v>
      </c>
      <c r="D15" s="61" t="s">
        <v>42</v>
      </c>
      <c r="E15" s="53"/>
      <c r="F15" s="53"/>
      <c r="G15" s="57" t="s">
        <v>33</v>
      </c>
    </row>
    <row r="17" spans="2:20" ht="19.5" thickBot="1">
      <c r="B17" s="62" t="s">
        <v>66</v>
      </c>
      <c r="I17" s="152" t="s">
        <v>53</v>
      </c>
      <c r="K17" s="48" t="s">
        <v>54</v>
      </c>
      <c r="L17" s="48"/>
      <c r="M17" s="48"/>
      <c r="N17" s="152" t="s">
        <v>67</v>
      </c>
      <c r="T17" s="57" t="s">
        <v>54</v>
      </c>
    </row>
    <row r="18" spans="2:20">
      <c r="B18" s="153" t="s">
        <v>4</v>
      </c>
      <c r="C18" s="154"/>
      <c r="D18" s="155" t="s">
        <v>98</v>
      </c>
      <c r="E18" s="156"/>
      <c r="F18" s="156"/>
      <c r="G18" s="156"/>
      <c r="H18" s="157"/>
      <c r="I18" s="156" t="s">
        <v>85</v>
      </c>
      <c r="J18" s="156"/>
      <c r="K18" s="156"/>
      <c r="L18" s="156"/>
      <c r="M18" s="157"/>
      <c r="N18" s="69" t="s">
        <v>39</v>
      </c>
      <c r="O18" s="70"/>
      <c r="P18" s="71"/>
      <c r="T18" s="57" t="s">
        <v>55</v>
      </c>
    </row>
    <row r="19" spans="2:20">
      <c r="B19" s="158"/>
      <c r="C19" s="159"/>
      <c r="D19" s="39" t="s">
        <v>51</v>
      </c>
      <c r="E19" s="40"/>
      <c r="F19" s="40"/>
      <c r="G19" s="40"/>
      <c r="H19" s="41"/>
      <c r="I19" s="39" t="s">
        <v>51</v>
      </c>
      <c r="J19" s="40"/>
      <c r="K19" s="40"/>
      <c r="L19" s="40"/>
      <c r="M19" s="41"/>
      <c r="N19" s="76"/>
      <c r="O19" s="77"/>
      <c r="P19" s="78"/>
      <c r="T19" s="57" t="s">
        <v>56</v>
      </c>
    </row>
    <row r="20" spans="2:20" ht="19.5" thickBot="1">
      <c r="B20" s="160"/>
      <c r="C20" s="161"/>
      <c r="D20" s="81" t="s">
        <v>5</v>
      </c>
      <c r="E20" s="82"/>
      <c r="F20" s="83" t="s">
        <v>6</v>
      </c>
      <c r="G20" s="84"/>
      <c r="H20" s="85" t="s">
        <v>34</v>
      </c>
      <c r="I20" s="84" t="s">
        <v>5</v>
      </c>
      <c r="J20" s="82"/>
      <c r="K20" s="83" t="s">
        <v>6</v>
      </c>
      <c r="L20" s="84"/>
      <c r="M20" s="85" t="s">
        <v>34</v>
      </c>
      <c r="N20" s="86" t="s">
        <v>35</v>
      </c>
      <c r="O20" s="87"/>
      <c r="P20" s="88" t="s">
        <v>36</v>
      </c>
    </row>
    <row r="21" spans="2:20" ht="19.5" thickTop="1">
      <c r="B21" s="162" t="s">
        <v>7</v>
      </c>
      <c r="C21" s="163" t="s">
        <v>47</v>
      </c>
      <c r="D21" s="2"/>
      <c r="E21" s="91" t="s">
        <v>8</v>
      </c>
      <c r="F21" s="3"/>
      <c r="G21" s="92" t="s">
        <v>9</v>
      </c>
      <c r="H21" s="93" t="str">
        <f>IF(OR(D21="",D21=0),"",F21/D21)</f>
        <v/>
      </c>
      <c r="I21" s="2"/>
      <c r="J21" s="91" t="s">
        <v>8</v>
      </c>
      <c r="K21" s="3"/>
      <c r="L21" s="92" t="s">
        <v>9</v>
      </c>
      <c r="M21" s="93" t="str">
        <f>IF(OR(I21="",I21=0),"",K21/I21)</f>
        <v/>
      </c>
      <c r="N21" s="29" t="str">
        <f>IF(AND(OR(D21="",D21=0),OR(I21="",I21=0)),"",D21-I21)</f>
        <v/>
      </c>
      <c r="O21" s="91" t="s">
        <v>8</v>
      </c>
      <c r="P21" s="23" t="str">
        <f>IF(AND(OR(D21="",D21=0),OR(I21="",I21=0)),"",N21/D21)</f>
        <v/>
      </c>
    </row>
    <row r="22" spans="2:20">
      <c r="B22" s="164"/>
      <c r="C22" s="165" t="s">
        <v>46</v>
      </c>
      <c r="D22" s="30"/>
      <c r="E22" s="166" t="s">
        <v>8</v>
      </c>
      <c r="F22" s="31"/>
      <c r="G22" s="167" t="s">
        <v>9</v>
      </c>
      <c r="H22" s="168" t="str">
        <f>IF(OR(D22="",D22=0),"",F22/D22)</f>
        <v/>
      </c>
      <c r="I22" s="32"/>
      <c r="J22" s="166" t="s">
        <v>8</v>
      </c>
      <c r="K22" s="31"/>
      <c r="L22" s="167" t="s">
        <v>9</v>
      </c>
      <c r="M22" s="168" t="str">
        <f>IF(OR(I22="",I22=0),"",K22/I22)</f>
        <v/>
      </c>
      <c r="N22" s="35" t="str">
        <f>IF(AND(OR(D22="",D22=0),OR(I22="",I22=0)),"",D22-I22)</f>
        <v/>
      </c>
      <c r="O22" s="166" t="s">
        <v>8</v>
      </c>
      <c r="P22" s="36" t="str">
        <f t="shared" ref="P22:P31" si="0">IF(AND(OR(D22="",D22=0),OR(I22="",I22=0)),"",N22/D22)</f>
        <v/>
      </c>
    </row>
    <row r="23" spans="2:20">
      <c r="B23" s="76"/>
      <c r="C23" s="169" t="s">
        <v>40</v>
      </c>
      <c r="D23" s="18">
        <f>D21+D22</f>
        <v>0</v>
      </c>
      <c r="E23" s="91" t="s">
        <v>8</v>
      </c>
      <c r="F23" s="19">
        <f>F21+F22</f>
        <v>0</v>
      </c>
      <c r="G23" s="92" t="s">
        <v>9</v>
      </c>
      <c r="H23" s="93" t="str">
        <f>IF(OR(D23="",D23=0),"",F23/D23)</f>
        <v/>
      </c>
      <c r="I23" s="34">
        <f>I21+I22</f>
        <v>0</v>
      </c>
      <c r="J23" s="91" t="s">
        <v>8</v>
      </c>
      <c r="K23" s="19">
        <f>K21+K22</f>
        <v>0</v>
      </c>
      <c r="L23" s="92" t="s">
        <v>9</v>
      </c>
      <c r="M23" s="93" t="str">
        <f>IF(OR(I23="",I23=0),"",K23/I23)</f>
        <v/>
      </c>
      <c r="N23" s="29" t="str">
        <f>IF(AND(OR(D23="",D23=0),OR(I23="",I23=0)),"",D23-I23)</f>
        <v/>
      </c>
      <c r="O23" s="91" t="s">
        <v>8</v>
      </c>
      <c r="P23" s="23" t="str">
        <f t="shared" si="0"/>
        <v/>
      </c>
      <c r="R23" s="170"/>
    </row>
    <row r="24" spans="2:20">
      <c r="B24" s="95" t="s">
        <v>73</v>
      </c>
      <c r="C24" s="171"/>
      <c r="D24" s="4"/>
      <c r="E24" s="97" t="s">
        <v>10</v>
      </c>
      <c r="F24" s="45"/>
      <c r="G24" s="98" t="s">
        <v>9</v>
      </c>
      <c r="H24" s="99" t="str">
        <f>IF(OR(D24="",D24=0),"",F24/D24)</f>
        <v/>
      </c>
      <c r="I24" s="5"/>
      <c r="J24" s="97" t="s">
        <v>10</v>
      </c>
      <c r="K24" s="45"/>
      <c r="L24" s="98" t="s">
        <v>9</v>
      </c>
      <c r="M24" s="99" t="str">
        <f>IF(OR(I24="",I24=0),"",K24/I24)</f>
        <v/>
      </c>
      <c r="N24" s="24" t="str">
        <f t="shared" ref="N24:N31" si="1">IF(AND(OR(D24="",D24=0),OR(I24="",I24=0)),"",D24-I24)</f>
        <v/>
      </c>
      <c r="O24" s="97" t="s">
        <v>10</v>
      </c>
      <c r="P24" s="25" t="str">
        <f t="shared" si="0"/>
        <v/>
      </c>
    </row>
    <row r="25" spans="2:20">
      <c r="B25" s="172"/>
      <c r="C25" s="173"/>
      <c r="D25" s="4"/>
      <c r="E25" s="97" t="s">
        <v>43</v>
      </c>
      <c r="F25" s="46"/>
      <c r="G25" s="101"/>
      <c r="H25" s="102" t="str">
        <f>IF(OR(D25="",D25=0),"",F24/D25)</f>
        <v/>
      </c>
      <c r="I25" s="5"/>
      <c r="J25" s="97" t="s">
        <v>43</v>
      </c>
      <c r="K25" s="46"/>
      <c r="L25" s="101"/>
      <c r="M25" s="102" t="str">
        <f>IF(OR(I25="",I25=0),"",K24/I25)</f>
        <v/>
      </c>
      <c r="N25" s="24" t="str">
        <f t="shared" si="1"/>
        <v/>
      </c>
      <c r="O25" s="97" t="s">
        <v>43</v>
      </c>
      <c r="P25" s="25" t="str">
        <f t="shared" si="0"/>
        <v/>
      </c>
    </row>
    <row r="26" spans="2:20">
      <c r="B26" s="95" t="s">
        <v>86</v>
      </c>
      <c r="C26" s="171"/>
      <c r="D26" s="4"/>
      <c r="E26" s="97" t="s">
        <v>10</v>
      </c>
      <c r="F26" s="45"/>
      <c r="G26" s="98" t="s">
        <v>9</v>
      </c>
      <c r="H26" s="99" t="str">
        <f>IF(OR(D26="",D26=0),"",F26/D26)</f>
        <v/>
      </c>
      <c r="I26" s="5"/>
      <c r="J26" s="97" t="s">
        <v>10</v>
      </c>
      <c r="K26" s="45"/>
      <c r="L26" s="98" t="s">
        <v>9</v>
      </c>
      <c r="M26" s="99" t="str">
        <f>IF(OR(I26="",I26=0),"",K26/I26)</f>
        <v/>
      </c>
      <c r="N26" s="24" t="str">
        <f t="shared" si="1"/>
        <v/>
      </c>
      <c r="O26" s="97" t="s">
        <v>10</v>
      </c>
      <c r="P26" s="25" t="str">
        <f t="shared" si="0"/>
        <v/>
      </c>
    </row>
    <row r="27" spans="2:20">
      <c r="B27" s="172"/>
      <c r="C27" s="173"/>
      <c r="D27" s="4"/>
      <c r="E27" s="97" t="s">
        <v>11</v>
      </c>
      <c r="F27" s="46"/>
      <c r="G27" s="101"/>
      <c r="H27" s="102" t="str">
        <f>IF(OR(D27="",D27=0),"",F26/D27)</f>
        <v/>
      </c>
      <c r="I27" s="5"/>
      <c r="J27" s="97" t="s">
        <v>11</v>
      </c>
      <c r="K27" s="46"/>
      <c r="L27" s="101"/>
      <c r="M27" s="102" t="str">
        <f>IF(OR(I27="",I27=0),"",K26/I27)</f>
        <v/>
      </c>
      <c r="N27" s="24" t="str">
        <f t="shared" si="1"/>
        <v/>
      </c>
      <c r="O27" s="97" t="s">
        <v>11</v>
      </c>
      <c r="P27" s="25" t="str">
        <f t="shared" si="0"/>
        <v/>
      </c>
    </row>
    <row r="28" spans="2:20">
      <c r="B28" s="105" t="s">
        <v>12</v>
      </c>
      <c r="C28" s="106"/>
      <c r="D28" s="4"/>
      <c r="E28" s="97" t="s">
        <v>13</v>
      </c>
      <c r="F28" s="6"/>
      <c r="G28" s="107" t="s">
        <v>9</v>
      </c>
      <c r="H28" s="100" t="str">
        <f>IF(OR(D28="",D28=0),"",F28/D28)</f>
        <v/>
      </c>
      <c r="I28" s="5"/>
      <c r="J28" s="97" t="s">
        <v>13</v>
      </c>
      <c r="K28" s="6"/>
      <c r="L28" s="107" t="s">
        <v>9</v>
      </c>
      <c r="M28" s="100" t="str">
        <f>IF(OR(I28="",I28=0),"",K28/I28)</f>
        <v/>
      </c>
      <c r="N28" s="24" t="str">
        <f t="shared" si="1"/>
        <v/>
      </c>
      <c r="O28" s="97" t="s">
        <v>13</v>
      </c>
      <c r="P28" s="25" t="str">
        <f t="shared" si="0"/>
        <v/>
      </c>
    </row>
    <row r="29" spans="2:20">
      <c r="B29" s="105" t="s">
        <v>14</v>
      </c>
      <c r="C29" s="106"/>
      <c r="D29" s="4"/>
      <c r="E29" s="97" t="s">
        <v>15</v>
      </c>
      <c r="F29" s="6"/>
      <c r="G29" s="107" t="s">
        <v>9</v>
      </c>
      <c r="H29" s="100" t="str">
        <f>IF(OR(D29="",D29=0),"",F29/D29)</f>
        <v/>
      </c>
      <c r="I29" s="5"/>
      <c r="J29" s="97" t="s">
        <v>15</v>
      </c>
      <c r="K29" s="6"/>
      <c r="L29" s="107" t="s">
        <v>9</v>
      </c>
      <c r="M29" s="100" t="str">
        <f>IF(OR(I29="",I29=0),"",K29/I29)</f>
        <v/>
      </c>
      <c r="N29" s="24" t="str">
        <f t="shared" si="1"/>
        <v/>
      </c>
      <c r="O29" s="97" t="s">
        <v>15</v>
      </c>
      <c r="P29" s="25" t="str">
        <f t="shared" si="0"/>
        <v/>
      </c>
    </row>
    <row r="30" spans="2:20">
      <c r="B30" s="74" t="s">
        <v>16</v>
      </c>
      <c r="C30" s="75"/>
      <c r="D30" s="7"/>
      <c r="E30" s="108" t="s">
        <v>15</v>
      </c>
      <c r="F30" s="8"/>
      <c r="G30" s="108" t="s">
        <v>9</v>
      </c>
      <c r="H30" s="109" t="str">
        <f>IF(OR(D30="",D30=0),"",F30/D30)</f>
        <v/>
      </c>
      <c r="I30" s="9"/>
      <c r="J30" s="108" t="s">
        <v>15</v>
      </c>
      <c r="K30" s="8"/>
      <c r="L30" s="108" t="s">
        <v>9</v>
      </c>
      <c r="M30" s="109" t="str">
        <f>IF(OR(I30="",I30=0),"",K30/I30)</f>
        <v/>
      </c>
      <c r="N30" s="24" t="str">
        <f t="shared" si="1"/>
        <v/>
      </c>
      <c r="O30" s="107" t="s">
        <v>15</v>
      </c>
      <c r="P30" s="25" t="str">
        <f t="shared" si="0"/>
        <v/>
      </c>
    </row>
    <row r="31" spans="2:20" ht="19.5" thickBot="1">
      <c r="B31" s="110" t="s">
        <v>17</v>
      </c>
      <c r="C31" s="111"/>
      <c r="D31" s="10"/>
      <c r="E31" s="11"/>
      <c r="F31" s="12"/>
      <c r="G31" s="112" t="s">
        <v>9</v>
      </c>
      <c r="H31" s="113" t="str">
        <f>IF(OR(D31="",D31=0),"",F31/D31)</f>
        <v/>
      </c>
      <c r="I31" s="13"/>
      <c r="J31" s="11"/>
      <c r="K31" s="12"/>
      <c r="L31" s="112" t="s">
        <v>9</v>
      </c>
      <c r="M31" s="113" t="str">
        <f>IF(OR(I31="",I31=0),"",K31/I31)</f>
        <v/>
      </c>
      <c r="N31" s="26" t="str">
        <f t="shared" si="1"/>
        <v/>
      </c>
      <c r="O31" s="1"/>
      <c r="P31" s="27" t="str">
        <f t="shared" si="0"/>
        <v/>
      </c>
    </row>
    <row r="32" spans="2:20" ht="19.5" thickBot="1">
      <c r="B32" s="114" t="s">
        <v>19</v>
      </c>
      <c r="C32" s="115"/>
      <c r="D32" s="116" t="s">
        <v>18</v>
      </c>
      <c r="E32" s="117"/>
      <c r="F32" s="28">
        <f>SUM(F23:F31)</f>
        <v>0</v>
      </c>
      <c r="G32" s="118" t="s">
        <v>9</v>
      </c>
      <c r="H32" s="119"/>
      <c r="I32" s="116" t="s">
        <v>18</v>
      </c>
      <c r="J32" s="117"/>
      <c r="K32" s="28">
        <f>SUM(K23:K31)</f>
        <v>0</v>
      </c>
      <c r="L32" s="118" t="s">
        <v>9</v>
      </c>
      <c r="M32" s="119"/>
      <c r="N32" s="174" t="s">
        <v>75</v>
      </c>
      <c r="O32" s="175"/>
      <c r="P32" s="22">
        <f>IF(F32=0,0,(F32-K32)/F32)</f>
        <v>0</v>
      </c>
    </row>
    <row r="33" spans="2:16">
      <c r="B33" s="120" t="s">
        <v>44</v>
      </c>
      <c r="C33" s="121" t="s">
        <v>82</v>
      </c>
      <c r="D33" s="92"/>
      <c r="E33" s="92"/>
      <c r="F33" s="176"/>
      <c r="G33" s="92"/>
      <c r="H33" s="92"/>
      <c r="I33" s="92"/>
      <c r="K33" s="57" t="s">
        <v>37</v>
      </c>
    </row>
    <row r="34" spans="2:16">
      <c r="B34" s="120" t="s">
        <v>45</v>
      </c>
      <c r="C34" s="121" t="s">
        <v>83</v>
      </c>
      <c r="D34" s="92"/>
      <c r="E34" s="92"/>
      <c r="F34" s="92"/>
      <c r="G34" s="92"/>
      <c r="H34" s="92"/>
      <c r="I34" s="92"/>
    </row>
    <row r="35" spans="2:16">
      <c r="B35" s="120" t="s">
        <v>60</v>
      </c>
      <c r="C35" s="121" t="s">
        <v>84</v>
      </c>
    </row>
    <row r="36" spans="2:16">
      <c r="B36" s="123"/>
      <c r="C36" s="124"/>
    </row>
    <row r="37" spans="2:16" ht="19.5" thickBot="1">
      <c r="B37" s="57" t="s">
        <v>20</v>
      </c>
    </row>
    <row r="38" spans="2:16">
      <c r="B38" s="125" t="s">
        <v>38</v>
      </c>
      <c r="C38" s="65"/>
      <c r="D38" s="64" t="s">
        <v>21</v>
      </c>
      <c r="E38" s="65"/>
      <c r="F38" s="65"/>
      <c r="G38" s="65"/>
      <c r="H38" s="126"/>
      <c r="I38" s="155" t="s">
        <v>87</v>
      </c>
      <c r="J38" s="156"/>
      <c r="K38" s="156"/>
      <c r="L38" s="157"/>
    </row>
    <row r="39" spans="2:16">
      <c r="B39" s="72"/>
      <c r="C39" s="73"/>
      <c r="D39" s="72"/>
      <c r="E39" s="73"/>
      <c r="F39" s="73"/>
      <c r="G39" s="73"/>
      <c r="H39" s="127"/>
      <c r="I39" s="39" t="s">
        <v>99</v>
      </c>
      <c r="J39" s="40"/>
      <c r="K39" s="40"/>
      <c r="L39" s="41"/>
    </row>
    <row r="40" spans="2:16" ht="19.5" thickBot="1">
      <c r="B40" s="79"/>
      <c r="C40" s="80"/>
      <c r="D40" s="79"/>
      <c r="E40" s="80"/>
      <c r="F40" s="80"/>
      <c r="G40" s="80"/>
      <c r="H40" s="128"/>
      <c r="I40" s="84" t="s">
        <v>22</v>
      </c>
      <c r="J40" s="82"/>
      <c r="K40" s="83" t="s">
        <v>6</v>
      </c>
      <c r="L40" s="129"/>
      <c r="N40" s="130" t="s">
        <v>58</v>
      </c>
    </row>
    <row r="41" spans="2:16" ht="19.5" thickTop="1">
      <c r="B41" s="131" t="s">
        <v>23</v>
      </c>
      <c r="C41" s="132"/>
      <c r="D41" s="72" t="s">
        <v>18</v>
      </c>
      <c r="E41" s="73"/>
      <c r="F41" s="73"/>
      <c r="G41" s="73"/>
      <c r="H41" s="127"/>
      <c r="I41" s="14"/>
      <c r="J41" s="133" t="s">
        <v>8</v>
      </c>
      <c r="K41" s="37"/>
      <c r="L41" s="134" t="s">
        <v>33</v>
      </c>
      <c r="N41" s="54">
        <f>IF(I41=0,0,K41/I41)</f>
        <v>0</v>
      </c>
      <c r="O41" s="57" t="s">
        <v>49</v>
      </c>
    </row>
    <row r="42" spans="2:16" ht="19.5" thickBot="1">
      <c r="B42" s="135" t="s">
        <v>24</v>
      </c>
      <c r="C42" s="136"/>
      <c r="D42" s="135"/>
      <c r="E42" s="136"/>
      <c r="F42" s="136"/>
      <c r="G42" s="136"/>
      <c r="H42" s="137"/>
      <c r="I42" s="15"/>
      <c r="J42" s="138" t="s">
        <v>8</v>
      </c>
      <c r="K42" s="33"/>
      <c r="L42" s="139" t="s">
        <v>9</v>
      </c>
      <c r="M42" s="140" t="s">
        <v>28</v>
      </c>
      <c r="N42" s="54">
        <f>IF(I42=0,0,K42/I42)</f>
        <v>0</v>
      </c>
      <c r="O42" s="57" t="s">
        <v>49</v>
      </c>
    </row>
    <row r="43" spans="2:16">
      <c r="B43" s="57" t="s">
        <v>77</v>
      </c>
      <c r="C43" s="177"/>
      <c r="D43" s="177"/>
      <c r="E43" s="177"/>
      <c r="F43" s="177"/>
      <c r="G43" s="177"/>
      <c r="H43" s="178" t="s">
        <v>90</v>
      </c>
      <c r="I43" s="141">
        <f>IF(I41=0,0,I41/(I41+I42))</f>
        <v>0</v>
      </c>
      <c r="K43" s="20"/>
      <c r="M43" s="140"/>
      <c r="N43" s="140"/>
      <c r="O43" s="140"/>
    </row>
    <row r="44" spans="2:16" ht="19.5" thickBot="1">
      <c r="B44" s="57" t="s">
        <v>88</v>
      </c>
      <c r="C44" s="177"/>
      <c r="D44" s="177"/>
      <c r="E44" s="177"/>
      <c r="F44" s="177"/>
      <c r="G44" s="177"/>
      <c r="H44" s="177"/>
      <c r="I44" s="21"/>
      <c r="K44" s="20"/>
      <c r="M44" s="140"/>
      <c r="N44" s="140"/>
      <c r="O44" s="140"/>
    </row>
    <row r="45" spans="2:16" ht="19.5" thickBot="1">
      <c r="N45" s="64" t="s">
        <v>48</v>
      </c>
      <c r="O45" s="65"/>
      <c r="P45" s="126"/>
    </row>
    <row r="46" spans="2:16" ht="19.5" thickBot="1">
      <c r="B46" s="64" t="s">
        <v>25</v>
      </c>
      <c r="C46" s="65"/>
      <c r="D46" s="66" t="s">
        <v>21</v>
      </c>
      <c r="E46" s="67"/>
      <c r="F46" s="67"/>
      <c r="G46" s="67"/>
      <c r="H46" s="68"/>
      <c r="I46" s="66" t="s">
        <v>68</v>
      </c>
      <c r="J46" s="67"/>
      <c r="K46" s="67"/>
      <c r="L46" s="68"/>
      <c r="N46" s="86" t="s">
        <v>81</v>
      </c>
      <c r="O46" s="87"/>
      <c r="P46" s="88" t="s">
        <v>94</v>
      </c>
    </row>
    <row r="47" spans="2:16" ht="20.25" thickTop="1" thickBot="1">
      <c r="B47" s="135"/>
      <c r="C47" s="136"/>
      <c r="D47" s="143">
        <f>F32</f>
        <v>0</v>
      </c>
      <c r="E47" s="144"/>
      <c r="F47" s="144"/>
      <c r="G47" s="144"/>
      <c r="H47" s="139" t="s">
        <v>9</v>
      </c>
      <c r="I47" s="143">
        <f>K32-K42</f>
        <v>0</v>
      </c>
      <c r="J47" s="144"/>
      <c r="K47" s="144"/>
      <c r="L47" s="139" t="s">
        <v>9</v>
      </c>
      <c r="N47" s="94">
        <f>D47-I47</f>
        <v>0</v>
      </c>
      <c r="O47" s="91" t="s">
        <v>49</v>
      </c>
      <c r="P47" s="38" t="str">
        <f>IF(D47=0,"",N47/D47)</f>
        <v/>
      </c>
    </row>
    <row r="48" spans="2:16" ht="19.5" thickBot="1">
      <c r="N48" s="145" t="s">
        <v>59</v>
      </c>
      <c r="O48" s="146"/>
      <c r="P48" s="147">
        <f>IF(N47=0,0,(E14/N47))</f>
        <v>0</v>
      </c>
    </row>
    <row r="50" spans="3:12">
      <c r="C50" s="57" t="s">
        <v>31</v>
      </c>
    </row>
    <row r="51" spans="3:12" ht="21" customHeight="1">
      <c r="C51" s="179" t="s">
        <v>26</v>
      </c>
      <c r="D51" s="180"/>
      <c r="E51" s="42"/>
      <c r="F51" s="43"/>
      <c r="G51" s="43"/>
      <c r="H51" s="43"/>
      <c r="I51" s="43"/>
      <c r="J51" s="43"/>
      <c r="K51" s="43"/>
      <c r="L51" s="44"/>
    </row>
    <row r="52" spans="3:12" ht="21" customHeight="1">
      <c r="C52" s="179" t="s">
        <v>29</v>
      </c>
      <c r="D52" s="180"/>
      <c r="E52" s="42"/>
      <c r="F52" s="43"/>
      <c r="G52" s="43"/>
      <c r="H52" s="44"/>
      <c r="I52" s="150" t="s">
        <v>30</v>
      </c>
      <c r="J52" s="42"/>
      <c r="K52" s="43"/>
      <c r="L52" s="44"/>
    </row>
    <row r="53" spans="3:12" ht="21" customHeight="1">
      <c r="C53" s="179" t="s">
        <v>27</v>
      </c>
      <c r="D53" s="180"/>
      <c r="E53" s="42"/>
      <c r="F53" s="43"/>
      <c r="G53" s="43"/>
      <c r="H53" s="43"/>
      <c r="I53" s="43"/>
      <c r="J53" s="43"/>
      <c r="K53" s="43"/>
      <c r="L53" s="44"/>
    </row>
  </sheetData>
  <sheetProtection algorithmName="SHA-512" hashValue="OCw10B1skRhRk/VXshRHWfZVTe4bQpED5HEU2bGZtUFZ9ut4zY+4hq1Z28vU4Vwv27NK8uX165t3OVFu4hm+BA==" saltValue="3iF5iwCqELrdXVBSFECVrA==" spinCount="100000" sheet="1" formatCells="0" formatColumns="0"/>
  <mergeCells count="64">
    <mergeCell ref="N48:O48"/>
    <mergeCell ref="D19:H19"/>
    <mergeCell ref="I19:M19"/>
    <mergeCell ref="L24:L25"/>
    <mergeCell ref="L26:L27"/>
    <mergeCell ref="N20:O20"/>
    <mergeCell ref="N18:P19"/>
    <mergeCell ref="N46:O46"/>
    <mergeCell ref="N45:P45"/>
    <mergeCell ref="K40:L40"/>
    <mergeCell ref="N32:O32"/>
    <mergeCell ref="I38:L38"/>
    <mergeCell ref="I39:L39"/>
    <mergeCell ref="D32:E32"/>
    <mergeCell ref="I32:J32"/>
    <mergeCell ref="K26:K27"/>
    <mergeCell ref="B2:P2"/>
    <mergeCell ref="L3:P3"/>
    <mergeCell ref="B21:B23"/>
    <mergeCell ref="K6:P6"/>
    <mergeCell ref="K7:P7"/>
    <mergeCell ref="K8:P8"/>
    <mergeCell ref="B12:P12"/>
    <mergeCell ref="F20:G20"/>
    <mergeCell ref="E14:F14"/>
    <mergeCell ref="E15:F15"/>
    <mergeCell ref="D18:H18"/>
    <mergeCell ref="B18:C20"/>
    <mergeCell ref="D20:E20"/>
    <mergeCell ref="I20:J20"/>
    <mergeCell ref="K20:L20"/>
    <mergeCell ref="K17:M17"/>
    <mergeCell ref="B41:C41"/>
    <mergeCell ref="B42:C42"/>
    <mergeCell ref="D41:H42"/>
    <mergeCell ref="I40:J40"/>
    <mergeCell ref="B38:C40"/>
    <mergeCell ref="D38:H40"/>
    <mergeCell ref="C53:D53"/>
    <mergeCell ref="B46:C47"/>
    <mergeCell ref="D46:H46"/>
    <mergeCell ref="D47:G47"/>
    <mergeCell ref="E51:L51"/>
    <mergeCell ref="E52:H52"/>
    <mergeCell ref="J52:L52"/>
    <mergeCell ref="E53:L53"/>
    <mergeCell ref="I47:K47"/>
    <mergeCell ref="I46:L46"/>
    <mergeCell ref="C51:D51"/>
    <mergeCell ref="C52:D52"/>
    <mergeCell ref="B10:P10"/>
    <mergeCell ref="I18:M18"/>
    <mergeCell ref="B32:C32"/>
    <mergeCell ref="F24:F25"/>
    <mergeCell ref="K24:K25"/>
    <mergeCell ref="B30:C30"/>
    <mergeCell ref="B31:C31"/>
    <mergeCell ref="F26:F27"/>
    <mergeCell ref="B28:C28"/>
    <mergeCell ref="G24:G25"/>
    <mergeCell ref="G26:G27"/>
    <mergeCell ref="B24:C25"/>
    <mergeCell ref="B26:C27"/>
    <mergeCell ref="B29:C29"/>
  </mergeCells>
  <phoneticPr fontId="2"/>
  <dataValidations count="1">
    <dataValidation type="list" allowBlank="1" showInputMessage="1" showErrorMessage="1" sqref="K17:M17" xr:uid="{064EE599-5FF5-460B-AC97-3D0F80B11A19}">
      <formula1>$T$17:$T$19</formula1>
    </dataValidation>
  </dataValidations>
  <pageMargins left="0.59055118110236227" right="0.39370078740157483" top="0.55118110236220474" bottom="0.15748031496062992" header="0.31496062992125984" footer="0.31496062992125984"/>
  <pageSetup paperSize="9" scale="75" orientation="portrait" verticalDpi="0" r:id="rId1"/>
  <ignoredErrors>
    <ignoredError sqref="H25:H27 M25:M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電気種別が電灯もしくは動力のどちらかひとつの場合</vt:lpstr>
      <vt:lpstr>電気種別が電灯+動力の場合</vt:lpstr>
      <vt:lpstr>'電気種別が電灯+動力の場合'!Print_Area</vt:lpstr>
      <vt:lpstr>電気種別が電灯もしくは動力のどちらかひとつの場合!Print_Area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2023-07-21T06:01:30Z</dcterms:created>
  <dcterms:modified xsi:type="dcterms:W3CDTF">2024-05-10T00:48:17Z</dcterms:modified>
</cp:coreProperties>
</file>