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6705" activeTab="1"/>
  </bookViews>
  <sheets>
    <sheet name="本省班" sheetId="1" r:id="rId1"/>
    <sheet name="記載例" sheetId="2" r:id="rId2"/>
  </sheets>
  <externalReferences>
    <externalReference r:id="rId5"/>
  </externalReferences>
  <definedNames>
    <definedName name="_xlnm.Print_Area" localSheetId="1">'記載例'!$A$1:$P$76</definedName>
    <definedName name="_xlnm.Print_Area" localSheetId="0">'本省班'!$A$1:$P$87</definedName>
    <definedName name="_xlnm.Print_Titles" localSheetId="1">'記載例'!$1:$10</definedName>
    <definedName name="_xlnm.Print_Titles" localSheetId="0">'本省班'!$2:$7</definedName>
    <definedName name="ﾃﾞｰﾀﾍﾞｰｽ">#REF!</definedName>
  </definedNames>
  <calcPr fullCalcOnLoad="1"/>
</workbook>
</file>

<file path=xl/comments1.xml><?xml version="1.0" encoding="utf-8"?>
<comments xmlns="http://schemas.openxmlformats.org/spreadsheetml/2006/main">
  <authors>
    <author>管理者</author>
  </authors>
  <commentList>
    <comment ref="O9" authorId="0">
      <text>
        <r>
          <rPr>
            <b/>
            <sz val="12"/>
            <rFont val="ＭＳ Ｐゴシック"/>
            <family val="3"/>
          </rPr>
          <t>記載例</t>
        </r>
        <r>
          <rPr>
            <sz val="12"/>
            <rFont val="ＭＳ Ｐゴシック"/>
            <family val="3"/>
          </rPr>
          <t xml:space="preserve">
○○係長
000-0000-0000（常時連絡が取れるもの）
プリウス777
（適宜セルを結合してください）</t>
        </r>
      </text>
    </comment>
    <comment ref="O41" authorId="0">
      <text>
        <r>
          <rPr>
            <b/>
            <sz val="12"/>
            <rFont val="ＭＳ Ｐゴシック"/>
            <family val="3"/>
          </rPr>
          <t>記載例</t>
        </r>
        <r>
          <rPr>
            <sz val="12"/>
            <rFont val="ＭＳ Ｐゴシック"/>
            <family val="3"/>
          </rPr>
          <t xml:space="preserve">
○○係長
000-0000-0000（常時連絡が取れるもの）
プリウス777
（適宜セルを結合してください）</t>
        </r>
      </text>
    </comment>
  </commentList>
</comments>
</file>

<file path=xl/comments2.xml><?xml version="1.0" encoding="utf-8"?>
<comments xmlns="http://schemas.openxmlformats.org/spreadsheetml/2006/main">
  <authors>
    <author>N1060029</author>
    <author>管理者</author>
  </authors>
  <commentList>
    <comment ref="E5" authorId="0">
      <text>
        <r>
          <rPr>
            <b/>
            <sz val="9"/>
            <rFont val="ＭＳ Ｐゴシック"/>
            <family val="3"/>
          </rPr>
          <t>新任査定官が同行します。</t>
        </r>
      </text>
    </comment>
    <comment ref="O12" authorId="1">
      <text>
        <r>
          <rPr>
            <b/>
            <sz val="12"/>
            <rFont val="ＭＳ Ｐゴシック"/>
            <family val="3"/>
          </rPr>
          <t>記載例</t>
        </r>
        <r>
          <rPr>
            <sz val="12"/>
            <rFont val="ＭＳ Ｐゴシック"/>
            <family val="3"/>
          </rPr>
          <t xml:space="preserve">
○○係長
000-0000-0000（常時連絡が取れるもの）
プリウス777
（適宜セルを結合してください）</t>
        </r>
      </text>
    </comment>
  </commentList>
</comments>
</file>

<file path=xl/sharedStrings.xml><?xml version="1.0" encoding="utf-8"?>
<sst xmlns="http://schemas.openxmlformats.org/spreadsheetml/2006/main" count="430" uniqueCount="203">
  <si>
    <t>現在</t>
  </si>
  <si>
    <t>随行員</t>
  </si>
  <si>
    <t>携帯電話</t>
  </si>
  <si>
    <t>公用車</t>
  </si>
  <si>
    <t>査定官</t>
  </si>
  <si>
    <t>立会官</t>
  </si>
  <si>
    <t>順序</t>
  </si>
  <si>
    <t>到着時刻</t>
  </si>
  <si>
    <t>所要時間</t>
  </si>
  <si>
    <t>工　種</t>
  </si>
  <si>
    <t>工事
番号</t>
  </si>
  <si>
    <t>位　　　　　置</t>
  </si>
  <si>
    <t>査定申請額</t>
  </si>
  <si>
    <t>復旧延長</t>
  </si>
  <si>
    <t>先導車
連絡先</t>
  </si>
  <si>
    <t>出発時刻</t>
  </si>
  <si>
    <t>検査</t>
  </si>
  <si>
    <t>移動</t>
  </si>
  <si>
    <t>路　河　川　名</t>
  </si>
  <si>
    <t>市町村</t>
  </si>
  <si>
    <t>字</t>
  </si>
  <si>
    <t>（千円）</t>
  </si>
  <si>
    <t>【　移　　動　】</t>
  </si>
  <si>
    <t>備考</t>
  </si>
  <si>
    <t>【　定　　金　】</t>
  </si>
  <si>
    <t>【　集計、講評　】</t>
  </si>
  <si>
    <t>【　解　　散　】</t>
  </si>
  <si>
    <t>気象の概要のみ説明</t>
  </si>
  <si>
    <t>課長補佐</t>
  </si>
  <si>
    <t>【　建設事務所概況説明　】</t>
  </si>
  <si>
    <t>→</t>
  </si>
  <si>
    <t>【　昼　　食　】</t>
  </si>
  <si>
    <t>平成27年発生災害　第３次査定　日程表（H27.8.26～28）</t>
  </si>
  <si>
    <t>現在</t>
  </si>
  <si>
    <t>整備局査定Ｂ班</t>
  </si>
  <si>
    <t>随行員</t>
  </si>
  <si>
    <t>携帯電話</t>
  </si>
  <si>
    <t>公用車</t>
  </si>
  <si>
    <t>査定官</t>
  </si>
  <si>
    <t>課長補佐</t>
  </si>
  <si>
    <t>河川課　エクストレイル</t>
  </si>
  <si>
    <t>立会官</t>
  </si>
  <si>
    <t>係長</t>
  </si>
  <si>
    <t>査定研修官</t>
  </si>
  <si>
    <t>主任</t>
  </si>
  <si>
    <t>河川課　プレマシー</t>
  </si>
  <si>
    <t>立会研修官</t>
  </si>
  <si>
    <t>（ｍ）</t>
  </si>
  <si>
    <t>北陸新幹線「あさま」609号　【大宮駅】　11:50⇒　【長野駅】13:10</t>
  </si>
  <si>
    <t>　　【公用車県庁発　12:40発　　→　　長野駅（東口）　13:00　改札口待ち合わせ】</t>
  </si>
  <si>
    <t>長野駅</t>
  </si>
  <si>
    <t>→</t>
  </si>
  <si>
    <t>生坂村役場</t>
  </si>
  <si>
    <t>【　生坂村役場概況説明　】</t>
  </si>
  <si>
    <t>生坂村役場２Ｆ第１会議室</t>
  </si>
  <si>
    <t>村</t>
  </si>
  <si>
    <t>○</t>
  </si>
  <si>
    <t>実査</t>
  </si>
  <si>
    <t>(他)</t>
  </si>
  <si>
    <t>村道西198号線</t>
  </si>
  <si>
    <t>生坂村</t>
  </si>
  <si>
    <t>南平</t>
  </si>
  <si>
    <t>（主）阿南根羽線</t>
  </si>
  <si>
    <t>現場</t>
  </si>
  <si>
    <t>宿舎</t>
  </si>
  <si>
    <t>【　宿　　舎　】</t>
  </si>
  <si>
    <t>スマイルホテル長野</t>
  </si>
  <si>
    <t>長野市大字鶴賀上千歳1177-3</t>
  </si>
  <si>
    <t>026-226-3211</t>
  </si>
  <si>
    <t>ホテルオオハシ飯田</t>
  </si>
  <si>
    <t>【　長野建設事務所概況説明　】</t>
  </si>
  <si>
    <t>(２)</t>
  </si>
  <si>
    <t>村道16号線</t>
  </si>
  <si>
    <t>小川村</t>
  </si>
  <si>
    <t>表立屋</t>
  </si>
  <si>
    <t>村道18-9号線</t>
  </si>
  <si>
    <t>久木中村</t>
  </si>
  <si>
    <t>（他）１号線</t>
  </si>
  <si>
    <t>同上</t>
  </si>
  <si>
    <t>（他）和合36号線</t>
  </si>
  <si>
    <t>県</t>
  </si>
  <si>
    <t>(主)</t>
  </si>
  <si>
    <t>丸子信州新線</t>
  </si>
  <si>
    <t>長野市</t>
  </si>
  <si>
    <t>南小松尾</t>
  </si>
  <si>
    <t>ｴｸｽﾄﾚｲﾙ 5947</t>
  </si>
  <si>
    <t>宿舎</t>
  </si>
  <si>
    <t>４件（小川村 ２件、長野建設事務所 １件、生坂村１件）</t>
  </si>
  <si>
    <t>長野合同庁舎　南庁舎901会議室</t>
  </si>
  <si>
    <t>定金会場　→　浅川所長室</t>
  </si>
  <si>
    <t>（講評会場準備）</t>
  </si>
  <si>
    <t>【　集計、講評　】</t>
  </si>
  <si>
    <t>長野合同庁舎</t>
  </si>
  <si>
    <t>長野駅</t>
  </si>
  <si>
    <t>【　解　　散　】</t>
  </si>
  <si>
    <t>長野駅</t>
  </si>
  <si>
    <t>北陸新幹線「はくたか」560号</t>
  </si>
  <si>
    <t>【長野　11:56】　　⇒　　【大宮　13:02】　</t>
  </si>
  <si>
    <t>（早）</t>
  </si>
  <si>
    <t>北陸新幹線「かがやき」508号</t>
  </si>
  <si>
    <t>【長野　11:19】　　⇒　　【大宮　12：18】　　</t>
  </si>
  <si>
    <t>（遅）</t>
  </si>
  <si>
    <t>北陸新幹線「はくたか」562号</t>
  </si>
  <si>
    <t>【長野　13:02】　　⇒　　【大宮　14:02】　　</t>
  </si>
  <si>
    <t>【　挨拶　松本建設事務所　○○整備課長　】</t>
  </si>
  <si>
    <t>0261-26-2301</t>
  </si>
  <si>
    <t>【　引　継　ぎ　】</t>
  </si>
  <si>
    <t>大町建設事務所　→　長野建設事務所</t>
  </si>
  <si>
    <t>現場</t>
  </si>
  <si>
    <t>昼食会場</t>
  </si>
  <si>
    <t>本省班</t>
  </si>
  <si>
    <t>(一)</t>
  </si>
  <si>
    <t>上田市</t>
  </si>
  <si>
    <t>×</t>
  </si>
  <si>
    <t>上田駅</t>
  </si>
  <si>
    <t>担当係長</t>
  </si>
  <si>
    <t>（ｍ）</t>
  </si>
  <si>
    <t>→</t>
  </si>
  <si>
    <t>昼食会場</t>
  </si>
  <si>
    <t>→</t>
  </si>
  <si>
    <t>【　宿　　舎　】</t>
  </si>
  <si>
    <t>【　宿　　舎　】</t>
  </si>
  <si>
    <t>現場</t>
  </si>
  <si>
    <t>→</t>
  </si>
  <si>
    <t>【　宿　　舎　】</t>
  </si>
  <si>
    <t>河川課　エクストレイル　6921</t>
  </si>
  <si>
    <t>長瀬橋上</t>
  </si>
  <si>
    <t>明日香荘（大町市八坂矢下1160）</t>
  </si>
  <si>
    <t>昼食会場</t>
  </si>
  <si>
    <t>机上</t>
  </si>
  <si>
    <t>前沢川</t>
  </si>
  <si>
    <t>茅野市</t>
  </si>
  <si>
    <t>宮川</t>
  </si>
  <si>
    <t>諏訪白樺湖小諸線</t>
  </si>
  <si>
    <t>諏訪市</t>
  </si>
  <si>
    <t>立石</t>
  </si>
  <si>
    <t>砥川</t>
  </si>
  <si>
    <t>下諏訪町</t>
  </si>
  <si>
    <t>白馬村</t>
  </si>
  <si>
    <t>堀之内</t>
  </si>
  <si>
    <t>麻績村</t>
  </si>
  <si>
    <t>(国)</t>
  </si>
  <si>
    <t>会田川</t>
  </si>
  <si>
    <t>松本市</t>
  </si>
  <si>
    <t>会田</t>
  </si>
  <si>
    <t>松本合同庁舎</t>
  </si>
  <si>
    <t>北陸新幹線「はくたか」553号　 【東京駅】7:52 ⇒ 【大宮駅】8:18 ⇒ 【上田駅】9:18</t>
  </si>
  <si>
    <t>　　【公用車県庁発　8:00発　→　上田駅　9:10　改札口待ち合わせ】</t>
  </si>
  <si>
    <t>下屋敷</t>
  </si>
  <si>
    <t>山の神</t>
  </si>
  <si>
    <t>６件（上田建設事務所１件、諏訪建設事務所４件、伊那市１件）</t>
  </si>
  <si>
    <t>長野駅　北陸新幹線「はくたか」566号　【長野駅】15:20 ⇒ 【大宮駅】16:26 ⇒ 【東京駅】16:52</t>
  </si>
  <si>
    <t>２件（豊丘村１件、飯田市１件）</t>
  </si>
  <si>
    <t>温泉口へ出て　先導車　と合流</t>
  </si>
  <si>
    <t>（駐車：温泉口）</t>
  </si>
  <si>
    <t>依田川</t>
  </si>
  <si>
    <t>ホテルセンピア伊那</t>
  </si>
  <si>
    <t>伊那市狐島4819</t>
  </si>
  <si>
    <t>0265-77-1002</t>
  </si>
  <si>
    <t>1011号線</t>
  </si>
  <si>
    <t>エクストレイル6598</t>
  </si>
  <si>
    <t>とんねるや（下諏訪町西豊6175-11）</t>
  </si>
  <si>
    <t>0266-27-6315</t>
  </si>
  <si>
    <t>ADﾊﾞﾝ 3197</t>
  </si>
  <si>
    <t>ADﾊﾞﾝ 4483</t>
  </si>
  <si>
    <t>ADﾊﾞﾝ 4483</t>
  </si>
  <si>
    <t>西条温泉とくら （筑北村西条3443）</t>
  </si>
  <si>
    <t>松本合同庁舎　４０１会議室</t>
  </si>
  <si>
    <t>ホテルモンターニュ松本</t>
  </si>
  <si>
    <t>松本市巾上3-2</t>
  </si>
  <si>
    <t>0263-35-6480</t>
  </si>
  <si>
    <t>９件（松本建設事務所２件、麻績村２件、白馬村１件、下條村２件、飯田建設事務所２件）</t>
  </si>
  <si>
    <t>松本合同庁舎　４０２会議室</t>
  </si>
  <si>
    <t>千石（松本市島立1064-4 ）</t>
  </si>
  <si>
    <t>0263-47-5775</t>
  </si>
  <si>
    <t>ｴｸｽﾄﾚｲﾙ6598</t>
  </si>
  <si>
    <t>ｴｸｽﾄﾚｲﾙ6495</t>
  </si>
  <si>
    <t>403号</t>
  </si>
  <si>
    <t>弘法清水</t>
  </si>
  <si>
    <t>日桑関15号線</t>
  </si>
  <si>
    <t>桑関</t>
  </si>
  <si>
    <t>西之久保手取線</t>
  </si>
  <si>
    <t>西之久保</t>
  </si>
  <si>
    <t>現場　※R142旧道の下諏訪側交差点で合流　（11:15頃）</t>
  </si>
  <si>
    <t>ｴｸｽﾄﾚｲﾙ6495</t>
  </si>
  <si>
    <t>麻績村役場で松建と合流　（9:30頃）</t>
  </si>
  <si>
    <t xml:space="preserve">0263-66-2114 </t>
  </si>
  <si>
    <t>（資料６－７）</t>
  </si>
  <si>
    <t>平成○○年発生災害　第○次査定　日程表（H○○.○○.○○～○○.○○）</t>
  </si>
  <si>
    <t>○○-○○-○○</t>
  </si>
  <si>
    <t>○○-○○-○○</t>
  </si>
  <si>
    <t>○○-○○-○○</t>
  </si>
  <si>
    <t>整備二　○○係長</t>
  </si>
  <si>
    <t>整備一　○○補佐</t>
  </si>
  <si>
    <t>○○-○○-○○</t>
  </si>
  <si>
    <t>整備二　○○補佐</t>
  </si>
  <si>
    <t>○○技術専門員</t>
  </si>
  <si>
    <t>【　挨拶　上田建設事務所　○○所長　】</t>
  </si>
  <si>
    <t>【　挨拶　諏訪建設事務所　○○課長】</t>
  </si>
  <si>
    <t>【　挨拶　松本建設事務所　○○整備課長　】</t>
  </si>
  <si>
    <t>【　挨拶　松本建設事務所　○○所長　】</t>
  </si>
  <si>
    <t>【　挨拶　長野建設事務所　○○所長　】</t>
  </si>
  <si>
    <t>○○技術専門員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</si>
</sst>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&quot;【&quot;ggge&quot;年&quot;m&quot;月&quot;d&quot;日&quot;\(aaa\)&quot;】&quot;"/>
    <numFmt numFmtId="179" formatCode="h:mm\ "/>
    <numFmt numFmtId="180" formatCode="#,##0;;"/>
    <numFmt numFmtId="181" formatCode="&quot;℡:&quot;@"/>
    <numFmt numFmtId="182" formatCode="????"/>
    <numFmt numFmtId="183" formatCode="#,##0.0_ ;[Red]\-#,##0.0\ "/>
    <numFmt numFmtId="184" formatCode="&quot;℡：&quot;@"/>
    <numFmt numFmtId="185" formatCode="mmm\-yyyy"/>
  </numFmts>
  <fonts count="53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  <font>
      <b/>
      <sz val="8"/>
      <name val="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" fillId="0" borderId="0" xfId="66" applyFont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9" fillId="0" borderId="0" xfId="66" applyFont="1" applyAlignment="1">
      <alignment horizontal="center" vertical="center"/>
      <protection/>
    </xf>
    <xf numFmtId="0" fontId="9" fillId="0" borderId="0" xfId="66" applyFont="1" applyAlignment="1">
      <alignment horizontal="left" vertical="center"/>
      <protection/>
    </xf>
    <xf numFmtId="177" fontId="9" fillId="0" borderId="0" xfId="66" applyNumberFormat="1" applyFont="1" applyFill="1" applyAlignment="1">
      <alignment horizontal="left" vertical="center"/>
      <protection/>
    </xf>
    <xf numFmtId="176" fontId="7" fillId="0" borderId="0" xfId="66" applyNumberFormat="1" applyFont="1" applyFill="1" applyAlignment="1">
      <alignment horizontal="right" vertical="center"/>
      <protection/>
    </xf>
    <xf numFmtId="0" fontId="7" fillId="0" borderId="0" xfId="66" applyFont="1" applyAlignment="1">
      <alignment horizontal="left" vertical="center"/>
      <protection/>
    </xf>
    <xf numFmtId="177" fontId="7" fillId="0" borderId="0" xfId="66" applyNumberFormat="1" applyFont="1" applyFill="1" applyAlignment="1">
      <alignment horizontal="left" vertical="center"/>
      <protection/>
    </xf>
    <xf numFmtId="0" fontId="7" fillId="0" borderId="0" xfId="66" applyFont="1" applyFill="1" applyAlignment="1">
      <alignment horizontal="center" vertical="center"/>
      <protection/>
    </xf>
    <xf numFmtId="177" fontId="7" fillId="0" borderId="0" xfId="66" applyNumberFormat="1" applyFont="1" applyAlignment="1">
      <alignment vertical="center"/>
      <protection/>
    </xf>
    <xf numFmtId="0" fontId="7" fillId="0" borderId="0" xfId="66" applyFont="1" applyFill="1" applyAlignment="1">
      <alignment horizontal="right" vertical="center"/>
      <protection/>
    </xf>
    <xf numFmtId="0" fontId="6" fillId="19" borderId="10" xfId="65" applyFont="1" applyFill="1" applyBorder="1" applyAlignment="1">
      <alignment horizontal="center" vertical="center"/>
      <protection/>
    </xf>
    <xf numFmtId="0" fontId="6" fillId="19" borderId="11" xfId="65" applyFont="1" applyFill="1" applyBorder="1" applyAlignment="1">
      <alignment horizontal="centerContinuous" vertical="center"/>
      <protection/>
    </xf>
    <xf numFmtId="0" fontId="6" fillId="19" borderId="12" xfId="65" applyFont="1" applyFill="1" applyBorder="1" applyAlignment="1">
      <alignment horizontal="centerContinuous" vertical="center"/>
      <protection/>
    </xf>
    <xf numFmtId="0" fontId="6" fillId="19" borderId="13" xfId="65" applyFont="1" applyFill="1" applyBorder="1" applyAlignment="1">
      <alignment horizontal="center" vertical="center"/>
      <protection/>
    </xf>
    <xf numFmtId="0" fontId="6" fillId="19" borderId="13" xfId="66" applyFont="1" applyFill="1" applyBorder="1" applyAlignment="1">
      <alignment horizontal="center" vertical="center"/>
      <protection/>
    </xf>
    <xf numFmtId="0" fontId="6" fillId="19" borderId="14" xfId="65" applyFont="1" applyFill="1" applyBorder="1" applyAlignment="1">
      <alignment horizontal="center" vertical="center"/>
      <protection/>
    </xf>
    <xf numFmtId="0" fontId="6" fillId="19" borderId="13" xfId="66" applyFont="1" applyFill="1" applyBorder="1" applyAlignment="1">
      <alignment horizontal="centerContinuous" vertical="center"/>
      <protection/>
    </xf>
    <xf numFmtId="0" fontId="6" fillId="19" borderId="15" xfId="66" applyFont="1" applyFill="1" applyBorder="1" applyAlignment="1">
      <alignment horizontal="center" vertical="center"/>
      <protection/>
    </xf>
    <xf numFmtId="0" fontId="6" fillId="19" borderId="14" xfId="65" applyFont="1" applyFill="1" applyBorder="1" applyAlignment="1">
      <alignment horizontal="right" vertical="center"/>
      <protection/>
    </xf>
    <xf numFmtId="0" fontId="6" fillId="19" borderId="14" xfId="66" applyFont="1" applyFill="1" applyBorder="1" applyAlignment="1">
      <alignment horizontal="right" vertical="center"/>
      <protection/>
    </xf>
    <xf numFmtId="0" fontId="6" fillId="0" borderId="13" xfId="66" applyFont="1" applyBorder="1" applyAlignment="1">
      <alignment vertical="center"/>
      <protection/>
    </xf>
    <xf numFmtId="179" fontId="6" fillId="0" borderId="13" xfId="66" applyNumberFormat="1" applyFont="1" applyBorder="1" applyAlignment="1">
      <alignment vertical="center"/>
      <protection/>
    </xf>
    <xf numFmtId="0" fontId="6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7" fillId="0" borderId="0" xfId="66" applyNumberFormat="1" applyFont="1" applyAlignment="1">
      <alignment vertical="center"/>
      <protection/>
    </xf>
    <xf numFmtId="0" fontId="6" fillId="33" borderId="14" xfId="66" applyFont="1" applyFill="1" applyBorder="1" applyAlignment="1">
      <alignment vertical="center"/>
      <protection/>
    </xf>
    <xf numFmtId="179" fontId="6" fillId="33" borderId="14" xfId="66" applyNumberFormat="1" applyFont="1" applyFill="1" applyBorder="1" applyAlignment="1">
      <alignment vertical="center"/>
      <protection/>
    </xf>
    <xf numFmtId="0" fontId="6" fillId="0" borderId="14" xfId="66" applyFont="1" applyBorder="1" applyAlignment="1">
      <alignment vertical="center"/>
      <protection/>
    </xf>
    <xf numFmtId="180" fontId="6" fillId="33" borderId="14" xfId="66" applyNumberFormat="1" applyFont="1" applyFill="1" applyBorder="1" applyAlignment="1">
      <alignment vertical="center"/>
      <protection/>
    </xf>
    <xf numFmtId="0" fontId="6" fillId="0" borderId="17" xfId="66" applyFont="1" applyFill="1" applyBorder="1" applyAlignment="1">
      <alignment vertical="center"/>
      <protection/>
    </xf>
    <xf numFmtId="0" fontId="6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80" fontId="6" fillId="33" borderId="13" xfId="66" applyNumberFormat="1" applyFont="1" applyFill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9" fontId="6" fillId="0" borderId="14" xfId="66" applyNumberFormat="1" applyFont="1" applyBorder="1" applyAlignment="1">
      <alignment vertical="center"/>
      <protection/>
    </xf>
    <xf numFmtId="0" fontId="6" fillId="0" borderId="17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0" fontId="6" fillId="0" borderId="13" xfId="66" applyFont="1" applyBorder="1" applyAlignment="1">
      <alignment horizontal="center" vertical="center"/>
      <protection/>
    </xf>
    <xf numFmtId="0" fontId="6" fillId="33" borderId="14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6" xfId="65" applyFont="1" applyBorder="1" applyAlignment="1">
      <alignment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184" fontId="6" fillId="0" borderId="18" xfId="65" applyNumberFormat="1" applyFont="1" applyBorder="1" applyAlignment="1">
      <alignment vertical="center"/>
      <protection/>
    </xf>
    <xf numFmtId="176" fontId="7" fillId="0" borderId="0" xfId="66" applyNumberFormat="1" applyFont="1" applyFill="1" applyAlignment="1" quotePrefix="1">
      <alignment vertical="center"/>
      <protection/>
    </xf>
    <xf numFmtId="176" fontId="7" fillId="0" borderId="0" xfId="66" applyNumberFormat="1" applyFont="1" applyFill="1" applyAlignment="1">
      <alignment vertical="center"/>
      <protection/>
    </xf>
    <xf numFmtId="0" fontId="14" fillId="0" borderId="0" xfId="66" applyFont="1" applyAlignment="1">
      <alignment vertical="center"/>
      <protection/>
    </xf>
    <xf numFmtId="0" fontId="6" fillId="0" borderId="22" xfId="66" applyFont="1" applyBorder="1" applyAlignment="1">
      <alignment vertical="center"/>
      <protection/>
    </xf>
    <xf numFmtId="179" fontId="6" fillId="0" borderId="22" xfId="66" applyNumberFormat="1" applyFont="1" applyBorder="1" applyAlignment="1">
      <alignment vertical="center"/>
      <protection/>
    </xf>
    <xf numFmtId="0" fontId="6" fillId="0" borderId="19" xfId="66" applyFont="1" applyFill="1" applyBorder="1" applyAlignment="1">
      <alignment vertical="center"/>
      <protection/>
    </xf>
    <xf numFmtId="0" fontId="6" fillId="34" borderId="13" xfId="65" applyFont="1" applyFill="1" applyBorder="1" applyAlignment="1">
      <alignment horizontal="center" vertical="center" textRotation="255"/>
      <protection/>
    </xf>
    <xf numFmtId="0" fontId="6" fillId="34" borderId="13" xfId="65" applyFont="1" applyFill="1" applyBorder="1" applyAlignment="1">
      <alignment horizontal="center" vertical="center"/>
      <protection/>
    </xf>
    <xf numFmtId="6" fontId="6" fillId="34" borderId="10" xfId="58" applyFont="1" applyFill="1" applyBorder="1" applyAlignment="1">
      <alignment horizontal="center" vertical="center"/>
    </xf>
    <xf numFmtId="0" fontId="6" fillId="34" borderId="20" xfId="66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vertical="center" wrapText="1"/>
    </xf>
    <xf numFmtId="0" fontId="51" fillId="34" borderId="16" xfId="65" applyFont="1" applyFill="1" applyBorder="1" applyAlignment="1">
      <alignment vertical="center"/>
      <protection/>
    </xf>
    <xf numFmtId="0" fontId="51" fillId="0" borderId="16" xfId="65" applyFont="1" applyBorder="1" applyAlignment="1">
      <alignment vertical="center"/>
      <protection/>
    </xf>
    <xf numFmtId="0" fontId="6" fillId="0" borderId="18" xfId="0" applyFont="1" applyBorder="1" applyAlignment="1">
      <alignment horizontal="center" vertical="center"/>
    </xf>
    <xf numFmtId="0" fontId="6" fillId="6" borderId="14" xfId="66" applyFont="1" applyFill="1" applyBorder="1" applyAlignment="1">
      <alignment horizontal="center" vertical="center"/>
      <protection/>
    </xf>
    <xf numFmtId="0" fontId="6" fillId="6" borderId="13" xfId="66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19" borderId="22" xfId="65" applyFont="1" applyFill="1" applyBorder="1" applyAlignment="1">
      <alignment horizontal="right" vertical="center"/>
      <protection/>
    </xf>
    <xf numFmtId="0" fontId="6" fillId="19" borderId="22" xfId="66" applyFont="1" applyFill="1" applyBorder="1" applyAlignment="1">
      <alignment horizontal="right" vertical="center"/>
      <protection/>
    </xf>
    <xf numFmtId="0" fontId="3" fillId="0" borderId="0" xfId="66" applyFont="1" applyAlignment="1">
      <alignment horizontal="center" vertical="center"/>
      <protection/>
    </xf>
    <xf numFmtId="0" fontId="7" fillId="0" borderId="0" xfId="66" applyFont="1" applyFill="1" applyAlignment="1">
      <alignment horizontal="left" vertical="center"/>
      <protection/>
    </xf>
    <xf numFmtId="6" fontId="6" fillId="34" borderId="10" xfId="60" applyFont="1" applyFill="1" applyBorder="1" applyAlignment="1">
      <alignment horizontal="center" vertical="center"/>
    </xf>
    <xf numFmtId="0" fontId="6" fillId="0" borderId="23" xfId="63" applyFont="1" applyFill="1" applyBorder="1" applyAlignment="1">
      <alignment vertical="center" wrapText="1"/>
      <protection/>
    </xf>
    <xf numFmtId="0" fontId="6" fillId="0" borderId="18" xfId="63" applyFont="1" applyBorder="1" applyAlignment="1">
      <alignment vertical="center"/>
      <protection/>
    </xf>
    <xf numFmtId="0" fontId="10" fillId="0" borderId="18" xfId="63" applyFont="1" applyBorder="1" applyAlignment="1">
      <alignment vertical="center"/>
      <protection/>
    </xf>
    <xf numFmtId="0" fontId="0" fillId="0" borderId="21" xfId="63" applyBorder="1" applyAlignment="1">
      <alignment vertical="center" wrapText="1"/>
      <protection/>
    </xf>
    <xf numFmtId="0" fontId="6" fillId="0" borderId="19" xfId="63" applyFont="1" applyBorder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0" fontId="10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20" xfId="63" applyFont="1" applyFill="1" applyBorder="1" applyAlignment="1">
      <alignment vertical="center"/>
      <protection/>
    </xf>
    <xf numFmtId="0" fontId="6" fillId="0" borderId="17" xfId="63" applyFont="1" applyBorder="1" applyAlignment="1">
      <alignment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21" xfId="63" applyFont="1" applyFill="1" applyBorder="1" applyAlignment="1">
      <alignment vertical="center"/>
      <protection/>
    </xf>
    <xf numFmtId="0" fontId="6" fillId="0" borderId="10" xfId="63" applyFont="1" applyBorder="1" applyAlignment="1">
      <alignment vertical="center"/>
      <protection/>
    </xf>
    <xf numFmtId="0" fontId="6" fillId="6" borderId="13" xfId="66" applyFont="1" applyFill="1" applyBorder="1" applyAlignment="1">
      <alignment vertical="center"/>
      <protection/>
    </xf>
    <xf numFmtId="0" fontId="10" fillId="0" borderId="16" xfId="63" applyFont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11" fillId="0" borderId="18" xfId="63" applyFont="1" applyBorder="1">
      <alignment/>
      <protection/>
    </xf>
    <xf numFmtId="0" fontId="11" fillId="0" borderId="18" xfId="63" applyFont="1" applyBorder="1" applyAlignment="1">
      <alignment vertical="center"/>
      <protection/>
    </xf>
    <xf numFmtId="0" fontId="6" fillId="0" borderId="18" xfId="63" applyFont="1" applyFill="1" applyBorder="1" applyAlignment="1">
      <alignment vertical="center"/>
      <protection/>
    </xf>
    <xf numFmtId="0" fontId="11" fillId="0" borderId="18" xfId="63" applyFont="1" applyBorder="1" applyAlignment="1">
      <alignment horizontal="center" vertical="center"/>
      <protection/>
    </xf>
    <xf numFmtId="181" fontId="6" fillId="0" borderId="18" xfId="63" applyNumberFormat="1" applyFont="1" applyBorder="1" applyAlignment="1">
      <alignment vertical="center"/>
      <protection/>
    </xf>
    <xf numFmtId="179" fontId="6" fillId="0" borderId="16" xfId="66" applyNumberFormat="1" applyFont="1" applyBorder="1" applyAlignment="1">
      <alignment vertical="center"/>
      <protection/>
    </xf>
    <xf numFmtId="0" fontId="6" fillId="0" borderId="16" xfId="66" applyFont="1" applyBorder="1" applyAlignment="1">
      <alignment vertical="center"/>
      <protection/>
    </xf>
    <xf numFmtId="0" fontId="6" fillId="33" borderId="22" xfId="66" applyFont="1" applyFill="1" applyBorder="1" applyAlignment="1">
      <alignment vertical="center"/>
      <protection/>
    </xf>
    <xf numFmtId="179" fontId="6" fillId="0" borderId="0" xfId="66" applyNumberFormat="1" applyFont="1" applyBorder="1" applyAlignment="1">
      <alignment vertical="center"/>
      <protection/>
    </xf>
    <xf numFmtId="180" fontId="6" fillId="33" borderId="0" xfId="66" applyNumberFormat="1" applyFont="1" applyFill="1" applyBorder="1" applyAlignment="1">
      <alignment vertical="center"/>
      <protection/>
    </xf>
    <xf numFmtId="0" fontId="6" fillId="0" borderId="0" xfId="63" applyFont="1" applyBorder="1" applyAlignment="1">
      <alignment horizontal="right" vertical="center"/>
      <protection/>
    </xf>
    <xf numFmtId="181" fontId="6" fillId="0" borderId="0" xfId="63" applyNumberFormat="1" applyFont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19" xfId="66" applyFont="1" applyBorder="1" applyAlignment="1">
      <alignment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6" fillId="0" borderId="18" xfId="66" applyFont="1" applyBorder="1" applyAlignment="1">
      <alignment vertical="center"/>
      <protection/>
    </xf>
    <xf numFmtId="0" fontId="6" fillId="0" borderId="17" xfId="66" applyFont="1" applyBorder="1" applyAlignment="1">
      <alignment vertical="center"/>
      <protection/>
    </xf>
    <xf numFmtId="0" fontId="10" fillId="0" borderId="18" xfId="66" applyFont="1" applyBorder="1" applyAlignment="1">
      <alignment horizontal="right" vertical="center"/>
      <protection/>
    </xf>
    <xf numFmtId="0" fontId="6" fillId="0" borderId="21" xfId="66" applyFont="1" applyBorder="1" applyAlignment="1">
      <alignment vertical="center"/>
      <protection/>
    </xf>
    <xf numFmtId="0" fontId="6" fillId="0" borderId="18" xfId="0" applyFont="1" applyBorder="1" applyAlignment="1">
      <alignment horizontal="right" vertical="center"/>
    </xf>
    <xf numFmtId="0" fontId="6" fillId="0" borderId="18" xfId="64" applyFont="1" applyBorder="1" applyAlignment="1">
      <alignment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6" borderId="13" xfId="66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vertical="center" wrapText="1"/>
    </xf>
    <xf numFmtId="0" fontId="6" fillId="34" borderId="16" xfId="65" applyFont="1" applyFill="1" applyBorder="1" applyAlignment="1">
      <alignment vertical="center"/>
      <protection/>
    </xf>
    <xf numFmtId="0" fontId="17" fillId="0" borderId="0" xfId="66" applyFont="1" applyAlignment="1">
      <alignment vertical="center"/>
      <protection/>
    </xf>
    <xf numFmtId="38" fontId="6" fillId="33" borderId="13" xfId="48" applyFont="1" applyFill="1" applyBorder="1" applyAlignment="1">
      <alignment horizontal="center" vertical="center"/>
    </xf>
    <xf numFmtId="38" fontId="6" fillId="33" borderId="14" xfId="48" applyFont="1" applyFill="1" applyBorder="1" applyAlignment="1">
      <alignment horizontal="center" vertical="center"/>
    </xf>
    <xf numFmtId="38" fontId="6" fillId="33" borderId="13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83" fontId="6" fillId="33" borderId="13" xfId="66" applyNumberFormat="1" applyFont="1" applyFill="1" applyBorder="1" applyAlignment="1">
      <alignment horizontal="right" vertical="center"/>
      <protection/>
    </xf>
    <xf numFmtId="183" fontId="6" fillId="33" borderId="14" xfId="66" applyNumberFormat="1" applyFont="1" applyFill="1" applyBorder="1" applyAlignment="1">
      <alignment horizontal="right" vertical="center"/>
      <protection/>
    </xf>
    <xf numFmtId="0" fontId="6" fillId="35" borderId="10" xfId="66" applyFont="1" applyFill="1" applyBorder="1" applyAlignment="1">
      <alignment horizontal="center" vertical="center"/>
      <protection/>
    </xf>
    <xf numFmtId="0" fontId="6" fillId="35" borderId="17" xfId="66" applyFont="1" applyFill="1" applyBorder="1" applyAlignment="1">
      <alignment horizontal="center" vertical="center"/>
      <protection/>
    </xf>
    <xf numFmtId="0" fontId="6" fillId="35" borderId="16" xfId="66" applyFont="1" applyFill="1" applyBorder="1" applyAlignment="1">
      <alignment horizontal="center" vertical="center"/>
      <protection/>
    </xf>
    <xf numFmtId="0" fontId="6" fillId="35" borderId="18" xfId="66" applyFont="1" applyFill="1" applyBorder="1" applyAlignment="1">
      <alignment horizontal="center" vertical="center"/>
      <protection/>
    </xf>
    <xf numFmtId="0" fontId="6" fillId="35" borderId="20" xfId="66" applyFont="1" applyFill="1" applyBorder="1" applyAlignment="1">
      <alignment horizontal="center" vertical="center"/>
      <protection/>
    </xf>
    <xf numFmtId="0" fontId="6" fillId="35" borderId="21" xfId="66" applyFont="1" applyFill="1" applyBorder="1" applyAlignment="1">
      <alignment horizontal="center" vertical="center"/>
      <protection/>
    </xf>
    <xf numFmtId="182" fontId="6" fillId="33" borderId="13" xfId="66" applyNumberFormat="1" applyFont="1" applyFill="1" applyBorder="1" applyAlignment="1">
      <alignment horizontal="center" vertical="center"/>
      <protection/>
    </xf>
    <xf numFmtId="182" fontId="6" fillId="33" borderId="14" xfId="66" applyNumberFormat="1" applyFont="1" applyFill="1" applyBorder="1" applyAlignment="1">
      <alignment horizontal="center" vertical="center"/>
      <protection/>
    </xf>
    <xf numFmtId="49" fontId="6" fillId="35" borderId="10" xfId="66" applyNumberFormat="1" applyFont="1" applyFill="1" applyBorder="1" applyAlignment="1">
      <alignment vertical="center"/>
      <protection/>
    </xf>
    <xf numFmtId="49" fontId="6" fillId="35" borderId="17" xfId="66" applyNumberFormat="1" applyFont="1" applyFill="1" applyBorder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178" fontId="9" fillId="0" borderId="18" xfId="66" applyNumberFormat="1" applyFont="1" applyBorder="1" applyAlignment="1">
      <alignment horizontal="left" vertical="center"/>
      <protection/>
    </xf>
    <xf numFmtId="0" fontId="6" fillId="19" borderId="13" xfId="65" applyFont="1" applyFill="1" applyBorder="1" applyAlignment="1">
      <alignment horizontal="center" vertical="center" textRotation="255"/>
      <protection/>
    </xf>
    <xf numFmtId="0" fontId="6" fillId="19" borderId="14" xfId="65" applyFont="1" applyFill="1" applyBorder="1" applyAlignment="1">
      <alignment horizontal="center" vertical="center" textRotation="255"/>
      <protection/>
    </xf>
    <xf numFmtId="6" fontId="6" fillId="19" borderId="16" xfId="58" applyFont="1" applyFill="1" applyBorder="1" applyAlignment="1">
      <alignment horizontal="center" vertical="center"/>
    </xf>
    <xf numFmtId="6" fontId="6" fillId="19" borderId="20" xfId="58" applyFont="1" applyFill="1" applyBorder="1" applyAlignment="1">
      <alignment horizontal="center" vertical="center"/>
    </xf>
    <xf numFmtId="6" fontId="6" fillId="19" borderId="17" xfId="58" applyFont="1" applyFill="1" applyBorder="1" applyAlignment="1">
      <alignment horizontal="center" vertical="center"/>
    </xf>
    <xf numFmtId="6" fontId="6" fillId="19" borderId="0" xfId="58" applyFont="1" applyFill="1" applyBorder="1" applyAlignment="1">
      <alignment horizontal="center" vertical="center"/>
    </xf>
    <xf numFmtId="6" fontId="6" fillId="19" borderId="23" xfId="58" applyFont="1" applyFill="1" applyBorder="1" applyAlignment="1">
      <alignment horizontal="center" vertical="center"/>
    </xf>
    <xf numFmtId="0" fontId="6" fillId="19" borderId="13" xfId="65" applyFont="1" applyFill="1" applyBorder="1" applyAlignment="1">
      <alignment horizontal="center" vertical="center" wrapText="1"/>
      <protection/>
    </xf>
    <xf numFmtId="0" fontId="6" fillId="19" borderId="22" xfId="65" applyFont="1" applyFill="1" applyBorder="1" applyAlignment="1">
      <alignment horizontal="center" vertical="center" wrapText="1"/>
      <protection/>
    </xf>
    <xf numFmtId="0" fontId="6" fillId="19" borderId="11" xfId="66" applyFont="1" applyFill="1" applyBorder="1" applyAlignment="1">
      <alignment horizontal="center" vertical="center"/>
      <protection/>
    </xf>
    <xf numFmtId="0" fontId="6" fillId="19" borderId="24" xfId="66" applyFont="1" applyFill="1" applyBorder="1" applyAlignment="1">
      <alignment horizontal="center" vertical="center"/>
      <protection/>
    </xf>
    <xf numFmtId="0" fontId="6" fillId="19" borderId="12" xfId="66" applyFont="1" applyFill="1" applyBorder="1" applyAlignment="1">
      <alignment horizontal="center" vertical="center"/>
      <protection/>
    </xf>
    <xf numFmtId="0" fontId="6" fillId="19" borderId="13" xfId="66" applyFont="1" applyFill="1" applyBorder="1" applyAlignment="1">
      <alignment horizontal="center" vertical="center" wrapText="1"/>
      <protection/>
    </xf>
    <xf numFmtId="0" fontId="6" fillId="19" borderId="14" xfId="66" applyFont="1" applyFill="1" applyBorder="1" applyAlignment="1">
      <alignment horizontal="center" vertical="center"/>
      <protection/>
    </xf>
    <xf numFmtId="6" fontId="6" fillId="34" borderId="16" xfId="61" applyFont="1" applyFill="1" applyBorder="1" applyAlignment="1">
      <alignment horizontal="center" vertical="center" wrapText="1"/>
    </xf>
    <xf numFmtId="6" fontId="6" fillId="34" borderId="0" xfId="61" applyFont="1" applyFill="1" applyBorder="1" applyAlignment="1">
      <alignment horizontal="center" vertical="center" wrapText="1"/>
    </xf>
    <xf numFmtId="0" fontId="6" fillId="19" borderId="22" xfId="66" applyFont="1" applyFill="1" applyBorder="1" applyAlignment="1">
      <alignment horizontal="center" vertical="center"/>
      <protection/>
    </xf>
    <xf numFmtId="6" fontId="6" fillId="19" borderId="10" xfId="58" applyFont="1" applyFill="1" applyBorder="1" applyAlignment="1">
      <alignment horizontal="center" vertical="center"/>
    </xf>
    <xf numFmtId="6" fontId="6" fillId="19" borderId="18" xfId="58" applyFont="1" applyFill="1" applyBorder="1" applyAlignment="1">
      <alignment horizontal="center" vertical="center"/>
    </xf>
    <xf numFmtId="6" fontId="6" fillId="19" borderId="21" xfId="58" applyFont="1" applyFill="1" applyBorder="1" applyAlignment="1">
      <alignment horizontal="center" vertical="center"/>
    </xf>
    <xf numFmtId="0" fontId="6" fillId="19" borderId="14" xfId="65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8" xfId="64" applyFont="1" applyBorder="1" applyAlignment="1">
      <alignment horizontal="center" vertical="center"/>
      <protection/>
    </xf>
    <xf numFmtId="0" fontId="6" fillId="19" borderId="14" xfId="66" applyFont="1" applyFill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left" vertical="center"/>
      <protection/>
    </xf>
    <xf numFmtId="49" fontId="6" fillId="35" borderId="13" xfId="66" applyNumberFormat="1" applyFont="1" applyFill="1" applyBorder="1" applyAlignment="1">
      <alignment vertical="center"/>
      <protection/>
    </xf>
    <xf numFmtId="49" fontId="6" fillId="35" borderId="14" xfId="66" applyNumberFormat="1" applyFont="1" applyFill="1" applyBorder="1" applyAlignment="1">
      <alignment vertical="center"/>
      <protection/>
    </xf>
    <xf numFmtId="6" fontId="6" fillId="19" borderId="16" xfId="60" applyFont="1" applyFill="1" applyBorder="1" applyAlignment="1">
      <alignment horizontal="center" vertical="center"/>
    </xf>
    <xf numFmtId="6" fontId="6" fillId="19" borderId="20" xfId="60" applyFont="1" applyFill="1" applyBorder="1" applyAlignment="1">
      <alignment horizontal="center" vertical="center"/>
    </xf>
    <xf numFmtId="6" fontId="6" fillId="19" borderId="17" xfId="60" applyFont="1" applyFill="1" applyBorder="1" applyAlignment="1">
      <alignment horizontal="center" vertical="center"/>
    </xf>
    <xf numFmtId="6" fontId="6" fillId="19" borderId="0" xfId="60" applyFont="1" applyFill="1" applyBorder="1" applyAlignment="1">
      <alignment horizontal="center" vertical="center"/>
    </xf>
    <xf numFmtId="6" fontId="6" fillId="19" borderId="23" xfId="60" applyFont="1" applyFill="1" applyBorder="1" applyAlignment="1">
      <alignment horizontal="center" vertical="center"/>
    </xf>
    <xf numFmtId="6" fontId="6" fillId="34" borderId="16" xfId="60" applyFont="1" applyFill="1" applyBorder="1" applyAlignment="1">
      <alignment horizontal="center" vertical="center" wrapText="1"/>
    </xf>
    <xf numFmtId="6" fontId="6" fillId="34" borderId="0" xfId="60" applyFont="1" applyFill="1" applyBorder="1" applyAlignment="1">
      <alignment horizontal="center" vertical="center" wrapText="1"/>
    </xf>
    <xf numFmtId="182" fontId="6" fillId="33" borderId="10" xfId="66" applyNumberFormat="1" applyFont="1" applyFill="1" applyBorder="1" applyAlignment="1">
      <alignment horizontal="center" vertical="center"/>
      <protection/>
    </xf>
    <xf numFmtId="182" fontId="6" fillId="33" borderId="17" xfId="66" applyNumberFormat="1" applyFont="1" applyFill="1" applyBorder="1" applyAlignment="1">
      <alignment horizontal="center" vertical="center"/>
      <protection/>
    </xf>
    <xf numFmtId="0" fontId="6" fillId="33" borderId="20" xfId="66" applyFont="1" applyFill="1" applyBorder="1" applyAlignment="1">
      <alignment vertical="center" shrinkToFit="1"/>
      <protection/>
    </xf>
    <xf numFmtId="0" fontId="6" fillId="33" borderId="21" xfId="66" applyFont="1" applyFill="1" applyBorder="1" applyAlignment="1">
      <alignment vertical="center" shrinkToFit="1"/>
      <protection/>
    </xf>
    <xf numFmtId="38" fontId="6" fillId="33" borderId="20" xfId="50" applyFont="1" applyFill="1" applyBorder="1" applyAlignment="1">
      <alignment vertical="center"/>
    </xf>
    <xf numFmtId="38" fontId="6" fillId="33" borderId="21" xfId="50" applyFont="1" applyFill="1" applyBorder="1" applyAlignment="1">
      <alignment vertical="center"/>
    </xf>
    <xf numFmtId="183" fontId="6" fillId="33" borderId="13" xfId="66" applyNumberFormat="1" applyFont="1" applyFill="1" applyBorder="1" applyAlignment="1">
      <alignment vertical="center"/>
      <protection/>
    </xf>
    <xf numFmtId="183" fontId="6" fillId="33" borderId="14" xfId="66" applyNumberFormat="1" applyFont="1" applyFill="1" applyBorder="1" applyAlignment="1">
      <alignment vertical="center"/>
      <protection/>
    </xf>
    <xf numFmtId="6" fontId="6" fillId="19" borderId="18" xfId="60" applyFont="1" applyFill="1" applyBorder="1" applyAlignment="1">
      <alignment horizontal="center" vertical="center"/>
    </xf>
    <xf numFmtId="6" fontId="6" fillId="19" borderId="21" xfId="60" applyFont="1" applyFill="1" applyBorder="1" applyAlignment="1">
      <alignment horizontal="center" vertical="center"/>
    </xf>
    <xf numFmtId="0" fontId="6" fillId="33" borderId="13" xfId="66" applyFont="1" applyFill="1" applyBorder="1" applyAlignment="1">
      <alignment vertical="center" shrinkToFit="1"/>
      <protection/>
    </xf>
    <xf numFmtId="0" fontId="6" fillId="33" borderId="14" xfId="66" applyFont="1" applyFill="1" applyBorder="1" applyAlignment="1">
      <alignment vertical="center" shrinkToFit="1"/>
      <protection/>
    </xf>
    <xf numFmtId="38" fontId="6" fillId="33" borderId="13" xfId="50" applyFont="1" applyFill="1" applyBorder="1" applyAlignment="1">
      <alignment vertical="center"/>
    </xf>
    <xf numFmtId="38" fontId="6" fillId="33" borderId="14" xfId="50" applyFont="1" applyFill="1" applyBorder="1" applyAlignment="1">
      <alignment vertical="center"/>
    </xf>
    <xf numFmtId="0" fontId="6" fillId="0" borderId="18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2 2" xfId="61"/>
    <cellStyle name="入力" xfId="62"/>
    <cellStyle name="標準 2" xfId="63"/>
    <cellStyle name="標準 2 2" xfId="64"/>
    <cellStyle name="標準_査定Ａ班" xfId="65"/>
    <cellStyle name="標準_査定班" xfId="66"/>
    <cellStyle name="良い" xfId="67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wxl436\05&#28797;&#23475;&#20418;\06%20&#28797;&#23475;&#26619;&#23450;&#65288;&#20107;&#21209;&#38306;&#20418;&#65289;\H25&#28797;&#23475;&#26619;&#23450;\&#31532;&#65299;&#27425;&#26619;&#23450;\B2%20&#26619;&#23450;&#35336;&#30011;&#25552;&#20986;\07&#31532;3&#27425;&#26085;&#31243;&#34920;(11.18)&#12288;&#26412;&#30465;&#26908;&#26619;&#65299;&#29677;&#12288;&#39151;&#30000;&#24314;&#35373;&#20107;&#2120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本査検査３班 "/>
      <sheetName val="記載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7"/>
  <sheetViews>
    <sheetView view="pageBreakPreview" zoomScale="90" zoomScaleSheetLayoutView="90" zoomScalePageLayoutView="0" workbookViewId="0" topLeftCell="A43">
      <selection activeCell="P54" sqref="P54"/>
    </sheetView>
  </sheetViews>
  <sheetFormatPr defaultColWidth="8.796875" defaultRowHeight="14.25" customHeight="1"/>
  <cols>
    <col min="1" max="1" width="3.59765625" style="1" customWidth="1"/>
    <col min="2" max="2" width="8.59765625" style="1" customWidth="1"/>
    <col min="3" max="4" width="6.59765625" style="1" customWidth="1"/>
    <col min="5" max="6" width="2.59765625" style="1" customWidth="1"/>
    <col min="7" max="7" width="5.09765625" style="1" customWidth="1"/>
    <col min="8" max="8" width="7.59765625" style="1" customWidth="1"/>
    <col min="9" max="9" width="4.59765625" style="1" customWidth="1"/>
    <col min="10" max="10" width="17.59765625" style="1" customWidth="1"/>
    <col min="11" max="11" width="10.59765625" style="1" customWidth="1"/>
    <col min="12" max="12" width="14.19921875" style="1" customWidth="1"/>
    <col min="13" max="13" width="12.59765625" style="1" customWidth="1"/>
    <col min="14" max="14" width="8.59765625" style="1" customWidth="1"/>
    <col min="15" max="15" width="14.09765625" style="1" customWidth="1"/>
    <col min="16" max="16" width="17" style="1" customWidth="1"/>
    <col min="17" max="17" width="9" style="1" customWidth="1"/>
    <col min="18" max="18" width="27.09765625" style="1" bestFit="1" customWidth="1"/>
    <col min="19" max="16384" width="9" style="1" customWidth="1"/>
  </cols>
  <sheetData>
    <row r="1" ht="33.75" customHeight="1">
      <c r="A1" s="120" t="s">
        <v>187</v>
      </c>
    </row>
    <row r="2" spans="1:15" ht="24.75" customHeight="1">
      <c r="A2" s="137" t="s">
        <v>188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1:16" s="2" customFormat="1" ht="15" customHeight="1">
      <c r="K3" s="3"/>
      <c r="L3" s="3"/>
      <c r="N3" s="56"/>
      <c r="O3" s="55">
        <f ca="1">TODAY()</f>
        <v>42815</v>
      </c>
      <c r="P3" s="2" t="s">
        <v>0</v>
      </c>
    </row>
    <row r="4" spans="1:14" s="2" customFormat="1" ht="15" customHeight="1">
      <c r="A4" s="57" t="s">
        <v>110</v>
      </c>
      <c r="H4" s="4" t="s">
        <v>1</v>
      </c>
      <c r="K4" s="5" t="s">
        <v>2</v>
      </c>
      <c r="L4" s="3"/>
      <c r="N4" s="6" t="s">
        <v>3</v>
      </c>
    </row>
    <row r="5" spans="2:15" s="2" customFormat="1" ht="19.5" customHeight="1">
      <c r="B5" s="138"/>
      <c r="C5" s="138"/>
      <c r="D5" s="2" t="s">
        <v>4</v>
      </c>
      <c r="H5" s="138"/>
      <c r="I5" s="138"/>
      <c r="J5" s="8" t="s">
        <v>28</v>
      </c>
      <c r="K5" s="8" t="s">
        <v>189</v>
      </c>
      <c r="L5" s="3"/>
      <c r="M5" s="75"/>
      <c r="N5" s="9" t="s">
        <v>125</v>
      </c>
      <c r="O5" s="11"/>
    </row>
    <row r="6" spans="1:15" ht="19.5" customHeight="1">
      <c r="A6" s="2"/>
      <c r="B6" s="138"/>
      <c r="C6" s="138"/>
      <c r="D6" s="2" t="s">
        <v>5</v>
      </c>
      <c r="E6" s="2"/>
      <c r="F6" s="2"/>
      <c r="G6" s="2"/>
      <c r="H6" s="138"/>
      <c r="I6" s="138"/>
      <c r="J6" s="8" t="s">
        <v>115</v>
      </c>
      <c r="K6" s="10"/>
      <c r="L6" s="3"/>
      <c r="N6" s="12"/>
      <c r="O6" s="2"/>
    </row>
    <row r="7" spans="1:15" ht="19.5" customHeight="1">
      <c r="A7" s="2"/>
      <c r="B7" s="138"/>
      <c r="C7" s="138"/>
      <c r="D7" s="2"/>
      <c r="E7" s="2"/>
      <c r="F7" s="2"/>
      <c r="G7" s="2"/>
      <c r="H7" s="3"/>
      <c r="I7" s="3"/>
      <c r="J7" s="8"/>
      <c r="K7" s="10"/>
      <c r="L7" s="9"/>
      <c r="N7" s="12"/>
      <c r="O7" s="2"/>
    </row>
    <row r="8" spans="1:15" ht="14.25" customHeight="1">
      <c r="A8" s="139">
        <f>R12</f>
        <v>42718</v>
      </c>
      <c r="B8" s="139"/>
      <c r="C8" s="139"/>
      <c r="D8" s="139"/>
      <c r="E8" s="139"/>
      <c r="F8" s="139"/>
      <c r="G8" s="139"/>
      <c r="H8" s="139"/>
      <c r="I8" s="2"/>
      <c r="J8" s="2"/>
      <c r="K8" s="2"/>
      <c r="L8" s="2"/>
      <c r="M8" s="2"/>
      <c r="N8" s="2"/>
      <c r="O8" s="2"/>
    </row>
    <row r="9" spans="1:16" ht="14.25" customHeight="1">
      <c r="A9" s="140" t="s">
        <v>6</v>
      </c>
      <c r="B9" s="13" t="s">
        <v>7</v>
      </c>
      <c r="C9" s="14" t="s">
        <v>8</v>
      </c>
      <c r="D9" s="15"/>
      <c r="E9" s="142" t="s">
        <v>9</v>
      </c>
      <c r="F9" s="142"/>
      <c r="G9" s="143"/>
      <c r="H9" s="147" t="s">
        <v>10</v>
      </c>
      <c r="I9" s="149" t="s">
        <v>11</v>
      </c>
      <c r="J9" s="150"/>
      <c r="K9" s="150"/>
      <c r="L9" s="151"/>
      <c r="M9" s="16" t="s">
        <v>12</v>
      </c>
      <c r="N9" s="17" t="s">
        <v>13</v>
      </c>
      <c r="O9" s="152" t="s">
        <v>14</v>
      </c>
      <c r="P9" s="152" t="s">
        <v>23</v>
      </c>
    </row>
    <row r="10" spans="1:16" ht="14.25" customHeight="1">
      <c r="A10" s="141"/>
      <c r="B10" s="18" t="s">
        <v>15</v>
      </c>
      <c r="C10" s="18" t="s">
        <v>16</v>
      </c>
      <c r="D10" s="18" t="s">
        <v>17</v>
      </c>
      <c r="E10" s="144"/>
      <c r="F10" s="145"/>
      <c r="G10" s="146"/>
      <c r="H10" s="148"/>
      <c r="I10" s="19" t="s">
        <v>18</v>
      </c>
      <c r="J10" s="19"/>
      <c r="K10" s="17" t="s">
        <v>19</v>
      </c>
      <c r="L10" s="17" t="s">
        <v>20</v>
      </c>
      <c r="M10" s="72" t="s">
        <v>21</v>
      </c>
      <c r="N10" s="73" t="s">
        <v>116</v>
      </c>
      <c r="O10" s="156"/>
      <c r="P10" s="153"/>
    </row>
    <row r="11" spans="1:16" ht="14.25" customHeight="1">
      <c r="A11" s="61"/>
      <c r="B11" s="62"/>
      <c r="C11" s="62"/>
      <c r="D11" s="62"/>
      <c r="E11" s="63"/>
      <c r="F11" s="154" t="s">
        <v>146</v>
      </c>
      <c r="G11" s="154"/>
      <c r="H11" s="154"/>
      <c r="I11" s="154"/>
      <c r="J11" s="154"/>
      <c r="K11" s="154"/>
      <c r="L11" s="154"/>
      <c r="M11" s="154"/>
      <c r="N11" s="154"/>
      <c r="O11" s="154"/>
      <c r="P11" s="64"/>
    </row>
    <row r="12" spans="1:18" ht="14.25" customHeight="1">
      <c r="A12" s="58"/>
      <c r="B12" s="59"/>
      <c r="C12" s="58"/>
      <c r="D12" s="58"/>
      <c r="E12" s="60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65"/>
      <c r="R12" s="28">
        <v>42718</v>
      </c>
    </row>
    <row r="13" spans="1:18" ht="14.25" customHeight="1">
      <c r="A13" s="29"/>
      <c r="B13" s="30">
        <v>0.3277777777777778</v>
      </c>
      <c r="C13" s="31"/>
      <c r="D13" s="32">
        <v>86</v>
      </c>
      <c r="E13" s="33"/>
      <c r="F13" s="34"/>
      <c r="G13" s="35"/>
      <c r="H13" s="34" t="s">
        <v>147</v>
      </c>
      <c r="I13" s="34"/>
      <c r="J13" s="34"/>
      <c r="K13" s="34"/>
      <c r="L13" s="34"/>
      <c r="M13" s="68" t="s">
        <v>154</v>
      </c>
      <c r="N13" s="34" t="s">
        <v>153</v>
      </c>
      <c r="O13" s="34"/>
      <c r="P13" s="118"/>
      <c r="R13" s="28"/>
    </row>
    <row r="14" spans="1:18" ht="14.25" customHeight="1">
      <c r="A14" s="23"/>
      <c r="B14" s="24">
        <f>B13+CONCATENATE("00:",D13,":00")</f>
        <v>0.3875</v>
      </c>
      <c r="C14" s="36">
        <v>0</v>
      </c>
      <c r="D14" s="23"/>
      <c r="E14" s="37"/>
      <c r="F14" s="25" t="s">
        <v>22</v>
      </c>
      <c r="G14" s="26"/>
      <c r="H14" s="27"/>
      <c r="I14" s="27"/>
      <c r="J14" s="27"/>
      <c r="K14" s="27"/>
      <c r="L14" s="27"/>
      <c r="M14" s="27"/>
      <c r="N14" s="25"/>
      <c r="O14" s="25"/>
      <c r="P14" s="38"/>
      <c r="R14" s="28"/>
    </row>
    <row r="15" spans="1:18" ht="14.25" customHeight="1">
      <c r="A15" s="29"/>
      <c r="B15" s="39">
        <f>B14+CONCATENATE("00:",C14,":00")</f>
        <v>0.3875</v>
      </c>
      <c r="C15" s="31"/>
      <c r="D15" s="32">
        <v>22</v>
      </c>
      <c r="E15" s="40"/>
      <c r="F15" s="34"/>
      <c r="G15" s="35"/>
      <c r="H15" s="114" t="s">
        <v>114</v>
      </c>
      <c r="I15" s="68" t="s">
        <v>117</v>
      </c>
      <c r="J15" s="34" t="s">
        <v>108</v>
      </c>
      <c r="K15" s="34"/>
      <c r="L15" s="34"/>
      <c r="M15" s="34"/>
      <c r="N15" s="34"/>
      <c r="O15" s="34"/>
      <c r="P15" s="41"/>
      <c r="R15" s="28">
        <v>42718</v>
      </c>
    </row>
    <row r="16" spans="1:18" ht="14.25" customHeight="1">
      <c r="A16" s="23"/>
      <c r="B16" s="24">
        <f>B15+CONCATENATE("00:",D15,":00")</f>
        <v>0.4027777777777778</v>
      </c>
      <c r="C16" s="36">
        <v>15</v>
      </c>
      <c r="D16" s="23"/>
      <c r="E16" s="42"/>
      <c r="F16" s="25" t="s">
        <v>29</v>
      </c>
      <c r="G16" s="43"/>
      <c r="H16" s="25"/>
      <c r="I16" s="27"/>
      <c r="J16" s="27"/>
      <c r="K16" s="27" t="s">
        <v>197</v>
      </c>
      <c r="L16" s="27"/>
      <c r="M16" s="27"/>
      <c r="N16" s="25"/>
      <c r="O16" s="25"/>
      <c r="P16" s="38"/>
      <c r="R16" s="28"/>
    </row>
    <row r="17" spans="1:16" ht="14.25" customHeight="1">
      <c r="A17" s="29"/>
      <c r="B17" s="39">
        <f>B16+CONCATENATE("00:",C16,":00")</f>
        <v>0.4131944444444445</v>
      </c>
      <c r="C17" s="31"/>
      <c r="D17" s="32">
        <v>0</v>
      </c>
      <c r="E17" s="40"/>
      <c r="F17" s="34"/>
      <c r="G17" s="35"/>
      <c r="H17" s="34" t="s">
        <v>27</v>
      </c>
      <c r="I17" s="34"/>
      <c r="J17" s="34"/>
      <c r="K17" s="34"/>
      <c r="L17" s="34"/>
      <c r="M17" s="34"/>
      <c r="N17" s="34"/>
      <c r="O17" s="34"/>
      <c r="P17" s="41"/>
    </row>
    <row r="18" spans="1:18" ht="14.25" customHeight="1">
      <c r="A18" s="23"/>
      <c r="B18" s="24">
        <f>B17+CONCATENATE("00:",D17,":00")</f>
        <v>0.4131944444444445</v>
      </c>
      <c r="C18" s="36">
        <v>40</v>
      </c>
      <c r="D18" s="23"/>
      <c r="E18" s="127" t="s">
        <v>80</v>
      </c>
      <c r="F18" s="129" t="s">
        <v>113</v>
      </c>
      <c r="G18" s="131" t="s">
        <v>57</v>
      </c>
      <c r="H18" s="133">
        <v>54</v>
      </c>
      <c r="I18" s="135" t="s">
        <v>111</v>
      </c>
      <c r="J18" s="121" t="s">
        <v>155</v>
      </c>
      <c r="K18" s="121" t="s">
        <v>112</v>
      </c>
      <c r="L18" s="121" t="s">
        <v>126</v>
      </c>
      <c r="M18" s="123">
        <v>122810</v>
      </c>
      <c r="N18" s="125">
        <v>180</v>
      </c>
      <c r="O18" s="70" t="s">
        <v>163</v>
      </c>
      <c r="P18" s="45"/>
      <c r="R18" s="28">
        <v>42719</v>
      </c>
    </row>
    <row r="19" spans="1:16" ht="14.25" customHeight="1">
      <c r="A19" s="29"/>
      <c r="B19" s="39">
        <f>B18+CONCATENATE("00:",C18,":00")</f>
        <v>0.44097222222222227</v>
      </c>
      <c r="C19" s="31"/>
      <c r="D19" s="32">
        <v>0</v>
      </c>
      <c r="E19" s="128"/>
      <c r="F19" s="130"/>
      <c r="G19" s="132"/>
      <c r="H19" s="134"/>
      <c r="I19" s="136"/>
      <c r="J19" s="122"/>
      <c r="K19" s="122"/>
      <c r="L19" s="122"/>
      <c r="M19" s="124"/>
      <c r="N19" s="126"/>
      <c r="O19" s="69" t="s">
        <v>190</v>
      </c>
      <c r="P19" s="46" t="s">
        <v>192</v>
      </c>
    </row>
    <row r="20" spans="1:18" ht="14.25" customHeight="1">
      <c r="A20" s="23"/>
      <c r="B20" s="24">
        <f>B19+CONCATENATE("00:",D19,":00")</f>
        <v>0.44097222222222227</v>
      </c>
      <c r="C20" s="36">
        <v>50</v>
      </c>
      <c r="D20" s="23"/>
      <c r="E20" s="37"/>
      <c r="F20" s="25" t="s">
        <v>22</v>
      </c>
      <c r="G20" s="26"/>
      <c r="H20" s="27"/>
      <c r="I20" s="27"/>
      <c r="J20" s="27"/>
      <c r="K20" s="27"/>
      <c r="L20" s="27"/>
      <c r="M20" s="27"/>
      <c r="N20" s="25"/>
      <c r="O20" s="25"/>
      <c r="P20" s="38"/>
      <c r="R20" s="28"/>
    </row>
    <row r="21" spans="1:18" ht="14.25" customHeight="1">
      <c r="A21" s="29"/>
      <c r="B21" s="39">
        <f>B20+CONCATENATE("00:",C20,":00")</f>
        <v>0.4756944444444445</v>
      </c>
      <c r="C21" s="31"/>
      <c r="D21" s="32">
        <v>0</v>
      </c>
      <c r="E21" s="40"/>
      <c r="F21" s="34"/>
      <c r="G21" s="35"/>
      <c r="H21" s="34"/>
      <c r="I21" s="68" t="s">
        <v>30</v>
      </c>
      <c r="J21" s="34" t="s">
        <v>183</v>
      </c>
      <c r="K21" s="34"/>
      <c r="L21" s="34"/>
      <c r="M21" s="34"/>
      <c r="N21" s="34"/>
      <c r="O21" s="34"/>
      <c r="P21" s="41"/>
      <c r="R21" s="28"/>
    </row>
    <row r="22" spans="1:16" ht="14.25" customHeight="1">
      <c r="A22" s="23"/>
      <c r="B22" s="24">
        <f>B21+CONCATENATE("00:",D21,":00")</f>
        <v>0.4756944444444445</v>
      </c>
      <c r="C22" s="36">
        <v>15</v>
      </c>
      <c r="D22" s="23"/>
      <c r="E22" s="42"/>
      <c r="F22" s="25" t="s">
        <v>29</v>
      </c>
      <c r="G22" s="43"/>
      <c r="H22" s="25"/>
      <c r="I22" s="27"/>
      <c r="J22" s="27"/>
      <c r="K22" s="25" t="s">
        <v>198</v>
      </c>
      <c r="L22" s="25"/>
      <c r="M22" s="27"/>
      <c r="N22" s="25"/>
      <c r="O22" s="25"/>
      <c r="P22" s="38"/>
    </row>
    <row r="23" spans="1:16" ht="14.25" customHeight="1">
      <c r="A23" s="29"/>
      <c r="B23" s="39">
        <f>B22+CONCATENATE("00:",C22,":00")</f>
        <v>0.48611111111111116</v>
      </c>
      <c r="C23" s="31"/>
      <c r="D23" s="32">
        <v>0</v>
      </c>
      <c r="E23" s="40"/>
      <c r="F23" s="34"/>
      <c r="G23" s="35"/>
      <c r="H23" s="34" t="s">
        <v>27</v>
      </c>
      <c r="I23" s="34"/>
      <c r="J23" s="34"/>
      <c r="K23" s="34"/>
      <c r="L23" s="34"/>
      <c r="M23" s="34"/>
      <c r="N23" s="34"/>
      <c r="O23" s="34"/>
      <c r="P23" s="41"/>
    </row>
    <row r="24" spans="1:16" ht="14.25" customHeight="1">
      <c r="A24" s="23"/>
      <c r="B24" s="24">
        <f>B23+CONCATENATE("00:",D23,":00")</f>
        <v>0.48611111111111116</v>
      </c>
      <c r="C24" s="36">
        <v>30</v>
      </c>
      <c r="D24" s="23"/>
      <c r="E24" s="127" t="s">
        <v>80</v>
      </c>
      <c r="F24" s="129" t="s">
        <v>113</v>
      </c>
      <c r="G24" s="131" t="s">
        <v>57</v>
      </c>
      <c r="H24" s="133">
        <v>72</v>
      </c>
      <c r="I24" s="135" t="s">
        <v>111</v>
      </c>
      <c r="J24" s="121" t="s">
        <v>136</v>
      </c>
      <c r="K24" s="121" t="s">
        <v>137</v>
      </c>
      <c r="L24" s="121" t="s">
        <v>148</v>
      </c>
      <c r="M24" s="123">
        <v>12336</v>
      </c>
      <c r="N24" s="125">
        <v>8.9</v>
      </c>
      <c r="O24" s="70" t="s">
        <v>163</v>
      </c>
      <c r="P24" s="45"/>
    </row>
    <row r="25" spans="1:16" ht="14.25" customHeight="1">
      <c r="A25" s="29"/>
      <c r="B25" s="39">
        <f>B24+CONCATENATE("00:",C24,":00")</f>
        <v>0.5069444444444445</v>
      </c>
      <c r="C25" s="31"/>
      <c r="D25" s="32">
        <v>5</v>
      </c>
      <c r="E25" s="128"/>
      <c r="F25" s="130"/>
      <c r="G25" s="132"/>
      <c r="H25" s="134"/>
      <c r="I25" s="136"/>
      <c r="J25" s="122"/>
      <c r="K25" s="122"/>
      <c r="L25" s="122"/>
      <c r="M25" s="124"/>
      <c r="N25" s="126"/>
      <c r="O25" s="69" t="s">
        <v>190</v>
      </c>
      <c r="P25" s="46" t="s">
        <v>192</v>
      </c>
    </row>
    <row r="26" spans="1:16" ht="14.25" customHeight="1">
      <c r="A26" s="23"/>
      <c r="B26" s="24">
        <f>B25+CONCATENATE("00:",D25,":00")</f>
        <v>0.5104166666666667</v>
      </c>
      <c r="C26" s="36">
        <v>30</v>
      </c>
      <c r="D26" s="23"/>
      <c r="E26" s="127" t="s">
        <v>80</v>
      </c>
      <c r="F26" s="129" t="s">
        <v>113</v>
      </c>
      <c r="G26" s="131" t="s">
        <v>57</v>
      </c>
      <c r="H26" s="133">
        <v>56</v>
      </c>
      <c r="I26" s="135" t="s">
        <v>111</v>
      </c>
      <c r="J26" s="121" t="s">
        <v>136</v>
      </c>
      <c r="K26" s="121" t="s">
        <v>137</v>
      </c>
      <c r="L26" s="121" t="s">
        <v>149</v>
      </c>
      <c r="M26" s="123">
        <v>14124</v>
      </c>
      <c r="N26" s="125">
        <v>11.2</v>
      </c>
      <c r="O26" s="70" t="s">
        <v>163</v>
      </c>
      <c r="P26" s="45"/>
    </row>
    <row r="27" spans="1:16" ht="14.25" customHeight="1">
      <c r="A27" s="29"/>
      <c r="B27" s="39">
        <f>B26+CONCATENATE("00:",C26,":00")</f>
        <v>0.5312500000000001</v>
      </c>
      <c r="C27" s="31"/>
      <c r="D27" s="32">
        <v>10</v>
      </c>
      <c r="E27" s="128"/>
      <c r="F27" s="130"/>
      <c r="G27" s="132"/>
      <c r="H27" s="134"/>
      <c r="I27" s="136"/>
      <c r="J27" s="122"/>
      <c r="K27" s="122"/>
      <c r="L27" s="122"/>
      <c r="M27" s="124"/>
      <c r="N27" s="126"/>
      <c r="O27" s="69" t="s">
        <v>191</v>
      </c>
      <c r="P27" s="46" t="s">
        <v>192</v>
      </c>
    </row>
    <row r="28" spans="1:18" ht="14.25" customHeight="1">
      <c r="A28" s="23"/>
      <c r="B28" s="24">
        <f>B27+CONCATENATE("00:",D27,":00")</f>
        <v>0.5381944444444445</v>
      </c>
      <c r="C28" s="36">
        <v>60</v>
      </c>
      <c r="D28" s="23"/>
      <c r="E28" s="42"/>
      <c r="F28" s="25" t="s">
        <v>31</v>
      </c>
      <c r="G28" s="43"/>
      <c r="H28" s="25"/>
      <c r="I28" s="27"/>
      <c r="J28" s="27"/>
      <c r="K28" s="27"/>
      <c r="L28" s="25"/>
      <c r="M28" s="27"/>
      <c r="N28" s="25"/>
      <c r="O28" s="25"/>
      <c r="P28" s="38"/>
      <c r="R28" s="28"/>
    </row>
    <row r="29" spans="1:18" ht="14.25" customHeight="1">
      <c r="A29" s="29"/>
      <c r="B29" s="39">
        <f>B28+CONCATENATE("00:",C28,":00")</f>
        <v>0.5798611111111112</v>
      </c>
      <c r="C29" s="31"/>
      <c r="D29" s="32">
        <v>20</v>
      </c>
      <c r="E29" s="40"/>
      <c r="F29" s="34"/>
      <c r="G29" s="35"/>
      <c r="H29" s="34" t="s">
        <v>118</v>
      </c>
      <c r="I29" s="68"/>
      <c r="J29" s="71" t="s">
        <v>161</v>
      </c>
      <c r="K29" s="34"/>
      <c r="L29" s="54"/>
      <c r="M29" s="54" t="s">
        <v>162</v>
      </c>
      <c r="N29" s="34"/>
      <c r="O29" s="34"/>
      <c r="P29" s="41"/>
      <c r="R29" s="28">
        <v>42720</v>
      </c>
    </row>
    <row r="30" spans="1:16" ht="14.25" customHeight="1">
      <c r="A30" s="23"/>
      <c r="B30" s="24">
        <f>B29+CONCATENATE("00:",D29,":00")</f>
        <v>0.59375</v>
      </c>
      <c r="C30" s="36">
        <v>30</v>
      </c>
      <c r="D30" s="23"/>
      <c r="E30" s="127" t="s">
        <v>80</v>
      </c>
      <c r="F30" s="129" t="s">
        <v>56</v>
      </c>
      <c r="G30" s="131" t="s">
        <v>57</v>
      </c>
      <c r="H30" s="133">
        <v>55</v>
      </c>
      <c r="I30" s="135" t="s">
        <v>81</v>
      </c>
      <c r="J30" s="121" t="s">
        <v>133</v>
      </c>
      <c r="K30" s="121" t="s">
        <v>134</v>
      </c>
      <c r="L30" s="121" t="s">
        <v>135</v>
      </c>
      <c r="M30" s="123">
        <v>12334</v>
      </c>
      <c r="N30" s="125">
        <v>20.5</v>
      </c>
      <c r="O30" s="70" t="s">
        <v>163</v>
      </c>
      <c r="P30" s="45"/>
    </row>
    <row r="31" spans="1:16" ht="14.25" customHeight="1">
      <c r="A31" s="29"/>
      <c r="B31" s="39">
        <f>B30+CONCATENATE("00:",C30,":00")</f>
        <v>0.6145833333333334</v>
      </c>
      <c r="C31" s="31"/>
      <c r="D31" s="32">
        <v>35</v>
      </c>
      <c r="E31" s="128"/>
      <c r="F31" s="130"/>
      <c r="G31" s="132"/>
      <c r="H31" s="134"/>
      <c r="I31" s="136"/>
      <c r="J31" s="122"/>
      <c r="K31" s="122"/>
      <c r="L31" s="122"/>
      <c r="M31" s="124"/>
      <c r="N31" s="126"/>
      <c r="O31" s="69" t="s">
        <v>190</v>
      </c>
      <c r="P31" s="46" t="s">
        <v>192</v>
      </c>
    </row>
    <row r="32" spans="1:16" ht="14.25" customHeight="1">
      <c r="A32" s="23"/>
      <c r="B32" s="24">
        <f>B31+CONCATENATE("00:",D31,":00")</f>
        <v>0.638888888888889</v>
      </c>
      <c r="C32" s="36">
        <v>30</v>
      </c>
      <c r="D32" s="23"/>
      <c r="E32" s="127" t="s">
        <v>80</v>
      </c>
      <c r="F32" s="129" t="s">
        <v>113</v>
      </c>
      <c r="G32" s="131" t="s">
        <v>57</v>
      </c>
      <c r="H32" s="133">
        <v>57</v>
      </c>
      <c r="I32" s="135" t="s">
        <v>111</v>
      </c>
      <c r="J32" s="121" t="s">
        <v>130</v>
      </c>
      <c r="K32" s="121" t="s">
        <v>131</v>
      </c>
      <c r="L32" s="121" t="s">
        <v>132</v>
      </c>
      <c r="M32" s="123">
        <v>6115</v>
      </c>
      <c r="N32" s="125">
        <v>18.7</v>
      </c>
      <c r="O32" s="70" t="s">
        <v>165</v>
      </c>
      <c r="P32" s="45"/>
    </row>
    <row r="33" spans="1:16" ht="14.25" customHeight="1">
      <c r="A33" s="29"/>
      <c r="B33" s="39">
        <f>B32+CONCATENATE("00:",C32,":00")</f>
        <v>0.6597222222222223</v>
      </c>
      <c r="C33" s="31"/>
      <c r="D33" s="32">
        <v>0</v>
      </c>
      <c r="E33" s="128"/>
      <c r="F33" s="130"/>
      <c r="G33" s="132"/>
      <c r="H33" s="134"/>
      <c r="I33" s="136"/>
      <c r="J33" s="122"/>
      <c r="K33" s="122"/>
      <c r="L33" s="122"/>
      <c r="M33" s="124"/>
      <c r="N33" s="126"/>
      <c r="O33" s="69" t="s">
        <v>194</v>
      </c>
      <c r="P33" s="46" t="s">
        <v>193</v>
      </c>
    </row>
    <row r="34" spans="1:18" ht="14.25" customHeight="1">
      <c r="A34" s="23"/>
      <c r="B34" s="24">
        <f>B33+CONCATENATE("00:",D33,":00")</f>
        <v>0.6597222222222223</v>
      </c>
      <c r="C34" s="36">
        <v>0</v>
      </c>
      <c r="D34" s="23"/>
      <c r="E34" s="37"/>
      <c r="F34" s="25" t="s">
        <v>22</v>
      </c>
      <c r="G34" s="26"/>
      <c r="H34" s="27"/>
      <c r="I34" s="27"/>
      <c r="J34" s="27"/>
      <c r="K34" s="27"/>
      <c r="L34" s="27"/>
      <c r="M34" s="27"/>
      <c r="N34" s="25"/>
      <c r="O34" s="25"/>
      <c r="P34" s="38"/>
      <c r="R34" s="28"/>
    </row>
    <row r="35" spans="1:18" ht="14.25" customHeight="1">
      <c r="A35" s="29"/>
      <c r="B35" s="39">
        <f>B34+CONCATENATE("00:",C34,":00")</f>
        <v>0.6597222222222223</v>
      </c>
      <c r="C35" s="31"/>
      <c r="D35" s="32">
        <v>60</v>
      </c>
      <c r="E35" s="40"/>
      <c r="F35" s="34"/>
      <c r="G35" s="35"/>
      <c r="H35" s="115" t="s">
        <v>108</v>
      </c>
      <c r="I35" s="68" t="s">
        <v>119</v>
      </c>
      <c r="J35" s="34" t="s">
        <v>86</v>
      </c>
      <c r="K35" s="34"/>
      <c r="L35" s="34"/>
      <c r="M35" s="34"/>
      <c r="N35" s="34"/>
      <c r="O35" s="34"/>
      <c r="P35" s="41"/>
      <c r="R35" s="28"/>
    </row>
    <row r="36" spans="1:16" ht="14.25" customHeight="1">
      <c r="A36" s="23"/>
      <c r="B36" s="24">
        <f>B35+CONCATENATE("00:",D35,":00")</f>
        <v>0.701388888888889</v>
      </c>
      <c r="C36" s="36">
        <v>0</v>
      </c>
      <c r="D36" s="23"/>
      <c r="E36" s="47"/>
      <c r="F36" s="48" t="s">
        <v>120</v>
      </c>
      <c r="G36" s="48"/>
      <c r="H36" s="49"/>
      <c r="I36" s="49"/>
      <c r="J36" s="119"/>
      <c r="K36" s="25"/>
      <c r="L36" s="25"/>
      <c r="M36" s="25"/>
      <c r="N36" s="25"/>
      <c r="O36" s="25"/>
      <c r="P36" s="38"/>
    </row>
    <row r="37" spans="1:16" ht="14.25" customHeight="1">
      <c r="A37" s="29"/>
      <c r="B37" s="39">
        <f>B36+CONCATENATE("00:",C36,":00")</f>
        <v>0.701388888888889</v>
      </c>
      <c r="C37" s="31"/>
      <c r="D37" s="32">
        <v>0</v>
      </c>
      <c r="E37" s="50"/>
      <c r="F37" s="51"/>
      <c r="G37" s="52"/>
      <c r="H37" s="34" t="s">
        <v>156</v>
      </c>
      <c r="I37" s="34"/>
      <c r="J37" s="34"/>
      <c r="K37" s="53" t="s">
        <v>157</v>
      </c>
      <c r="L37" s="34"/>
      <c r="M37" s="54" t="s">
        <v>158</v>
      </c>
      <c r="N37" s="34"/>
      <c r="O37" s="34"/>
      <c r="P37" s="41"/>
    </row>
    <row r="40" spans="1:15" ht="14.25" customHeight="1">
      <c r="A40" s="139">
        <f>R18</f>
        <v>42719</v>
      </c>
      <c r="B40" s="139"/>
      <c r="C40" s="139"/>
      <c r="D40" s="139"/>
      <c r="E40" s="139"/>
      <c r="F40" s="139"/>
      <c r="G40" s="139"/>
      <c r="H40" s="139"/>
      <c r="I40" s="2"/>
      <c r="J40" s="2"/>
      <c r="K40" s="2"/>
      <c r="L40" s="2"/>
      <c r="M40" s="2"/>
      <c r="N40" s="2"/>
      <c r="O40" s="2"/>
    </row>
    <row r="41" spans="1:16" ht="14.25" customHeight="1">
      <c r="A41" s="140" t="s">
        <v>6</v>
      </c>
      <c r="B41" s="13" t="s">
        <v>7</v>
      </c>
      <c r="C41" s="14" t="s">
        <v>8</v>
      </c>
      <c r="D41" s="15"/>
      <c r="E41" s="157" t="s">
        <v>9</v>
      </c>
      <c r="F41" s="142"/>
      <c r="G41" s="143"/>
      <c r="H41" s="147" t="s">
        <v>10</v>
      </c>
      <c r="I41" s="149" t="s">
        <v>11</v>
      </c>
      <c r="J41" s="150"/>
      <c r="K41" s="150"/>
      <c r="L41" s="151"/>
      <c r="M41" s="16" t="s">
        <v>12</v>
      </c>
      <c r="N41" s="17" t="s">
        <v>13</v>
      </c>
      <c r="O41" s="152" t="s">
        <v>14</v>
      </c>
      <c r="P41" s="152" t="s">
        <v>23</v>
      </c>
    </row>
    <row r="42" spans="1:16" ht="14.25" customHeight="1">
      <c r="A42" s="141"/>
      <c r="B42" s="18" t="s">
        <v>15</v>
      </c>
      <c r="C42" s="18" t="s">
        <v>16</v>
      </c>
      <c r="D42" s="18" t="s">
        <v>17</v>
      </c>
      <c r="E42" s="144"/>
      <c r="F42" s="158"/>
      <c r="G42" s="159"/>
      <c r="H42" s="160"/>
      <c r="I42" s="19" t="s">
        <v>18</v>
      </c>
      <c r="J42" s="19"/>
      <c r="K42" s="17" t="s">
        <v>19</v>
      </c>
      <c r="L42" s="17" t="s">
        <v>20</v>
      </c>
      <c r="M42" s="72" t="s">
        <v>21</v>
      </c>
      <c r="N42" s="73" t="s">
        <v>116</v>
      </c>
      <c r="O42" s="164"/>
      <c r="P42" s="164"/>
    </row>
    <row r="43" spans="1:16" ht="14.25" customHeight="1">
      <c r="A43" s="23"/>
      <c r="B43" s="24"/>
      <c r="C43" s="23"/>
      <c r="D43" s="23"/>
      <c r="E43" s="47"/>
      <c r="F43" s="116" t="s">
        <v>121</v>
      </c>
      <c r="G43" s="43"/>
      <c r="H43" s="25"/>
      <c r="I43" s="25"/>
      <c r="J43" s="49"/>
      <c r="K43" s="25"/>
      <c r="L43" s="25"/>
      <c r="M43" s="25"/>
      <c r="N43" s="25"/>
      <c r="O43" s="25"/>
      <c r="P43" s="38"/>
    </row>
    <row r="44" spans="1:16" ht="14.25" customHeight="1">
      <c r="A44" s="29"/>
      <c r="B44" s="30">
        <v>0.3333333333333333</v>
      </c>
      <c r="C44" s="31"/>
      <c r="D44" s="32">
        <v>0</v>
      </c>
      <c r="E44" s="50"/>
      <c r="F44" s="34"/>
      <c r="G44" s="109"/>
      <c r="H44" s="34" t="s">
        <v>156</v>
      </c>
      <c r="I44" s="34"/>
      <c r="J44" s="34"/>
      <c r="K44" s="53" t="s">
        <v>157</v>
      </c>
      <c r="L44" s="34"/>
      <c r="M44" s="54" t="s">
        <v>158</v>
      </c>
      <c r="N44" s="34"/>
      <c r="O44" s="34"/>
      <c r="P44" s="41"/>
    </row>
    <row r="45" spans="1:16" ht="14.25" customHeight="1">
      <c r="A45" s="23"/>
      <c r="B45" s="24">
        <f>B44+CONCATENATE("00:",D44,":00")</f>
        <v>0.3333333333333333</v>
      </c>
      <c r="C45" s="36">
        <v>0</v>
      </c>
      <c r="D45" s="23"/>
      <c r="E45" s="42"/>
      <c r="F45" s="25" t="s">
        <v>22</v>
      </c>
      <c r="G45" s="26"/>
      <c r="H45" s="27"/>
      <c r="I45" s="27"/>
      <c r="J45" s="27"/>
      <c r="K45" s="27"/>
      <c r="L45" s="25"/>
      <c r="M45" s="27"/>
      <c r="N45" s="25"/>
      <c r="O45" s="25"/>
      <c r="P45" s="38"/>
    </row>
    <row r="46" spans="1:16" ht="14.25" customHeight="1">
      <c r="A46" s="29"/>
      <c r="B46" s="39">
        <f>B45+CONCATENATE("00:",C45,":00")</f>
        <v>0.3333333333333333</v>
      </c>
      <c r="C46" s="31"/>
      <c r="D46" s="32">
        <v>100</v>
      </c>
      <c r="E46" s="40"/>
      <c r="F46" s="34"/>
      <c r="H46" s="115"/>
      <c r="I46" s="115" t="s">
        <v>117</v>
      </c>
      <c r="J46" s="34" t="s">
        <v>108</v>
      </c>
      <c r="K46" s="34" t="s">
        <v>185</v>
      </c>
      <c r="L46" s="34"/>
      <c r="M46" s="34"/>
      <c r="N46" s="34"/>
      <c r="O46" s="34"/>
      <c r="P46" s="41"/>
    </row>
    <row r="47" spans="1:18" ht="14.25" customHeight="1">
      <c r="A47" s="23"/>
      <c r="B47" s="24">
        <f>B46+CONCATENATE("00:",D46,":00")</f>
        <v>0.4027777777777778</v>
      </c>
      <c r="C47" s="36">
        <v>15</v>
      </c>
      <c r="D47" s="23"/>
      <c r="E47" s="37"/>
      <c r="F47" s="25" t="s">
        <v>29</v>
      </c>
      <c r="G47" s="43"/>
      <c r="H47" s="25"/>
      <c r="I47" s="27"/>
      <c r="J47" s="27"/>
      <c r="K47" s="25" t="s">
        <v>199</v>
      </c>
      <c r="L47" s="25"/>
      <c r="M47" s="27"/>
      <c r="N47" s="25"/>
      <c r="O47" s="25"/>
      <c r="P47" s="38"/>
      <c r="R47" s="28"/>
    </row>
    <row r="48" spans="1:18" ht="14.25" customHeight="1">
      <c r="A48" s="29"/>
      <c r="B48" s="39">
        <f>B47+CONCATENATE("00:",C47,":00")</f>
        <v>0.4131944444444445</v>
      </c>
      <c r="C48" s="31"/>
      <c r="D48" s="32">
        <v>0</v>
      </c>
      <c r="E48" s="40"/>
      <c r="F48" s="34"/>
      <c r="G48" s="35"/>
      <c r="H48" s="34" t="s">
        <v>27</v>
      </c>
      <c r="I48" s="34"/>
      <c r="J48" s="34"/>
      <c r="K48" s="34"/>
      <c r="L48" s="34"/>
      <c r="M48" s="34"/>
      <c r="N48" s="34"/>
      <c r="O48" s="34"/>
      <c r="P48" s="41"/>
      <c r="R48" s="28"/>
    </row>
    <row r="49" spans="1:16" ht="14.25" customHeight="1">
      <c r="A49" s="23"/>
      <c r="B49" s="24">
        <f>B48+CONCATENATE("00:",D48,":00")</f>
        <v>0.4131944444444445</v>
      </c>
      <c r="C49" s="36">
        <v>30</v>
      </c>
      <c r="D49" s="23"/>
      <c r="E49" s="127" t="s">
        <v>80</v>
      </c>
      <c r="F49" s="129" t="s">
        <v>56</v>
      </c>
      <c r="G49" s="131" t="s">
        <v>57</v>
      </c>
      <c r="H49" s="133">
        <v>68</v>
      </c>
      <c r="I49" s="166" t="s">
        <v>141</v>
      </c>
      <c r="J49" s="121" t="s">
        <v>177</v>
      </c>
      <c r="K49" s="121" t="s">
        <v>140</v>
      </c>
      <c r="L49" s="121" t="s">
        <v>178</v>
      </c>
      <c r="M49" s="123">
        <v>49229</v>
      </c>
      <c r="N49" s="125">
        <v>57.7</v>
      </c>
      <c r="O49" s="117" t="s">
        <v>184</v>
      </c>
      <c r="P49" s="45"/>
    </row>
    <row r="50" spans="1:16" ht="14.25" customHeight="1">
      <c r="A50" s="29"/>
      <c r="B50" s="39">
        <f>B49+CONCATENATE("00:",C49,":00")</f>
        <v>0.4340277777777778</v>
      </c>
      <c r="C50" s="31"/>
      <c r="D50" s="32">
        <v>20</v>
      </c>
      <c r="E50" s="128"/>
      <c r="F50" s="130"/>
      <c r="G50" s="132"/>
      <c r="H50" s="134"/>
      <c r="I50" s="167"/>
      <c r="J50" s="122"/>
      <c r="K50" s="122"/>
      <c r="L50" s="122"/>
      <c r="M50" s="124"/>
      <c r="N50" s="126"/>
      <c r="O50" s="69" t="s">
        <v>191</v>
      </c>
      <c r="P50" s="46" t="s">
        <v>195</v>
      </c>
    </row>
    <row r="51" spans="1:16" ht="14.25" customHeight="1">
      <c r="A51" s="23"/>
      <c r="B51" s="24">
        <f>B50+CONCATENATE("00:",D50,":00")</f>
        <v>0.4479166666666667</v>
      </c>
      <c r="C51" s="36">
        <v>30</v>
      </c>
      <c r="D51" s="23"/>
      <c r="E51" s="127" t="s">
        <v>55</v>
      </c>
      <c r="F51" s="129" t="s">
        <v>56</v>
      </c>
      <c r="G51" s="131" t="s">
        <v>57</v>
      </c>
      <c r="H51" s="133">
        <v>69</v>
      </c>
      <c r="I51" s="166" t="s">
        <v>58</v>
      </c>
      <c r="J51" s="121" t="s">
        <v>179</v>
      </c>
      <c r="K51" s="121" t="s">
        <v>140</v>
      </c>
      <c r="L51" s="121" t="s">
        <v>180</v>
      </c>
      <c r="M51" s="123">
        <v>9657</v>
      </c>
      <c r="N51" s="125">
        <v>26</v>
      </c>
      <c r="O51" s="117" t="s">
        <v>184</v>
      </c>
      <c r="P51" s="45"/>
    </row>
    <row r="52" spans="1:16" ht="14.25" customHeight="1">
      <c r="A52" s="29"/>
      <c r="B52" s="39">
        <f>B51+CONCATENATE("00:",C51,":00")</f>
        <v>0.46875</v>
      </c>
      <c r="C52" s="31"/>
      <c r="D52" s="32">
        <v>10</v>
      </c>
      <c r="E52" s="128"/>
      <c r="F52" s="130"/>
      <c r="G52" s="132"/>
      <c r="H52" s="134"/>
      <c r="I52" s="167"/>
      <c r="J52" s="122"/>
      <c r="K52" s="122"/>
      <c r="L52" s="122"/>
      <c r="M52" s="124"/>
      <c r="N52" s="126"/>
      <c r="O52" s="69" t="s">
        <v>190</v>
      </c>
      <c r="P52" s="46" t="s">
        <v>195</v>
      </c>
    </row>
    <row r="53" spans="1:16" ht="14.25" customHeight="1">
      <c r="A53" s="23"/>
      <c r="B53" s="24">
        <f>B52+CONCATENATE("00:",D52,":00")</f>
        <v>0.4756944444444444</v>
      </c>
      <c r="C53" s="36">
        <v>30</v>
      </c>
      <c r="D53" s="23"/>
      <c r="E53" s="127" t="s">
        <v>55</v>
      </c>
      <c r="F53" s="129" t="s">
        <v>56</v>
      </c>
      <c r="G53" s="131" t="s">
        <v>57</v>
      </c>
      <c r="H53" s="133">
        <v>70</v>
      </c>
      <c r="I53" s="166" t="s">
        <v>71</v>
      </c>
      <c r="J53" s="121" t="s">
        <v>181</v>
      </c>
      <c r="K53" s="121" t="s">
        <v>140</v>
      </c>
      <c r="L53" s="121" t="s">
        <v>182</v>
      </c>
      <c r="M53" s="123">
        <v>2540</v>
      </c>
      <c r="N53" s="125">
        <v>9</v>
      </c>
      <c r="O53" s="117" t="s">
        <v>184</v>
      </c>
      <c r="P53" s="45"/>
    </row>
    <row r="54" spans="1:16" ht="14.25" customHeight="1">
      <c r="A54" s="29"/>
      <c r="B54" s="39">
        <f>B53+CONCATENATE("00:",C53,":00")</f>
        <v>0.49652777777777773</v>
      </c>
      <c r="C54" s="31"/>
      <c r="D54" s="32">
        <v>15</v>
      </c>
      <c r="E54" s="128"/>
      <c r="F54" s="130"/>
      <c r="G54" s="132"/>
      <c r="H54" s="134"/>
      <c r="I54" s="167"/>
      <c r="J54" s="122"/>
      <c r="K54" s="122"/>
      <c r="L54" s="122"/>
      <c r="M54" s="124"/>
      <c r="N54" s="126"/>
      <c r="O54" s="69" t="s">
        <v>190</v>
      </c>
      <c r="P54" s="46" t="s">
        <v>195</v>
      </c>
    </row>
    <row r="55" spans="1:18" ht="14.25" customHeight="1">
      <c r="A55" s="23"/>
      <c r="B55" s="24">
        <f>B54+CONCATENATE("00:",D54,":00")</f>
        <v>0.5069444444444444</v>
      </c>
      <c r="C55" s="36">
        <v>60</v>
      </c>
      <c r="D55" s="23"/>
      <c r="E55" s="42"/>
      <c r="F55" s="25" t="s">
        <v>31</v>
      </c>
      <c r="G55" s="43"/>
      <c r="H55" s="25"/>
      <c r="I55" s="27"/>
      <c r="J55" s="27"/>
      <c r="K55" s="27"/>
      <c r="L55" s="25"/>
      <c r="M55" s="27"/>
      <c r="N55" s="25"/>
      <c r="O55" s="25"/>
      <c r="P55" s="38"/>
      <c r="R55" s="28"/>
    </row>
    <row r="56" spans="1:16" ht="14.25" customHeight="1">
      <c r="A56" s="29"/>
      <c r="B56" s="39">
        <f>B55+CONCATENATE("00:",C55,":00")</f>
        <v>0.548611111111111</v>
      </c>
      <c r="C56" s="31"/>
      <c r="D56" s="32">
        <v>40</v>
      </c>
      <c r="E56" s="40"/>
      <c r="F56" s="34"/>
      <c r="G56" s="35"/>
      <c r="H56" s="34" t="s">
        <v>109</v>
      </c>
      <c r="I56" s="68"/>
      <c r="J56" s="71" t="s">
        <v>166</v>
      </c>
      <c r="K56" s="34"/>
      <c r="L56" s="54"/>
      <c r="M56" s="54" t="s">
        <v>186</v>
      </c>
      <c r="N56" s="34"/>
      <c r="O56" s="34"/>
      <c r="P56" s="41"/>
    </row>
    <row r="57" spans="1:16" ht="14.25" customHeight="1">
      <c r="A57" s="23"/>
      <c r="B57" s="24">
        <f>B56+CONCATENATE("00:",D56,":00")</f>
        <v>0.5763888888888888</v>
      </c>
      <c r="C57" s="36">
        <v>30</v>
      </c>
      <c r="D57" s="23"/>
      <c r="E57" s="127" t="s">
        <v>80</v>
      </c>
      <c r="F57" s="129" t="s">
        <v>113</v>
      </c>
      <c r="G57" s="131" t="s">
        <v>57</v>
      </c>
      <c r="H57" s="133">
        <v>67</v>
      </c>
      <c r="I57" s="166" t="s">
        <v>111</v>
      </c>
      <c r="J57" s="121" t="s">
        <v>142</v>
      </c>
      <c r="K57" s="121" t="s">
        <v>143</v>
      </c>
      <c r="L57" s="121" t="s">
        <v>144</v>
      </c>
      <c r="M57" s="123">
        <v>3860</v>
      </c>
      <c r="N57" s="125">
        <v>11</v>
      </c>
      <c r="O57" s="117" t="s">
        <v>176</v>
      </c>
      <c r="P57" s="45"/>
    </row>
    <row r="58" spans="1:16" ht="14.25" customHeight="1">
      <c r="A58" s="29"/>
      <c r="B58" s="39">
        <f>B57+CONCATENATE("00:",C57,":00")</f>
        <v>0.5972222222222222</v>
      </c>
      <c r="C58" s="31"/>
      <c r="D58" s="32">
        <v>0</v>
      </c>
      <c r="E58" s="128"/>
      <c r="F58" s="130"/>
      <c r="G58" s="132"/>
      <c r="H58" s="134"/>
      <c r="I58" s="167"/>
      <c r="J58" s="122"/>
      <c r="K58" s="122"/>
      <c r="L58" s="122"/>
      <c r="M58" s="124"/>
      <c r="N58" s="126"/>
      <c r="O58" s="69" t="s">
        <v>190</v>
      </c>
      <c r="P58" s="46" t="s">
        <v>195</v>
      </c>
    </row>
    <row r="59" spans="1:16" ht="14.25" customHeight="1">
      <c r="A59" s="23"/>
      <c r="B59" s="24">
        <f>B58+CONCATENATE("00:",D58,":00")</f>
        <v>0.5972222222222222</v>
      </c>
      <c r="C59" s="36">
        <v>0</v>
      </c>
      <c r="D59" s="23"/>
      <c r="E59" s="42"/>
      <c r="F59" s="25" t="s">
        <v>22</v>
      </c>
      <c r="G59" s="26"/>
      <c r="H59" s="27"/>
      <c r="I59" s="27"/>
      <c r="J59" s="27"/>
      <c r="K59" s="27"/>
      <c r="L59" s="25"/>
      <c r="M59" s="27"/>
      <c r="N59" s="25"/>
      <c r="O59" s="25"/>
      <c r="P59" s="38"/>
    </row>
    <row r="60" spans="1:16" ht="14.25" customHeight="1">
      <c r="A60" s="29"/>
      <c r="B60" s="39">
        <f>B59+CONCATENATE("00:",C59,":00")</f>
        <v>0.5972222222222222</v>
      </c>
      <c r="C60" s="31"/>
      <c r="D60" s="32">
        <v>30</v>
      </c>
      <c r="E60" s="40"/>
      <c r="F60" s="34"/>
      <c r="G60" s="109"/>
      <c r="H60" s="115" t="s">
        <v>122</v>
      </c>
      <c r="I60" s="115" t="s">
        <v>123</v>
      </c>
      <c r="J60" s="34" t="s">
        <v>167</v>
      </c>
      <c r="K60" s="34"/>
      <c r="L60" s="34"/>
      <c r="M60" s="34"/>
      <c r="N60" s="34"/>
      <c r="O60" s="34"/>
      <c r="P60" s="41"/>
    </row>
    <row r="61" spans="1:16" ht="14.25" customHeight="1">
      <c r="A61" s="23"/>
      <c r="B61" s="24">
        <f>B60+CONCATENATE("00:",D60,":00")</f>
        <v>0.6180555555555556</v>
      </c>
      <c r="C61" s="36">
        <v>30</v>
      </c>
      <c r="D61" s="23"/>
      <c r="E61" s="127" t="s">
        <v>55</v>
      </c>
      <c r="F61" s="129" t="s">
        <v>56</v>
      </c>
      <c r="G61" s="131" t="s">
        <v>129</v>
      </c>
      <c r="H61" s="133">
        <v>71</v>
      </c>
      <c r="I61" s="166" t="s">
        <v>58</v>
      </c>
      <c r="J61" s="121" t="s">
        <v>159</v>
      </c>
      <c r="K61" s="121" t="s">
        <v>138</v>
      </c>
      <c r="L61" s="121" t="s">
        <v>139</v>
      </c>
      <c r="M61" s="123">
        <v>1621</v>
      </c>
      <c r="N61" s="125">
        <v>9</v>
      </c>
      <c r="O61" s="117" t="s">
        <v>175</v>
      </c>
      <c r="P61" s="45"/>
    </row>
    <row r="62" spans="1:16" ht="14.25" customHeight="1">
      <c r="A62" s="29"/>
      <c r="B62" s="39">
        <f>B61+CONCATENATE("00:",C61,":00")</f>
        <v>0.638888888888889</v>
      </c>
      <c r="C62" s="31"/>
      <c r="D62" s="32">
        <v>0</v>
      </c>
      <c r="E62" s="128"/>
      <c r="F62" s="130"/>
      <c r="G62" s="132"/>
      <c r="H62" s="134"/>
      <c r="I62" s="167"/>
      <c r="J62" s="122"/>
      <c r="K62" s="122"/>
      <c r="L62" s="122"/>
      <c r="M62" s="124"/>
      <c r="N62" s="126"/>
      <c r="O62" s="69" t="s">
        <v>190</v>
      </c>
      <c r="P62" s="46" t="s">
        <v>196</v>
      </c>
    </row>
    <row r="63" spans="1:16" ht="14.25" customHeight="1">
      <c r="A63" s="23"/>
      <c r="B63" s="24">
        <f>B62+CONCATENATE("00:",D62,":00")</f>
        <v>0.638888888888889</v>
      </c>
      <c r="C63" s="36">
        <v>115</v>
      </c>
      <c r="D63" s="23"/>
      <c r="E63" s="37"/>
      <c r="F63" s="25" t="s">
        <v>24</v>
      </c>
      <c r="G63" s="26"/>
      <c r="H63" s="27"/>
      <c r="I63" s="161" t="s">
        <v>150</v>
      </c>
      <c r="J63" s="161"/>
      <c r="K63" s="161"/>
      <c r="L63" s="161"/>
      <c r="M63" s="161"/>
      <c r="N63" s="161"/>
      <c r="O63" s="161"/>
      <c r="P63" s="162"/>
    </row>
    <row r="64" spans="1:16" ht="14.25" customHeight="1">
      <c r="A64" s="29"/>
      <c r="B64" s="39">
        <f>B63+CONCATENATE("00:",C63,":00")</f>
        <v>0.7187500000000001</v>
      </c>
      <c r="C64" s="31"/>
      <c r="D64" s="32">
        <v>0</v>
      </c>
      <c r="E64" s="40"/>
      <c r="F64" s="34"/>
      <c r="G64" s="35"/>
      <c r="H64" s="34"/>
      <c r="I64" s="34" t="s">
        <v>167</v>
      </c>
      <c r="J64" s="34"/>
      <c r="K64" s="34"/>
      <c r="L64" s="34"/>
      <c r="M64" s="34"/>
      <c r="N64" s="34"/>
      <c r="O64" s="34"/>
      <c r="P64" s="41"/>
    </row>
    <row r="65" spans="1:16" ht="14.25" customHeight="1">
      <c r="A65" s="23"/>
      <c r="B65" s="24">
        <f>B64+CONCATENATE("00:",D64,":00")</f>
        <v>0.7187500000000001</v>
      </c>
      <c r="C65" s="36">
        <v>0</v>
      </c>
      <c r="D65" s="23"/>
      <c r="E65" s="42"/>
      <c r="F65" s="25" t="s">
        <v>22</v>
      </c>
      <c r="G65" s="26"/>
      <c r="H65" s="27"/>
      <c r="I65" s="27"/>
      <c r="J65" s="27"/>
      <c r="K65" s="27"/>
      <c r="L65" s="25"/>
      <c r="M65" s="27"/>
      <c r="N65" s="25"/>
      <c r="O65" s="25"/>
      <c r="P65" s="38"/>
    </row>
    <row r="66" spans="1:16" ht="14.25" customHeight="1">
      <c r="A66" s="29"/>
      <c r="B66" s="39">
        <f>B65+CONCATENATE("00:",C65,":00")</f>
        <v>0.7187500000000001</v>
      </c>
      <c r="C66" s="31"/>
      <c r="D66" s="32">
        <v>15</v>
      </c>
      <c r="E66" s="40"/>
      <c r="F66" s="34"/>
      <c r="G66" s="163" t="s">
        <v>145</v>
      </c>
      <c r="H66" s="163"/>
      <c r="I66" s="115" t="s">
        <v>30</v>
      </c>
      <c r="J66" s="114" t="s">
        <v>86</v>
      </c>
      <c r="K66" s="34"/>
      <c r="L66" s="34"/>
      <c r="M66" s="34"/>
      <c r="N66" s="34"/>
      <c r="O66" s="34"/>
      <c r="P66" s="41"/>
    </row>
    <row r="67" spans="1:16" ht="14.25" customHeight="1">
      <c r="A67" s="23"/>
      <c r="B67" s="24">
        <f>B66+CONCATENATE("00:",D66,":00")</f>
        <v>0.7291666666666667</v>
      </c>
      <c r="C67" s="36">
        <v>0</v>
      </c>
      <c r="D67" s="23"/>
      <c r="E67" s="47"/>
      <c r="F67" s="48" t="s">
        <v>124</v>
      </c>
      <c r="G67" s="48"/>
      <c r="H67" s="49"/>
      <c r="I67" s="49"/>
      <c r="J67" s="119"/>
      <c r="K67" s="25"/>
      <c r="L67" s="25"/>
      <c r="M67" s="25"/>
      <c r="N67" s="25"/>
      <c r="O67" s="25"/>
      <c r="P67" s="38"/>
    </row>
    <row r="68" spans="1:16" ht="14.25" customHeight="1">
      <c r="A68" s="29"/>
      <c r="B68" s="39">
        <f>B67+CONCATENATE("00:",C67,":00")</f>
        <v>0.7291666666666667</v>
      </c>
      <c r="C68" s="31"/>
      <c r="D68" s="32">
        <v>0</v>
      </c>
      <c r="E68" s="50"/>
      <c r="F68" s="51"/>
      <c r="G68" s="52"/>
      <c r="H68" s="34" t="s">
        <v>168</v>
      </c>
      <c r="I68" s="34"/>
      <c r="J68" s="34"/>
      <c r="K68" s="53" t="s">
        <v>169</v>
      </c>
      <c r="L68" s="34"/>
      <c r="M68" s="54" t="s">
        <v>170</v>
      </c>
      <c r="N68" s="34"/>
      <c r="O68" s="34"/>
      <c r="P68" s="41"/>
    </row>
    <row r="71" spans="1:15" ht="14.25" customHeight="1">
      <c r="A71" s="139">
        <f>R29</f>
        <v>42720</v>
      </c>
      <c r="B71" s="139">
        <v>41506</v>
      </c>
      <c r="C71" s="139">
        <v>41506</v>
      </c>
      <c r="D71" s="139">
        <v>41506</v>
      </c>
      <c r="E71" s="139">
        <v>41506</v>
      </c>
      <c r="F71" s="139">
        <v>41506</v>
      </c>
      <c r="G71" s="139">
        <v>41506</v>
      </c>
      <c r="H71" s="139">
        <v>41506</v>
      </c>
      <c r="I71" s="2"/>
      <c r="J71" s="2"/>
      <c r="K71" s="2"/>
      <c r="L71" s="2"/>
      <c r="M71" s="2"/>
      <c r="N71" s="2"/>
      <c r="O71" s="2"/>
    </row>
    <row r="72" spans="1:16" ht="14.25" customHeight="1">
      <c r="A72" s="140" t="s">
        <v>6</v>
      </c>
      <c r="B72" s="13" t="s">
        <v>7</v>
      </c>
      <c r="C72" s="14" t="s">
        <v>8</v>
      </c>
      <c r="D72" s="15"/>
      <c r="E72" s="142" t="s">
        <v>9</v>
      </c>
      <c r="F72" s="142"/>
      <c r="G72" s="143"/>
      <c r="H72" s="147" t="s">
        <v>10</v>
      </c>
      <c r="I72" s="149" t="s">
        <v>11</v>
      </c>
      <c r="J72" s="150"/>
      <c r="K72" s="150"/>
      <c r="L72" s="151"/>
      <c r="M72" s="16" t="s">
        <v>12</v>
      </c>
      <c r="N72" s="17" t="s">
        <v>13</v>
      </c>
      <c r="O72" s="152" t="s">
        <v>14</v>
      </c>
      <c r="P72" s="152" t="s">
        <v>23</v>
      </c>
    </row>
    <row r="73" spans="1:16" ht="14.25" customHeight="1">
      <c r="A73" s="141"/>
      <c r="B73" s="18" t="s">
        <v>15</v>
      </c>
      <c r="C73" s="18" t="s">
        <v>16</v>
      </c>
      <c r="D73" s="18" t="s">
        <v>17</v>
      </c>
      <c r="E73" s="144"/>
      <c r="F73" s="158"/>
      <c r="G73" s="159"/>
      <c r="H73" s="160"/>
      <c r="I73" s="19" t="s">
        <v>18</v>
      </c>
      <c r="J73" s="19"/>
      <c r="K73" s="20" t="s">
        <v>19</v>
      </c>
      <c r="L73" s="20" t="s">
        <v>20</v>
      </c>
      <c r="M73" s="21" t="s">
        <v>21</v>
      </c>
      <c r="N73" s="22" t="s">
        <v>116</v>
      </c>
      <c r="O73" s="153"/>
      <c r="P73" s="153"/>
    </row>
    <row r="74" spans="1:16" ht="14.25" customHeight="1">
      <c r="A74" s="23"/>
      <c r="B74" s="24"/>
      <c r="C74" s="23"/>
      <c r="D74" s="23"/>
      <c r="E74" s="47"/>
      <c r="F74" s="116" t="s">
        <v>121</v>
      </c>
      <c r="G74" s="26"/>
      <c r="H74" s="27"/>
      <c r="I74" s="25"/>
      <c r="J74" s="49"/>
      <c r="K74" s="25"/>
      <c r="L74" s="25"/>
      <c r="M74" s="25"/>
      <c r="N74" s="25"/>
      <c r="O74" s="25"/>
      <c r="P74" s="38"/>
    </row>
    <row r="75" spans="1:16" ht="14.25" customHeight="1">
      <c r="A75" s="29"/>
      <c r="B75" s="30">
        <v>0.3541666666666667</v>
      </c>
      <c r="C75" s="31"/>
      <c r="D75" s="32">
        <v>15</v>
      </c>
      <c r="E75" s="50"/>
      <c r="F75" s="34"/>
      <c r="G75" s="109"/>
      <c r="H75" s="34" t="s">
        <v>168</v>
      </c>
      <c r="I75" s="34"/>
      <c r="J75" s="34"/>
      <c r="K75" s="53" t="s">
        <v>169</v>
      </c>
      <c r="L75" s="34"/>
      <c r="M75" s="54" t="s">
        <v>170</v>
      </c>
      <c r="N75" s="34"/>
      <c r="O75" s="34"/>
      <c r="P75" s="41"/>
    </row>
    <row r="76" spans="1:16" ht="14.25" customHeight="1">
      <c r="A76" s="23"/>
      <c r="B76" s="24">
        <f>B75+CONCATENATE("00:",D75,":00")</f>
        <v>0.36458333333333337</v>
      </c>
      <c r="C76" s="36">
        <v>195</v>
      </c>
      <c r="D76" s="23"/>
      <c r="E76" s="37"/>
      <c r="F76" s="25" t="s">
        <v>24</v>
      </c>
      <c r="G76" s="26"/>
      <c r="H76" s="27"/>
      <c r="I76" s="161" t="s">
        <v>171</v>
      </c>
      <c r="J76" s="161"/>
      <c r="K76" s="161"/>
      <c r="L76" s="161"/>
      <c r="M76" s="161"/>
      <c r="N76" s="161"/>
      <c r="O76" s="161"/>
      <c r="P76" s="162"/>
    </row>
    <row r="77" spans="1:16" ht="14.25" customHeight="1">
      <c r="A77" s="29"/>
      <c r="B77" s="39">
        <f>B76+CONCATENATE("00:",C76,":00")</f>
        <v>0.5</v>
      </c>
      <c r="C77" s="31"/>
      <c r="D77" s="32">
        <v>0</v>
      </c>
      <c r="E77" s="40"/>
      <c r="F77" s="34"/>
      <c r="G77" s="35"/>
      <c r="H77" s="34"/>
      <c r="I77" s="34" t="s">
        <v>172</v>
      </c>
      <c r="J77" s="34"/>
      <c r="K77" s="34"/>
      <c r="L77" s="34"/>
      <c r="M77" s="34"/>
      <c r="N77" s="34"/>
      <c r="O77" s="34"/>
      <c r="P77" s="41"/>
    </row>
    <row r="78" spans="1:18" ht="14.25" customHeight="1">
      <c r="A78" s="23"/>
      <c r="B78" s="24">
        <f>B77+CONCATENATE("00:",D77,":00")</f>
        <v>0.5</v>
      </c>
      <c r="C78" s="36">
        <v>60</v>
      </c>
      <c r="D78" s="23"/>
      <c r="E78" s="42"/>
      <c r="F78" s="25" t="s">
        <v>31</v>
      </c>
      <c r="G78" s="43"/>
      <c r="H78" s="25"/>
      <c r="I78" s="27"/>
      <c r="J78" s="27"/>
      <c r="K78" s="27"/>
      <c r="L78" s="25"/>
      <c r="M78" s="27"/>
      <c r="N78" s="25"/>
      <c r="O78" s="25"/>
      <c r="P78" s="38"/>
      <c r="R78" s="28"/>
    </row>
    <row r="79" spans="1:16" ht="14.25" customHeight="1">
      <c r="A79" s="29"/>
      <c r="B79" s="39">
        <f>B78+CONCATENATE("00:",C78,":00")</f>
        <v>0.5416666666666666</v>
      </c>
      <c r="C79" s="31"/>
      <c r="D79" s="32">
        <v>0</v>
      </c>
      <c r="E79" s="40"/>
      <c r="F79" s="34"/>
      <c r="G79" s="35"/>
      <c r="H79" s="34" t="s">
        <v>109</v>
      </c>
      <c r="I79" s="68"/>
      <c r="J79" s="71" t="s">
        <v>173</v>
      </c>
      <c r="K79" s="34"/>
      <c r="L79" s="54"/>
      <c r="M79" s="54" t="s">
        <v>174</v>
      </c>
      <c r="N79" s="34"/>
      <c r="O79" s="34"/>
      <c r="P79" s="41"/>
    </row>
    <row r="80" spans="1:16" ht="14.25" customHeight="1">
      <c r="A80" s="23"/>
      <c r="B80" s="24">
        <f>B79+CONCATENATE("00:",D79,":00")</f>
        <v>0.5416666666666666</v>
      </c>
      <c r="C80" s="36">
        <v>40</v>
      </c>
      <c r="D80" s="23"/>
      <c r="E80" s="37"/>
      <c r="F80" s="25" t="s">
        <v>24</v>
      </c>
      <c r="G80" s="26"/>
      <c r="H80" s="27"/>
      <c r="I80" s="25" t="s">
        <v>152</v>
      </c>
      <c r="J80" s="27"/>
      <c r="K80" s="27"/>
      <c r="L80" s="25"/>
      <c r="M80" s="27"/>
      <c r="N80" s="25"/>
      <c r="O80" s="25"/>
      <c r="P80" s="38"/>
    </row>
    <row r="81" spans="1:16" ht="14.25" customHeight="1">
      <c r="A81" s="29"/>
      <c r="B81" s="39">
        <f>B80+CONCATENATE("00:",C80,":00")</f>
        <v>0.5694444444444444</v>
      </c>
      <c r="C81" s="31"/>
      <c r="D81" s="32">
        <v>0</v>
      </c>
      <c r="E81" s="40"/>
      <c r="F81" s="34"/>
      <c r="G81" s="35"/>
      <c r="H81" s="34"/>
      <c r="I81" s="34" t="s">
        <v>172</v>
      </c>
      <c r="J81" s="34"/>
      <c r="K81" s="34"/>
      <c r="L81" s="34"/>
      <c r="M81" s="34"/>
      <c r="N81" s="34"/>
      <c r="O81" s="34"/>
      <c r="P81" s="41"/>
    </row>
    <row r="82" spans="1:16" ht="14.25" customHeight="1">
      <c r="A82" s="23"/>
      <c r="B82" s="24">
        <f>B81+CONCATENATE("00:",D81,":00")</f>
        <v>0.5694444444444444</v>
      </c>
      <c r="C82" s="36">
        <v>10</v>
      </c>
      <c r="D82" s="23"/>
      <c r="E82" s="42"/>
      <c r="F82" s="25" t="s">
        <v>25</v>
      </c>
      <c r="G82" s="43"/>
      <c r="H82" s="25"/>
      <c r="I82" s="25"/>
      <c r="J82" s="25"/>
      <c r="K82" s="25" t="s">
        <v>200</v>
      </c>
      <c r="L82" s="25"/>
      <c r="M82" s="25"/>
      <c r="N82" s="25"/>
      <c r="O82" s="25"/>
      <c r="P82" s="38"/>
    </row>
    <row r="83" spans="1:16" ht="14.25" customHeight="1">
      <c r="A83" s="29"/>
      <c r="B83" s="39">
        <f>B82+CONCATENATE("00:",C82,":00")</f>
        <v>0.5763888888888888</v>
      </c>
      <c r="C83" s="31"/>
      <c r="D83" s="32">
        <v>0</v>
      </c>
      <c r="E83" s="40"/>
      <c r="F83" s="34"/>
      <c r="G83" s="35"/>
      <c r="H83" s="34"/>
      <c r="I83" s="34" t="s">
        <v>172</v>
      </c>
      <c r="J83" s="34"/>
      <c r="K83" s="34"/>
      <c r="L83" s="34"/>
      <c r="M83" s="44"/>
      <c r="N83" s="34"/>
      <c r="O83" s="34"/>
      <c r="P83" s="41"/>
    </row>
    <row r="84" spans="1:18" ht="14.25" customHeight="1">
      <c r="A84" s="23"/>
      <c r="B84" s="24">
        <f>B83+CONCATENATE("00:",D83,":00")</f>
        <v>0.5763888888888888</v>
      </c>
      <c r="C84" s="36">
        <v>0</v>
      </c>
      <c r="D84" s="23"/>
      <c r="E84" s="37"/>
      <c r="F84" s="25" t="s">
        <v>22</v>
      </c>
      <c r="G84" s="26"/>
      <c r="H84" s="27"/>
      <c r="I84" s="27"/>
      <c r="J84" s="27"/>
      <c r="K84" s="27"/>
      <c r="L84" s="27"/>
      <c r="M84" s="27"/>
      <c r="N84" s="25"/>
      <c r="O84" s="25"/>
      <c r="P84" s="38"/>
      <c r="R84" s="28"/>
    </row>
    <row r="85" spans="1:18" ht="14.25" customHeight="1">
      <c r="A85" s="29"/>
      <c r="B85" s="39">
        <f>B84+CONCATENATE("00:",C84,":00")</f>
        <v>0.5763888888888888</v>
      </c>
      <c r="C85" s="31"/>
      <c r="D85" s="32">
        <v>60</v>
      </c>
      <c r="E85" s="40"/>
      <c r="F85" s="34"/>
      <c r="G85" s="163" t="s">
        <v>145</v>
      </c>
      <c r="H85" s="163"/>
      <c r="I85" s="115" t="s">
        <v>117</v>
      </c>
      <c r="J85" s="114" t="s">
        <v>93</v>
      </c>
      <c r="K85" s="34"/>
      <c r="L85" s="34"/>
      <c r="M85" s="34"/>
      <c r="N85" s="34"/>
      <c r="O85" s="34"/>
      <c r="P85" s="41"/>
      <c r="R85" s="28"/>
    </row>
    <row r="86" spans="1:16" ht="14.25" customHeight="1">
      <c r="A86" s="23"/>
      <c r="B86" s="24">
        <f>B85+CONCATENATE("00:",D85,":00")</f>
        <v>0.6180555555555555</v>
      </c>
      <c r="C86" s="36">
        <v>0</v>
      </c>
      <c r="D86" s="23"/>
      <c r="E86" s="42"/>
      <c r="F86" s="25" t="s">
        <v>26</v>
      </c>
      <c r="G86" s="43"/>
      <c r="H86" s="25"/>
      <c r="I86" s="25"/>
      <c r="J86" s="25"/>
      <c r="K86" s="25"/>
      <c r="L86" s="25"/>
      <c r="M86" s="25"/>
      <c r="N86" s="25"/>
      <c r="O86" s="25"/>
      <c r="P86" s="38"/>
    </row>
    <row r="87" spans="1:16" ht="14.25" customHeight="1">
      <c r="A87" s="29"/>
      <c r="B87" s="39">
        <f>B86+CONCATENATE("00:",C86,":00")</f>
        <v>0.6180555555555555</v>
      </c>
      <c r="C87" s="31"/>
      <c r="D87" s="32">
        <v>0</v>
      </c>
      <c r="E87" s="40"/>
      <c r="F87" s="34"/>
      <c r="G87" s="35"/>
      <c r="H87" s="165" t="s">
        <v>151</v>
      </c>
      <c r="I87" s="165"/>
      <c r="J87" s="165"/>
      <c r="K87" s="165"/>
      <c r="L87" s="165"/>
      <c r="M87" s="165"/>
      <c r="N87" s="165"/>
      <c r="O87" s="165"/>
      <c r="P87" s="41"/>
    </row>
  </sheetData>
  <sheetProtection/>
  <mergeCells count="133">
    <mergeCell ref="K53:K54"/>
    <mergeCell ref="L53:L54"/>
    <mergeCell ref="M53:M54"/>
    <mergeCell ref="N53:N54"/>
    <mergeCell ref="J53:J54"/>
    <mergeCell ref="L57:L58"/>
    <mergeCell ref="E53:E54"/>
    <mergeCell ref="F53:F54"/>
    <mergeCell ref="G53:G54"/>
    <mergeCell ref="H53:H54"/>
    <mergeCell ref="I53:I54"/>
    <mergeCell ref="J57:J58"/>
    <mergeCell ref="I57:I58"/>
    <mergeCell ref="J61:J62"/>
    <mergeCell ref="K61:K62"/>
    <mergeCell ref="L61:L62"/>
    <mergeCell ref="M61:M62"/>
    <mergeCell ref="N61:N62"/>
    <mergeCell ref="M57:M58"/>
    <mergeCell ref="N51:N52"/>
    <mergeCell ref="K49:K50"/>
    <mergeCell ref="L49:L50"/>
    <mergeCell ref="M49:M50"/>
    <mergeCell ref="N49:N50"/>
    <mergeCell ref="E61:E62"/>
    <mergeCell ref="F61:F62"/>
    <mergeCell ref="G61:G62"/>
    <mergeCell ref="H61:H62"/>
    <mergeCell ref="I61:I62"/>
    <mergeCell ref="E51:E52"/>
    <mergeCell ref="F51:F52"/>
    <mergeCell ref="G51:G52"/>
    <mergeCell ref="H51:H52"/>
    <mergeCell ref="I51:I52"/>
    <mergeCell ref="J51:J52"/>
    <mergeCell ref="E49:E50"/>
    <mergeCell ref="F49:F50"/>
    <mergeCell ref="G49:G50"/>
    <mergeCell ref="H49:H50"/>
    <mergeCell ref="I49:I50"/>
    <mergeCell ref="J49:J50"/>
    <mergeCell ref="L26:L27"/>
    <mergeCell ref="M26:M27"/>
    <mergeCell ref="N26:N27"/>
    <mergeCell ref="K24:K25"/>
    <mergeCell ref="L24:L25"/>
    <mergeCell ref="M24:M25"/>
    <mergeCell ref="N24:N25"/>
    <mergeCell ref="E24:E25"/>
    <mergeCell ref="F24:F25"/>
    <mergeCell ref="G24:G25"/>
    <mergeCell ref="H24:H25"/>
    <mergeCell ref="I24:I25"/>
    <mergeCell ref="E30:E31"/>
    <mergeCell ref="F30:F31"/>
    <mergeCell ref="H26:H27"/>
    <mergeCell ref="I26:I27"/>
    <mergeCell ref="E26:E27"/>
    <mergeCell ref="F26:F27"/>
    <mergeCell ref="E57:E58"/>
    <mergeCell ref="F57:F58"/>
    <mergeCell ref="H87:O87"/>
    <mergeCell ref="A71:H71"/>
    <mergeCell ref="A72:A73"/>
    <mergeCell ref="E72:G73"/>
    <mergeCell ref="H72:H73"/>
    <mergeCell ref="G57:G58"/>
    <mergeCell ref="O72:O73"/>
    <mergeCell ref="G85:H85"/>
    <mergeCell ref="I41:L41"/>
    <mergeCell ref="O41:O42"/>
    <mergeCell ref="P41:P42"/>
    <mergeCell ref="N57:N58"/>
    <mergeCell ref="I76:P76"/>
    <mergeCell ref="K51:K52"/>
    <mergeCell ref="L51:L52"/>
    <mergeCell ref="M51:M52"/>
    <mergeCell ref="P72:P73"/>
    <mergeCell ref="H57:H58"/>
    <mergeCell ref="K57:K58"/>
    <mergeCell ref="A40:H40"/>
    <mergeCell ref="A41:A42"/>
    <mergeCell ref="E41:G42"/>
    <mergeCell ref="H41:H42"/>
    <mergeCell ref="I72:L72"/>
    <mergeCell ref="I63:P63"/>
    <mergeCell ref="G66:H66"/>
    <mergeCell ref="N18:N19"/>
    <mergeCell ref="G30:G31"/>
    <mergeCell ref="H30:H31"/>
    <mergeCell ref="I30:I31"/>
    <mergeCell ref="K30:K31"/>
    <mergeCell ref="J30:J31"/>
    <mergeCell ref="G26:G27"/>
    <mergeCell ref="J24:J25"/>
    <mergeCell ref="J26:J27"/>
    <mergeCell ref="K26:K27"/>
    <mergeCell ref="P9:P10"/>
    <mergeCell ref="F11:O12"/>
    <mergeCell ref="E18:E19"/>
    <mergeCell ref="F18:F19"/>
    <mergeCell ref="G18:G19"/>
    <mergeCell ref="H18:H19"/>
    <mergeCell ref="I18:I19"/>
    <mergeCell ref="J18:J19"/>
    <mergeCell ref="O9:O10"/>
    <mergeCell ref="M18:M19"/>
    <mergeCell ref="L18:L19"/>
    <mergeCell ref="A8:H8"/>
    <mergeCell ref="A9:A10"/>
    <mergeCell ref="E9:G10"/>
    <mergeCell ref="H9:H10"/>
    <mergeCell ref="I9:L9"/>
    <mergeCell ref="A2:O2"/>
    <mergeCell ref="B5:C5"/>
    <mergeCell ref="H5:I5"/>
    <mergeCell ref="B6:C6"/>
    <mergeCell ref="H6:I6"/>
    <mergeCell ref="L30:L31"/>
    <mergeCell ref="M30:M31"/>
    <mergeCell ref="N30:N31"/>
    <mergeCell ref="B7:C7"/>
    <mergeCell ref="K18:K19"/>
    <mergeCell ref="J32:J33"/>
    <mergeCell ref="K32:K33"/>
    <mergeCell ref="L32:L33"/>
    <mergeCell ref="M32:M33"/>
    <mergeCell ref="N32:N33"/>
    <mergeCell ref="E32:E33"/>
    <mergeCell ref="F32:F33"/>
    <mergeCell ref="G32:G33"/>
    <mergeCell ref="H32:H33"/>
    <mergeCell ref="I32:I33"/>
  </mergeCells>
  <conditionalFormatting sqref="B13 B19 B74:B77 B83:B85 B15 B64">
    <cfRule type="cellIs" priority="242" dxfId="77" operator="equal" stopIfTrue="1">
      <formula>B12</formula>
    </cfRule>
  </conditionalFormatting>
  <conditionalFormatting sqref="B14">
    <cfRule type="cellIs" priority="243" dxfId="77" operator="equal" stopIfTrue="1">
      <formula>本省班!#REF!</formula>
    </cfRule>
  </conditionalFormatting>
  <conditionalFormatting sqref="B12">
    <cfRule type="cellIs" priority="244" dxfId="77" operator="equal" stopIfTrue="1">
      <formula>B10</formula>
    </cfRule>
  </conditionalFormatting>
  <conditionalFormatting sqref="B82">
    <cfRule type="cellIs" priority="241" dxfId="77" operator="equal" stopIfTrue="1">
      <formula>B77</formula>
    </cfRule>
  </conditionalFormatting>
  <conditionalFormatting sqref="B37">
    <cfRule type="cellIs" priority="239" dxfId="77" operator="equal" stopIfTrue="1">
      <formula>B36</formula>
    </cfRule>
  </conditionalFormatting>
  <conditionalFormatting sqref="B36">
    <cfRule type="cellIs" priority="240" dxfId="77" operator="equal" stopIfTrue="1">
      <formula>本省班!#REF!</formula>
    </cfRule>
  </conditionalFormatting>
  <conditionalFormatting sqref="B86:B87">
    <cfRule type="cellIs" priority="238" dxfId="77" operator="equal" stopIfTrue="1">
      <formula>B85</formula>
    </cfRule>
  </conditionalFormatting>
  <conditionalFormatting sqref="B17">
    <cfRule type="cellIs" priority="237" dxfId="77" operator="equal" stopIfTrue="1">
      <formula>B16</formula>
    </cfRule>
  </conditionalFormatting>
  <conditionalFormatting sqref="B44">
    <cfRule type="cellIs" priority="199" dxfId="77" operator="equal" stopIfTrue="1">
      <formula>B43</formula>
    </cfRule>
  </conditionalFormatting>
  <conditionalFormatting sqref="B16">
    <cfRule type="cellIs" priority="246" dxfId="77" operator="equal" stopIfTrue="1">
      <formula>本省班!#REF!</formula>
    </cfRule>
  </conditionalFormatting>
  <conditionalFormatting sqref="B18">
    <cfRule type="cellIs" priority="224" dxfId="77" operator="equal" stopIfTrue="1">
      <formula>本省班!#REF!</formula>
    </cfRule>
  </conditionalFormatting>
  <conditionalFormatting sqref="B29">
    <cfRule type="cellIs" priority="223" dxfId="77" operator="equal" stopIfTrue="1">
      <formula>B28</formula>
    </cfRule>
  </conditionalFormatting>
  <conditionalFormatting sqref="B28">
    <cfRule type="cellIs" priority="222" dxfId="77" operator="equal" stopIfTrue="1">
      <formula>本省班!#REF!</formula>
    </cfRule>
  </conditionalFormatting>
  <conditionalFormatting sqref="B46">
    <cfRule type="cellIs" priority="190" dxfId="77" operator="equal" stopIfTrue="1">
      <formula>B45</formula>
    </cfRule>
  </conditionalFormatting>
  <conditionalFormatting sqref="B43">
    <cfRule type="cellIs" priority="200" dxfId="77" operator="equal" stopIfTrue="1">
      <formula>本省班!#REF!</formula>
    </cfRule>
  </conditionalFormatting>
  <conditionalFormatting sqref="B45">
    <cfRule type="cellIs" priority="191" dxfId="77" operator="equal" stopIfTrue="1">
      <formula>本省班!#REF!</formula>
    </cfRule>
  </conditionalFormatting>
  <conditionalFormatting sqref="B79">
    <cfRule type="cellIs" priority="156" dxfId="77" operator="equal" stopIfTrue="1">
      <formula>B78</formula>
    </cfRule>
  </conditionalFormatting>
  <conditionalFormatting sqref="B78">
    <cfRule type="cellIs" priority="155" dxfId="77" operator="equal" stopIfTrue="1">
      <formula>本省班!#REF!</formula>
    </cfRule>
  </conditionalFormatting>
  <conditionalFormatting sqref="B80:B81">
    <cfRule type="cellIs" priority="154" dxfId="77" operator="equal" stopIfTrue="1">
      <formula>B79</formula>
    </cfRule>
  </conditionalFormatting>
  <conditionalFormatting sqref="B35">
    <cfRule type="cellIs" priority="145" dxfId="77" operator="equal" stopIfTrue="1">
      <formula>B34</formula>
    </cfRule>
  </conditionalFormatting>
  <conditionalFormatting sqref="B34">
    <cfRule type="cellIs" priority="144" dxfId="77" operator="equal" stopIfTrue="1">
      <formula>本省班!#REF!</formula>
    </cfRule>
  </conditionalFormatting>
  <conditionalFormatting sqref="B59">
    <cfRule type="cellIs" priority="103" dxfId="77" operator="equal" stopIfTrue="1">
      <formula>本省班!#REF!</formula>
    </cfRule>
  </conditionalFormatting>
  <conditionalFormatting sqref="B60">
    <cfRule type="cellIs" priority="102" dxfId="77" operator="equal" stopIfTrue="1">
      <formula>B59</formula>
    </cfRule>
  </conditionalFormatting>
  <conditionalFormatting sqref="B33">
    <cfRule type="cellIs" priority="75" dxfId="77" operator="equal" stopIfTrue="1">
      <formula>B32</formula>
    </cfRule>
  </conditionalFormatting>
  <conditionalFormatting sqref="B32">
    <cfRule type="cellIs" priority="74" dxfId="77" operator="equal" stopIfTrue="1">
      <formula>本省班!#REF!</formula>
    </cfRule>
  </conditionalFormatting>
  <conditionalFormatting sqref="B68">
    <cfRule type="cellIs" priority="76" dxfId="77" operator="equal" stopIfTrue="1">
      <formula>B67</formula>
    </cfRule>
  </conditionalFormatting>
  <conditionalFormatting sqref="B67">
    <cfRule type="cellIs" priority="77" dxfId="77" operator="equal" stopIfTrue="1">
      <formula>本省班!#REF!</formula>
    </cfRule>
  </conditionalFormatting>
  <conditionalFormatting sqref="B66">
    <cfRule type="cellIs" priority="49" dxfId="77" operator="equal" stopIfTrue="1">
      <formula>B65</formula>
    </cfRule>
  </conditionalFormatting>
  <conditionalFormatting sqref="B25">
    <cfRule type="cellIs" priority="44" dxfId="77" operator="equal" stopIfTrue="1">
      <formula>B24</formula>
    </cfRule>
  </conditionalFormatting>
  <conditionalFormatting sqref="B23">
    <cfRule type="cellIs" priority="47" dxfId="77" operator="equal" stopIfTrue="1">
      <formula>B22</formula>
    </cfRule>
  </conditionalFormatting>
  <conditionalFormatting sqref="B65">
    <cfRule type="cellIs" priority="50" dxfId="77" operator="equal" stopIfTrue="1">
      <formula>本省班!#REF!</formula>
    </cfRule>
  </conditionalFormatting>
  <conditionalFormatting sqref="B21">
    <cfRule type="cellIs" priority="45" dxfId="77" operator="equal" stopIfTrue="1">
      <formula>B20</formula>
    </cfRule>
  </conditionalFormatting>
  <conditionalFormatting sqref="B22">
    <cfRule type="cellIs" priority="48" dxfId="77" operator="equal" stopIfTrue="1">
      <formula>本省班!#REF!</formula>
    </cfRule>
  </conditionalFormatting>
  <conditionalFormatting sqref="B20">
    <cfRule type="cellIs" priority="46" dxfId="77" operator="equal" stopIfTrue="1">
      <formula>本省班!#REF!</formula>
    </cfRule>
  </conditionalFormatting>
  <conditionalFormatting sqref="B24">
    <cfRule type="cellIs" priority="43" dxfId="77" operator="equal" stopIfTrue="1">
      <formula>本省班!#REF!</formula>
    </cfRule>
  </conditionalFormatting>
  <conditionalFormatting sqref="B27">
    <cfRule type="cellIs" priority="42" dxfId="77" operator="equal" stopIfTrue="1">
      <formula>B26</formula>
    </cfRule>
  </conditionalFormatting>
  <conditionalFormatting sqref="B26">
    <cfRule type="cellIs" priority="41" dxfId="77" operator="equal" stopIfTrue="1">
      <formula>本省班!#REF!</formula>
    </cfRule>
  </conditionalFormatting>
  <conditionalFormatting sqref="B31">
    <cfRule type="cellIs" priority="40" dxfId="77" operator="equal" stopIfTrue="1">
      <formula>B30</formula>
    </cfRule>
  </conditionalFormatting>
  <conditionalFormatting sqref="B30">
    <cfRule type="cellIs" priority="39" dxfId="77" operator="equal" stopIfTrue="1">
      <formula>本省班!#REF!</formula>
    </cfRule>
  </conditionalFormatting>
  <conditionalFormatting sqref="B48">
    <cfRule type="cellIs" priority="21" dxfId="77" operator="equal" stopIfTrue="1">
      <formula>B47</formula>
    </cfRule>
  </conditionalFormatting>
  <conditionalFormatting sqref="B47">
    <cfRule type="cellIs" priority="22" dxfId="77" operator="equal" stopIfTrue="1">
      <formula>本省班!#REF!</formula>
    </cfRule>
  </conditionalFormatting>
  <conditionalFormatting sqref="B51">
    <cfRule type="cellIs" priority="17" dxfId="77" operator="equal" stopIfTrue="1">
      <formula>本省班!#REF!</formula>
    </cfRule>
  </conditionalFormatting>
  <conditionalFormatting sqref="B52">
    <cfRule type="cellIs" priority="18" dxfId="77" operator="equal" stopIfTrue="1">
      <formula>B51</formula>
    </cfRule>
  </conditionalFormatting>
  <conditionalFormatting sqref="B55">
    <cfRule type="cellIs" priority="11" dxfId="77" operator="equal" stopIfTrue="1">
      <formula>本省班!#REF!</formula>
    </cfRule>
  </conditionalFormatting>
  <conditionalFormatting sqref="B56">
    <cfRule type="cellIs" priority="12" dxfId="77" operator="equal" stopIfTrue="1">
      <formula>B55</formula>
    </cfRule>
  </conditionalFormatting>
  <conditionalFormatting sqref="B63">
    <cfRule type="cellIs" priority="247" dxfId="77" operator="equal" stopIfTrue="1">
      <formula>B60</formula>
    </cfRule>
  </conditionalFormatting>
  <conditionalFormatting sqref="B62">
    <cfRule type="cellIs" priority="8" dxfId="77" operator="equal" stopIfTrue="1">
      <formula>B61</formula>
    </cfRule>
  </conditionalFormatting>
  <conditionalFormatting sqref="B61">
    <cfRule type="cellIs" priority="7" dxfId="77" operator="equal" stopIfTrue="1">
      <formula>本省班!#REF!</formula>
    </cfRule>
  </conditionalFormatting>
  <conditionalFormatting sqref="B50">
    <cfRule type="cellIs" priority="5" dxfId="77" operator="equal" stopIfTrue="1">
      <formula>B49</formula>
    </cfRule>
  </conditionalFormatting>
  <conditionalFormatting sqref="B49">
    <cfRule type="cellIs" priority="6" dxfId="77" operator="equal" stopIfTrue="1">
      <formula>本省班!#REF!</formula>
    </cfRule>
  </conditionalFormatting>
  <conditionalFormatting sqref="B53">
    <cfRule type="cellIs" priority="3" dxfId="77" operator="equal" stopIfTrue="1">
      <formula>本省班!#REF!</formula>
    </cfRule>
  </conditionalFormatting>
  <conditionalFormatting sqref="B54">
    <cfRule type="cellIs" priority="4" dxfId="77" operator="equal" stopIfTrue="1">
      <formula>B53</formula>
    </cfRule>
  </conditionalFormatting>
  <conditionalFormatting sqref="B57">
    <cfRule type="cellIs" priority="1" dxfId="77" operator="equal" stopIfTrue="1">
      <formula>本省班!#REF!</formula>
    </cfRule>
  </conditionalFormatting>
  <conditionalFormatting sqref="B58">
    <cfRule type="cellIs" priority="2" dxfId="77" operator="equal" stopIfTrue="1">
      <formula>B57</formula>
    </cfRule>
  </conditionalFormatting>
  <dataValidations count="5">
    <dataValidation type="list" allowBlank="1" showInputMessage="1" showErrorMessage="1" sqref="G18:G19 G30:G33 G24:G27 G61:G62 G57:G58 G49:G54">
      <formula1>"実査,机上"</formula1>
    </dataValidation>
    <dataValidation type="list" allowBlank="1" showInputMessage="1" showErrorMessage="1" sqref="F18:F19 F30:F33 F24:F27 F61:F62 F57:F58 F49:F54">
      <formula1>"×,,,,○,△,●"</formula1>
    </dataValidation>
    <dataValidation type="list" allowBlank="1" showInputMessage="1" showErrorMessage="1" sqref="I18:I19 I30:I33 I24:I27 I61:I62 I57:I58 I49:I54">
      <formula1>"(一),(準),(普),(砂),(地),(急),(国),(主),(１),(２),(他)"</formula1>
    </dataValidation>
    <dataValidation type="list" allowBlank="1" showInputMessage="1" showErrorMessage="1" sqref="M72 M9 M41">
      <formula1>"被害報告額,査定申請額"</formula1>
    </dataValidation>
    <dataValidation type="list" allowBlank="1" showInputMessage="1" showErrorMessage="1" sqref="E12:E13 E18:E19 E30:E33 E24:E27 E61:E62 E57:E58 E49:E54">
      <formula1>"県,市,町,村"</formula1>
    </dataValidation>
  </dataValidations>
  <printOptions horizontalCentered="1"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2"/>
  <sheetViews>
    <sheetView tabSelected="1" view="pageBreakPreview" zoomScale="90" zoomScaleSheetLayoutView="90" zoomScalePageLayoutView="0" workbookViewId="0" topLeftCell="A1">
      <selection activeCell="R53" sqref="R53"/>
    </sheetView>
  </sheetViews>
  <sheetFormatPr defaultColWidth="8.796875" defaultRowHeight="14.25" customHeight="1"/>
  <cols>
    <col min="1" max="1" width="3.59765625" style="1" customWidth="1"/>
    <col min="2" max="2" width="8.59765625" style="1" customWidth="1"/>
    <col min="3" max="4" width="6.59765625" style="1" customWidth="1"/>
    <col min="5" max="6" width="2.59765625" style="1" customWidth="1"/>
    <col min="7" max="7" width="5.09765625" style="1" customWidth="1"/>
    <col min="8" max="8" width="7.59765625" style="1" customWidth="1"/>
    <col min="9" max="9" width="4.59765625" style="1" customWidth="1"/>
    <col min="10" max="10" width="17.59765625" style="1" customWidth="1"/>
    <col min="11" max="11" width="10.59765625" style="1" customWidth="1"/>
    <col min="12" max="12" width="14.19921875" style="1" customWidth="1"/>
    <col min="13" max="13" width="12.59765625" style="1" customWidth="1"/>
    <col min="14" max="14" width="8.59765625" style="1" customWidth="1"/>
    <col min="15" max="15" width="14.09765625" style="1" customWidth="1"/>
    <col min="16" max="16" width="17" style="1" customWidth="1"/>
    <col min="17" max="17" width="9" style="1" customWidth="1"/>
    <col min="18" max="18" width="27.09765625" style="1" bestFit="1" customWidth="1"/>
    <col min="19" max="16384" width="9" style="1" customWidth="1"/>
  </cols>
  <sheetData>
    <row r="1" spans="1:16" ht="24.75" customHeight="1">
      <c r="A1" s="137" t="s">
        <v>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5" ht="24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1:16" s="2" customFormat="1" ht="15" customHeight="1">
      <c r="K3" s="3"/>
      <c r="L3" s="3"/>
      <c r="N3" s="56"/>
      <c r="O3" s="55">
        <f ca="1">TODAY()</f>
        <v>42815</v>
      </c>
      <c r="P3" s="2" t="s">
        <v>33</v>
      </c>
    </row>
    <row r="4" spans="1:14" s="2" customFormat="1" ht="15" customHeight="1">
      <c r="A4" s="57" t="s">
        <v>34</v>
      </c>
      <c r="H4" s="4" t="s">
        <v>35</v>
      </c>
      <c r="K4" s="5" t="s">
        <v>36</v>
      </c>
      <c r="L4" s="3"/>
      <c r="M4" s="6" t="s">
        <v>37</v>
      </c>
      <c r="N4" s="7"/>
    </row>
    <row r="5" spans="2:15" s="2" customFormat="1" ht="15" customHeight="1">
      <c r="B5" s="138"/>
      <c r="C5" s="138"/>
      <c r="D5" s="2" t="s">
        <v>38</v>
      </c>
      <c r="H5" s="138"/>
      <c r="I5" s="138"/>
      <c r="J5" s="8" t="s">
        <v>39</v>
      </c>
      <c r="K5" s="8" t="s">
        <v>189</v>
      </c>
      <c r="L5" s="3"/>
      <c r="M5" s="9" t="s">
        <v>40</v>
      </c>
      <c r="N5" s="7"/>
      <c r="O5" s="11"/>
    </row>
    <row r="6" spans="1:15" ht="19.5" customHeight="1">
      <c r="A6" s="2"/>
      <c r="B6" s="138"/>
      <c r="C6" s="138"/>
      <c r="D6" s="2" t="s">
        <v>41</v>
      </c>
      <c r="E6" s="2"/>
      <c r="F6" s="2"/>
      <c r="G6" s="2"/>
      <c r="H6" s="138"/>
      <c r="I6" s="138"/>
      <c r="J6" s="2" t="s">
        <v>42</v>
      </c>
      <c r="K6" s="10"/>
      <c r="L6" s="3"/>
      <c r="N6" s="12"/>
      <c r="O6" s="2"/>
    </row>
    <row r="7" spans="1:15" ht="19.5" customHeight="1">
      <c r="A7" s="2"/>
      <c r="B7" s="138"/>
      <c r="C7" s="138"/>
      <c r="D7" s="2" t="s">
        <v>43</v>
      </c>
      <c r="E7" s="2"/>
      <c r="F7" s="2"/>
      <c r="G7" s="2"/>
      <c r="H7" s="138"/>
      <c r="I7" s="138"/>
      <c r="J7" s="8" t="s">
        <v>44</v>
      </c>
      <c r="K7" s="8" t="s">
        <v>189</v>
      </c>
      <c r="L7" s="3"/>
      <c r="M7" s="9" t="s">
        <v>45</v>
      </c>
      <c r="N7" s="12"/>
      <c r="O7" s="2"/>
    </row>
    <row r="8" spans="1:15" ht="19.5" customHeight="1">
      <c r="A8" s="2"/>
      <c r="B8" s="138"/>
      <c r="C8" s="138"/>
      <c r="D8" s="2" t="s">
        <v>43</v>
      </c>
      <c r="E8" s="2"/>
      <c r="F8" s="2"/>
      <c r="G8" s="2"/>
      <c r="H8" s="3"/>
      <c r="I8" s="3"/>
      <c r="J8" s="8"/>
      <c r="K8" s="10"/>
      <c r="L8" s="3"/>
      <c r="M8" s="11"/>
      <c r="N8" s="12"/>
      <c r="O8" s="2"/>
    </row>
    <row r="9" spans="1:15" ht="19.5" customHeight="1">
      <c r="A9" s="2"/>
      <c r="B9" s="138"/>
      <c r="C9" s="138"/>
      <c r="D9" s="2" t="s">
        <v>46</v>
      </c>
      <c r="E9" s="2"/>
      <c r="F9" s="2"/>
      <c r="G9" s="2"/>
      <c r="H9" s="3"/>
      <c r="I9" s="3"/>
      <c r="J9" s="8"/>
      <c r="K9" s="10"/>
      <c r="L9" s="3"/>
      <c r="M9" s="11"/>
      <c r="N9" s="12"/>
      <c r="O9" s="2"/>
    </row>
    <row r="10" spans="1:15" ht="19.5" customHeight="1">
      <c r="A10" s="2"/>
      <c r="B10" s="138"/>
      <c r="C10" s="138"/>
      <c r="D10" s="2"/>
      <c r="E10" s="2"/>
      <c r="F10" s="2"/>
      <c r="G10" s="2"/>
      <c r="H10" s="3"/>
      <c r="I10" s="3"/>
      <c r="J10" s="8"/>
      <c r="K10" s="10"/>
      <c r="L10" s="9"/>
      <c r="N10" s="12"/>
      <c r="O10" s="2"/>
    </row>
    <row r="11" spans="1:15" ht="14.25" customHeight="1">
      <c r="A11" s="139">
        <f>R15</f>
        <v>42242</v>
      </c>
      <c r="B11" s="139"/>
      <c r="C11" s="139"/>
      <c r="D11" s="139"/>
      <c r="E11" s="139"/>
      <c r="F11" s="139"/>
      <c r="G11" s="139"/>
      <c r="H11" s="139"/>
      <c r="I11" s="2"/>
      <c r="J11" s="2"/>
      <c r="K11" s="2"/>
      <c r="L11" s="2"/>
      <c r="M11" s="2"/>
      <c r="N11" s="2"/>
      <c r="O11" s="2"/>
    </row>
    <row r="12" spans="1:16" ht="14.25" customHeight="1">
      <c r="A12" s="140" t="s">
        <v>6</v>
      </c>
      <c r="B12" s="13" t="s">
        <v>7</v>
      </c>
      <c r="C12" s="14" t="s">
        <v>8</v>
      </c>
      <c r="D12" s="15"/>
      <c r="E12" s="168" t="s">
        <v>9</v>
      </c>
      <c r="F12" s="168"/>
      <c r="G12" s="169"/>
      <c r="H12" s="147" t="s">
        <v>10</v>
      </c>
      <c r="I12" s="149" t="s">
        <v>11</v>
      </c>
      <c r="J12" s="150"/>
      <c r="K12" s="150"/>
      <c r="L12" s="151"/>
      <c r="M12" s="16" t="s">
        <v>12</v>
      </c>
      <c r="N12" s="17" t="s">
        <v>13</v>
      </c>
      <c r="O12" s="152" t="s">
        <v>14</v>
      </c>
      <c r="P12" s="152" t="s">
        <v>23</v>
      </c>
    </row>
    <row r="13" spans="1:16" ht="14.25" customHeight="1">
      <c r="A13" s="141"/>
      <c r="B13" s="18" t="s">
        <v>15</v>
      </c>
      <c r="C13" s="18" t="s">
        <v>16</v>
      </c>
      <c r="D13" s="18" t="s">
        <v>17</v>
      </c>
      <c r="E13" s="170"/>
      <c r="F13" s="171"/>
      <c r="G13" s="172"/>
      <c r="H13" s="148"/>
      <c r="I13" s="19" t="s">
        <v>18</v>
      </c>
      <c r="J13" s="19"/>
      <c r="K13" s="17" t="s">
        <v>19</v>
      </c>
      <c r="L13" s="17" t="s">
        <v>20</v>
      </c>
      <c r="M13" s="72" t="s">
        <v>21</v>
      </c>
      <c r="N13" s="73" t="s">
        <v>47</v>
      </c>
      <c r="O13" s="156"/>
      <c r="P13" s="153"/>
    </row>
    <row r="14" spans="1:16" ht="14.25" customHeight="1">
      <c r="A14" s="61"/>
      <c r="B14" s="62"/>
      <c r="C14" s="62"/>
      <c r="D14" s="62"/>
      <c r="E14" s="76"/>
      <c r="F14" s="173" t="s">
        <v>48</v>
      </c>
      <c r="G14" s="173"/>
      <c r="H14" s="173"/>
      <c r="I14" s="173"/>
      <c r="J14" s="173"/>
      <c r="K14" s="173"/>
      <c r="L14" s="173"/>
      <c r="M14" s="173"/>
      <c r="N14" s="173"/>
      <c r="O14" s="173"/>
      <c r="P14" s="64"/>
    </row>
    <row r="15" spans="1:18" ht="14.25" customHeight="1">
      <c r="A15" s="58"/>
      <c r="B15" s="59"/>
      <c r="C15" s="58"/>
      <c r="D15" s="58"/>
      <c r="E15" s="60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77"/>
      <c r="R15" s="28">
        <v>42242</v>
      </c>
    </row>
    <row r="16" spans="1:18" ht="14.25" customHeight="1">
      <c r="A16" s="29"/>
      <c r="B16" s="30">
        <v>0.4930555555555556</v>
      </c>
      <c r="C16" s="31"/>
      <c r="D16" s="32">
        <v>85</v>
      </c>
      <c r="E16" s="33"/>
      <c r="F16" s="78"/>
      <c r="G16" s="79"/>
      <c r="H16" s="78"/>
      <c r="I16" s="78"/>
      <c r="J16" s="78" t="s">
        <v>49</v>
      </c>
      <c r="K16" s="78"/>
      <c r="L16" s="78"/>
      <c r="M16" s="78"/>
      <c r="N16" s="78"/>
      <c r="O16" s="78"/>
      <c r="P16" s="80"/>
      <c r="R16" s="28">
        <v>42243</v>
      </c>
    </row>
    <row r="17" spans="1:18" ht="14.25" customHeight="1">
      <c r="A17" s="23"/>
      <c r="B17" s="24">
        <f>B16+CONCATENATE("00:",D16,":00")</f>
        <v>0.5520833333333334</v>
      </c>
      <c r="C17" s="36">
        <v>0</v>
      </c>
      <c r="D17" s="23"/>
      <c r="E17" s="81"/>
      <c r="F17" s="82" t="s">
        <v>22</v>
      </c>
      <c r="G17" s="83"/>
      <c r="H17" s="84"/>
      <c r="I17" s="84"/>
      <c r="J17" s="84"/>
      <c r="K17" s="84"/>
      <c r="L17" s="84"/>
      <c r="M17" s="84"/>
      <c r="N17" s="82"/>
      <c r="O17" s="82"/>
      <c r="P17" s="85"/>
      <c r="R17" s="28">
        <v>42244</v>
      </c>
    </row>
    <row r="18" spans="1:18" ht="14.25" customHeight="1">
      <c r="A18" s="29"/>
      <c r="B18" s="39">
        <f>B17+CONCATENATE("00:",C17,":00")</f>
        <v>0.5520833333333334</v>
      </c>
      <c r="C18" s="31"/>
      <c r="D18" s="32">
        <v>75</v>
      </c>
      <c r="E18" s="86"/>
      <c r="F18" s="78"/>
      <c r="G18" s="79"/>
      <c r="H18" s="78" t="s">
        <v>50</v>
      </c>
      <c r="I18" s="87" t="s">
        <v>51</v>
      </c>
      <c r="J18" s="87" t="s">
        <v>52</v>
      </c>
      <c r="K18" s="78"/>
      <c r="L18" s="78"/>
      <c r="M18" s="78"/>
      <c r="N18" s="78"/>
      <c r="O18" s="78"/>
      <c r="P18" s="88"/>
      <c r="R18" s="28"/>
    </row>
    <row r="19" spans="1:18" ht="14.25" customHeight="1">
      <c r="A19" s="23"/>
      <c r="B19" s="24">
        <f>B18+CONCATENATE("00:",D18,":00")</f>
        <v>0.6041666666666667</v>
      </c>
      <c r="C19" s="36">
        <v>20</v>
      </c>
      <c r="D19" s="23"/>
      <c r="E19" s="89"/>
      <c r="F19" s="82" t="s">
        <v>53</v>
      </c>
      <c r="G19" s="83"/>
      <c r="H19" s="84"/>
      <c r="I19" s="84"/>
      <c r="J19" s="84"/>
      <c r="K19" s="84"/>
      <c r="L19" s="82" t="s">
        <v>104</v>
      </c>
      <c r="M19" s="84"/>
      <c r="N19" s="82"/>
      <c r="O19" s="82"/>
      <c r="P19" s="85"/>
      <c r="R19" s="28"/>
    </row>
    <row r="20" spans="1:16" ht="14.25" customHeight="1">
      <c r="A20" s="29"/>
      <c r="B20" s="39">
        <f>B19+CONCATENATE("00:",C19,":00")</f>
        <v>0.6180555555555556</v>
      </c>
      <c r="C20" s="31"/>
      <c r="D20" s="32">
        <v>15</v>
      </c>
      <c r="E20" s="86"/>
      <c r="F20" s="78"/>
      <c r="G20" s="79"/>
      <c r="H20" s="78" t="s">
        <v>27</v>
      </c>
      <c r="I20" s="78"/>
      <c r="J20" s="78"/>
      <c r="K20" s="78" t="s">
        <v>54</v>
      </c>
      <c r="L20" s="78"/>
      <c r="M20" s="78"/>
      <c r="N20" s="78"/>
      <c r="O20" s="78"/>
      <c r="P20" s="88"/>
    </row>
    <row r="21" spans="1:16" ht="14.25" customHeight="1">
      <c r="A21" s="23"/>
      <c r="B21" s="24">
        <f>B20+CONCATENATE("00:",D20,":00")</f>
        <v>0.6284722222222222</v>
      </c>
      <c r="C21" s="36">
        <v>30</v>
      </c>
      <c r="D21" s="23"/>
      <c r="E21" s="127" t="s">
        <v>55</v>
      </c>
      <c r="F21" s="129" t="s">
        <v>56</v>
      </c>
      <c r="G21" s="131" t="s">
        <v>57</v>
      </c>
      <c r="H21" s="175">
        <v>6</v>
      </c>
      <c r="I21" s="135" t="s">
        <v>58</v>
      </c>
      <c r="J21" s="177" t="s">
        <v>59</v>
      </c>
      <c r="K21" s="177" t="s">
        <v>60</v>
      </c>
      <c r="L21" s="177" t="s">
        <v>61</v>
      </c>
      <c r="M21" s="179">
        <v>3259</v>
      </c>
      <c r="N21" s="181">
        <v>7</v>
      </c>
      <c r="O21" s="117" t="s">
        <v>160</v>
      </c>
      <c r="P21" s="45"/>
    </row>
    <row r="22" spans="1:18" ht="14.25" customHeight="1">
      <c r="A22" s="29"/>
      <c r="B22" s="39">
        <f>B21+CONCATENATE("00:",C21,":00")</f>
        <v>0.6493055555555556</v>
      </c>
      <c r="C22" s="31"/>
      <c r="D22" s="32">
        <v>0.001</v>
      </c>
      <c r="E22" s="128"/>
      <c r="F22" s="130"/>
      <c r="G22" s="132"/>
      <c r="H22" s="176"/>
      <c r="I22" s="136"/>
      <c r="J22" s="178"/>
      <c r="K22" s="178"/>
      <c r="L22" s="178"/>
      <c r="M22" s="180"/>
      <c r="N22" s="182"/>
      <c r="O22" s="69" t="s">
        <v>190</v>
      </c>
      <c r="P22" s="46" t="s">
        <v>196</v>
      </c>
      <c r="R22" s="1" t="s">
        <v>62</v>
      </c>
    </row>
    <row r="23" spans="1:16" ht="14.25" customHeight="1">
      <c r="A23" s="23"/>
      <c r="B23" s="24">
        <f>B22+CONCATENATE("00:",D22,":00")</f>
        <v>0.6493171412037038</v>
      </c>
      <c r="C23" s="36">
        <v>0</v>
      </c>
      <c r="D23" s="23"/>
      <c r="E23" s="89"/>
      <c r="F23" s="82" t="s">
        <v>22</v>
      </c>
      <c r="G23" s="91"/>
      <c r="H23" s="82"/>
      <c r="I23" s="82"/>
      <c r="J23" s="82"/>
      <c r="K23" s="82"/>
      <c r="L23" s="82"/>
      <c r="M23" s="82"/>
      <c r="N23" s="82"/>
      <c r="O23" s="82"/>
      <c r="P23" s="85"/>
    </row>
    <row r="24" spans="1:16" ht="14.25" customHeight="1">
      <c r="A24" s="29"/>
      <c r="B24" s="39">
        <f>B23+CONCATENATE("00:",C23,":00")</f>
        <v>0.6493171412037038</v>
      </c>
      <c r="C24" s="31"/>
      <c r="D24" s="32">
        <v>75</v>
      </c>
      <c r="E24" s="86"/>
      <c r="F24" s="78"/>
      <c r="G24" s="79"/>
      <c r="H24" s="87" t="s">
        <v>63</v>
      </c>
      <c r="I24" s="87" t="s">
        <v>51</v>
      </c>
      <c r="J24" s="78" t="s">
        <v>64</v>
      </c>
      <c r="K24" s="78"/>
      <c r="L24" s="78"/>
      <c r="M24" s="78"/>
      <c r="N24" s="78"/>
      <c r="O24" s="78"/>
      <c r="P24" s="88"/>
    </row>
    <row r="25" spans="1:16" ht="14.25" customHeight="1">
      <c r="A25" s="23"/>
      <c r="B25" s="24">
        <f>B24+CONCATENATE("00:",D24,":00")</f>
        <v>0.7014004745370371</v>
      </c>
      <c r="C25" s="36">
        <v>0</v>
      </c>
      <c r="D25" s="23"/>
      <c r="E25" s="89"/>
      <c r="F25" s="92" t="s">
        <v>65</v>
      </c>
      <c r="G25" s="91"/>
      <c r="H25" s="82"/>
      <c r="I25" s="82"/>
      <c r="J25" s="82"/>
      <c r="K25" s="82"/>
      <c r="L25" s="82"/>
      <c r="M25" s="82"/>
      <c r="N25" s="82"/>
      <c r="O25" s="82"/>
      <c r="P25" s="85"/>
    </row>
    <row r="26" spans="1:16" ht="14.25" customHeight="1">
      <c r="A26" s="29"/>
      <c r="B26" s="39">
        <f>B25+CONCATENATE("00:",C25,":00")</f>
        <v>0.7014004745370371</v>
      </c>
      <c r="C26" s="31"/>
      <c r="D26" s="32">
        <v>0</v>
      </c>
      <c r="E26" s="86"/>
      <c r="F26" s="78"/>
      <c r="G26" s="79"/>
      <c r="H26" s="78" t="s">
        <v>66</v>
      </c>
      <c r="I26" s="78"/>
      <c r="J26" s="78"/>
      <c r="K26" s="93" t="s">
        <v>67</v>
      </c>
      <c r="L26" s="94"/>
      <c r="M26" s="54" t="s">
        <v>68</v>
      </c>
      <c r="N26" s="78"/>
      <c r="O26" s="78"/>
      <c r="P26" s="88"/>
    </row>
    <row r="31" spans="1:15" ht="14.25" customHeight="1">
      <c r="A31" s="139">
        <f>R16</f>
        <v>42243</v>
      </c>
      <c r="B31" s="139">
        <v>41506</v>
      </c>
      <c r="C31" s="139">
        <v>41506</v>
      </c>
      <c r="D31" s="139">
        <v>41506</v>
      </c>
      <c r="E31" s="139">
        <v>41506</v>
      </c>
      <c r="F31" s="139">
        <v>41506</v>
      </c>
      <c r="G31" s="139">
        <v>41506</v>
      </c>
      <c r="H31" s="139">
        <v>41506</v>
      </c>
      <c r="I31" s="2"/>
      <c r="J31" s="2"/>
      <c r="K31" s="2"/>
      <c r="L31" s="2"/>
      <c r="M31" s="2"/>
      <c r="N31" s="2"/>
      <c r="O31" s="2"/>
    </row>
    <row r="32" spans="1:16" ht="14.25" customHeight="1">
      <c r="A32" s="140" t="s">
        <v>6</v>
      </c>
      <c r="B32" s="13" t="s">
        <v>7</v>
      </c>
      <c r="C32" s="14" t="s">
        <v>8</v>
      </c>
      <c r="D32" s="15"/>
      <c r="E32" s="168" t="s">
        <v>9</v>
      </c>
      <c r="F32" s="168"/>
      <c r="G32" s="169"/>
      <c r="H32" s="147" t="s">
        <v>10</v>
      </c>
      <c r="I32" s="149" t="s">
        <v>11</v>
      </c>
      <c r="J32" s="150"/>
      <c r="K32" s="150"/>
      <c r="L32" s="151"/>
      <c r="M32" s="16" t="s">
        <v>12</v>
      </c>
      <c r="N32" s="17" t="s">
        <v>13</v>
      </c>
      <c r="O32" s="152" t="s">
        <v>14</v>
      </c>
      <c r="P32" s="152" t="s">
        <v>23</v>
      </c>
    </row>
    <row r="33" spans="1:16" ht="14.25" customHeight="1">
      <c r="A33" s="141"/>
      <c r="B33" s="18" t="s">
        <v>15</v>
      </c>
      <c r="C33" s="18" t="s">
        <v>16</v>
      </c>
      <c r="D33" s="18" t="s">
        <v>17</v>
      </c>
      <c r="E33" s="170"/>
      <c r="F33" s="183"/>
      <c r="G33" s="184"/>
      <c r="H33" s="160"/>
      <c r="I33" s="19" t="s">
        <v>18</v>
      </c>
      <c r="J33" s="19"/>
      <c r="K33" s="20" t="s">
        <v>19</v>
      </c>
      <c r="L33" s="20" t="s">
        <v>20</v>
      </c>
      <c r="M33" s="21" t="s">
        <v>21</v>
      </c>
      <c r="N33" s="22" t="s">
        <v>47</v>
      </c>
      <c r="O33" s="153"/>
      <c r="P33" s="153"/>
    </row>
    <row r="34" spans="1:16" ht="14.25" customHeight="1">
      <c r="A34" s="23"/>
      <c r="B34" s="24"/>
      <c r="C34" s="23"/>
      <c r="D34" s="23"/>
      <c r="E34" s="47"/>
      <c r="F34" s="92" t="s">
        <v>65</v>
      </c>
      <c r="G34" s="92"/>
      <c r="H34" s="49"/>
      <c r="I34" s="49"/>
      <c r="J34" s="67" t="s">
        <v>69</v>
      </c>
      <c r="K34" s="82"/>
      <c r="L34" s="82"/>
      <c r="M34" s="82"/>
      <c r="N34" s="82"/>
      <c r="O34" s="82"/>
      <c r="P34" s="85"/>
    </row>
    <row r="35" spans="1:16" ht="14.25" customHeight="1">
      <c r="A35" s="29"/>
      <c r="B35" s="30">
        <v>0.3611111111111111</v>
      </c>
      <c r="C35" s="31"/>
      <c r="D35" s="32">
        <v>15</v>
      </c>
      <c r="E35" s="50"/>
      <c r="F35" s="95"/>
      <c r="G35" s="96"/>
      <c r="H35" s="78" t="s">
        <v>66</v>
      </c>
      <c r="I35" s="96"/>
      <c r="J35" s="94"/>
      <c r="K35" s="94" t="s">
        <v>67</v>
      </c>
      <c r="L35" s="94"/>
      <c r="M35" s="54" t="s">
        <v>68</v>
      </c>
      <c r="N35" s="78"/>
      <c r="O35" s="78"/>
      <c r="P35" s="88"/>
    </row>
    <row r="36" spans="1:16" ht="14.25" customHeight="1">
      <c r="A36" s="23"/>
      <c r="B36" s="24">
        <f>B35+CONCATENATE("00:",D35,":00")</f>
        <v>0.3715277777777778</v>
      </c>
      <c r="C36" s="36">
        <v>25</v>
      </c>
      <c r="D36" s="23"/>
      <c r="E36" s="81"/>
      <c r="F36" s="82" t="s">
        <v>70</v>
      </c>
      <c r="G36" s="83"/>
      <c r="H36" s="84"/>
      <c r="I36" s="84"/>
      <c r="J36" s="84"/>
      <c r="K36" s="84"/>
      <c r="L36" s="82" t="s">
        <v>201</v>
      </c>
      <c r="M36" s="84"/>
      <c r="N36" s="82"/>
      <c r="O36" s="82"/>
      <c r="P36" s="85"/>
    </row>
    <row r="37" spans="1:16" ht="14.25" customHeight="1">
      <c r="A37" s="29"/>
      <c r="B37" s="39">
        <f>B36+CONCATENATE("00:",C36,":00")</f>
        <v>0.3888888888888889</v>
      </c>
      <c r="C37" s="31"/>
      <c r="D37" s="32">
        <v>60</v>
      </c>
      <c r="E37" s="86"/>
      <c r="F37" s="78"/>
      <c r="G37" s="79"/>
      <c r="H37" s="78" t="s">
        <v>27</v>
      </c>
      <c r="I37" s="78"/>
      <c r="J37" s="78"/>
      <c r="K37" s="78"/>
      <c r="L37" s="78"/>
      <c r="M37" s="78"/>
      <c r="N37" s="78"/>
      <c r="O37" s="78"/>
      <c r="P37" s="88"/>
    </row>
    <row r="38" spans="1:16" ht="14.25" customHeight="1">
      <c r="A38" s="23"/>
      <c r="B38" s="24">
        <f>B37+CONCATENATE("00:",D37,":00")</f>
        <v>0.4305555555555556</v>
      </c>
      <c r="C38" s="36">
        <v>40</v>
      </c>
      <c r="D38" s="23"/>
      <c r="E38" s="127" t="s">
        <v>55</v>
      </c>
      <c r="F38" s="129" t="s">
        <v>56</v>
      </c>
      <c r="G38" s="131" t="s">
        <v>57</v>
      </c>
      <c r="H38" s="133">
        <v>9</v>
      </c>
      <c r="I38" s="135" t="s">
        <v>71</v>
      </c>
      <c r="J38" s="177" t="s">
        <v>72</v>
      </c>
      <c r="K38" s="185" t="s">
        <v>73</v>
      </c>
      <c r="L38" s="185" t="s">
        <v>74</v>
      </c>
      <c r="M38" s="187">
        <v>6044</v>
      </c>
      <c r="N38" s="181">
        <v>14</v>
      </c>
      <c r="O38" s="70" t="s">
        <v>164</v>
      </c>
      <c r="P38" s="23"/>
    </row>
    <row r="39" spans="1:18" ht="14.25" customHeight="1">
      <c r="A39" s="29"/>
      <c r="B39" s="39">
        <f>B38+CONCATENATE("00:",C38,":00")</f>
        <v>0.45833333333333337</v>
      </c>
      <c r="C39" s="31"/>
      <c r="D39" s="32">
        <v>10</v>
      </c>
      <c r="E39" s="128"/>
      <c r="F39" s="130"/>
      <c r="G39" s="132"/>
      <c r="H39" s="134"/>
      <c r="I39" s="136"/>
      <c r="J39" s="178"/>
      <c r="K39" s="186"/>
      <c r="L39" s="186"/>
      <c r="M39" s="188"/>
      <c r="N39" s="182"/>
      <c r="O39" s="69" t="s">
        <v>190</v>
      </c>
      <c r="P39" s="46" t="s">
        <v>202</v>
      </c>
      <c r="R39" s="1" t="s">
        <v>62</v>
      </c>
    </row>
    <row r="40" spans="1:18" ht="14.25" customHeight="1">
      <c r="A40" s="23"/>
      <c r="B40" s="24">
        <f>B39+CONCATENATE("00:",D39,":00")</f>
        <v>0.4652777777777778</v>
      </c>
      <c r="C40" s="36">
        <v>40</v>
      </c>
      <c r="D40" s="23"/>
      <c r="E40" s="127" t="s">
        <v>55</v>
      </c>
      <c r="F40" s="129" t="s">
        <v>56</v>
      </c>
      <c r="G40" s="131" t="s">
        <v>57</v>
      </c>
      <c r="H40" s="133">
        <v>8</v>
      </c>
      <c r="I40" s="135" t="s">
        <v>58</v>
      </c>
      <c r="J40" s="177" t="s">
        <v>75</v>
      </c>
      <c r="K40" s="185" t="s">
        <v>73</v>
      </c>
      <c r="L40" s="185" t="s">
        <v>76</v>
      </c>
      <c r="M40" s="187">
        <v>3688</v>
      </c>
      <c r="N40" s="181">
        <v>23.9</v>
      </c>
      <c r="O40" s="90"/>
      <c r="P40" s="45"/>
      <c r="R40" s="1" t="s">
        <v>77</v>
      </c>
    </row>
    <row r="41" spans="1:18" ht="14.25" customHeight="1">
      <c r="A41" s="29"/>
      <c r="B41" s="39">
        <f>B40+CONCATENATE("00:",C40,":00")</f>
        <v>0.4930555555555556</v>
      </c>
      <c r="C41" s="31"/>
      <c r="D41" s="32">
        <v>10</v>
      </c>
      <c r="E41" s="128"/>
      <c r="F41" s="130"/>
      <c r="G41" s="132"/>
      <c r="H41" s="134"/>
      <c r="I41" s="136"/>
      <c r="J41" s="178"/>
      <c r="K41" s="186"/>
      <c r="L41" s="186"/>
      <c r="M41" s="188"/>
      <c r="N41" s="182"/>
      <c r="O41" s="69" t="s">
        <v>78</v>
      </c>
      <c r="P41" s="46"/>
      <c r="R41" s="1" t="s">
        <v>79</v>
      </c>
    </row>
    <row r="42" spans="1:16" ht="14.25" customHeight="1">
      <c r="A42" s="23"/>
      <c r="B42" s="24">
        <f>B41+CONCATENATE("00:",D41,":00")</f>
        <v>0.5</v>
      </c>
      <c r="C42" s="36">
        <v>0</v>
      </c>
      <c r="D42" s="23"/>
      <c r="E42" s="89"/>
      <c r="F42" s="82" t="s">
        <v>22</v>
      </c>
      <c r="G42" s="91"/>
      <c r="H42" s="82"/>
      <c r="I42" s="82"/>
      <c r="J42" s="82"/>
      <c r="K42" s="82"/>
      <c r="L42" s="82"/>
      <c r="M42" s="82"/>
      <c r="N42" s="82"/>
      <c r="O42" s="82"/>
      <c r="P42" s="85"/>
    </row>
    <row r="43" spans="1:16" ht="14.25" customHeight="1">
      <c r="A43" s="29"/>
      <c r="B43" s="39">
        <f>B42+CONCATENATE("00:",C42,":00")</f>
        <v>0.5</v>
      </c>
      <c r="C43" s="31"/>
      <c r="D43" s="32">
        <v>10</v>
      </c>
      <c r="E43" s="86"/>
      <c r="F43" s="78"/>
      <c r="G43" s="79"/>
      <c r="H43" s="87" t="s">
        <v>63</v>
      </c>
      <c r="I43" s="87" t="s">
        <v>51</v>
      </c>
      <c r="J43" s="71" t="s">
        <v>128</v>
      </c>
      <c r="K43" s="78"/>
      <c r="L43" s="78"/>
      <c r="M43" s="54"/>
      <c r="N43" s="78"/>
      <c r="O43" s="78"/>
      <c r="P43" s="88"/>
    </row>
    <row r="44" spans="1:16" ht="14.25" customHeight="1">
      <c r="A44" s="23"/>
      <c r="B44" s="24">
        <f>B43+CONCATENATE("00:",D43,":00")</f>
        <v>0.5069444444444444</v>
      </c>
      <c r="C44" s="36">
        <v>60</v>
      </c>
      <c r="D44" s="23"/>
      <c r="E44" s="89"/>
      <c r="F44" s="82" t="s">
        <v>31</v>
      </c>
      <c r="G44" s="91"/>
      <c r="H44" s="82"/>
      <c r="I44" s="82"/>
      <c r="J44" s="82"/>
      <c r="K44" s="82"/>
      <c r="L44" s="82"/>
      <c r="M44" s="82"/>
      <c r="N44" s="25" t="s">
        <v>106</v>
      </c>
      <c r="O44" s="25"/>
      <c r="P44" s="38"/>
    </row>
    <row r="45" spans="1:16" ht="14.25" customHeight="1">
      <c r="A45" s="29"/>
      <c r="B45" s="39">
        <f>B44+CONCATENATE("00:",C44,":00")</f>
        <v>0.548611111111111</v>
      </c>
      <c r="C45" s="31"/>
      <c r="D45" s="32">
        <v>70</v>
      </c>
      <c r="E45" s="86"/>
      <c r="F45" s="78"/>
      <c r="G45" s="78"/>
      <c r="H45" s="113" t="s">
        <v>128</v>
      </c>
      <c r="I45" s="34"/>
      <c r="J45" s="34" t="s">
        <v>127</v>
      </c>
      <c r="K45" s="34"/>
      <c r="L45" s="54" t="s">
        <v>105</v>
      </c>
      <c r="M45" s="97"/>
      <c r="N45" s="34" t="s">
        <v>107</v>
      </c>
      <c r="O45" s="34"/>
      <c r="P45" s="41"/>
    </row>
    <row r="46" spans="1:16" ht="14.25" customHeight="1">
      <c r="A46" s="23"/>
      <c r="B46" s="24">
        <f>B45+CONCATENATE("00:",D45,":00")</f>
        <v>0.5972222222222222</v>
      </c>
      <c r="C46" s="36">
        <v>40</v>
      </c>
      <c r="D46" s="23"/>
      <c r="E46" s="127" t="s">
        <v>80</v>
      </c>
      <c r="F46" s="129" t="s">
        <v>56</v>
      </c>
      <c r="G46" s="131" t="s">
        <v>57</v>
      </c>
      <c r="H46" s="133">
        <v>5</v>
      </c>
      <c r="I46" s="135" t="s">
        <v>81</v>
      </c>
      <c r="J46" s="177" t="s">
        <v>82</v>
      </c>
      <c r="K46" s="185" t="s">
        <v>83</v>
      </c>
      <c r="L46" s="185" t="s">
        <v>84</v>
      </c>
      <c r="M46" s="187">
        <v>2981</v>
      </c>
      <c r="N46" s="181">
        <v>12</v>
      </c>
      <c r="O46" s="70" t="s">
        <v>85</v>
      </c>
      <c r="P46" s="45"/>
    </row>
    <row r="47" spans="1:16" ht="14.25" customHeight="1">
      <c r="A47" s="29"/>
      <c r="B47" s="39">
        <f>B46+CONCATENATE("00:",C46,":00")</f>
        <v>0.625</v>
      </c>
      <c r="C47" s="31"/>
      <c r="D47" s="32">
        <v>0</v>
      </c>
      <c r="E47" s="128"/>
      <c r="F47" s="130"/>
      <c r="G47" s="132"/>
      <c r="H47" s="134"/>
      <c r="I47" s="136"/>
      <c r="J47" s="178"/>
      <c r="K47" s="186"/>
      <c r="L47" s="186"/>
      <c r="M47" s="188"/>
      <c r="N47" s="182"/>
      <c r="O47" s="69" t="s">
        <v>190</v>
      </c>
      <c r="P47" s="46" t="s">
        <v>195</v>
      </c>
    </row>
    <row r="48" spans="1:18" ht="14.25" customHeight="1">
      <c r="A48" s="23"/>
      <c r="B48" s="24">
        <f>B47+CONCATENATE("00:",D47,":00")</f>
        <v>0.625</v>
      </c>
      <c r="C48" s="36">
        <v>0</v>
      </c>
      <c r="D48" s="23"/>
      <c r="E48" s="81"/>
      <c r="F48" s="82" t="s">
        <v>22</v>
      </c>
      <c r="G48" s="83"/>
      <c r="H48" s="84"/>
      <c r="I48" s="84"/>
      <c r="J48" s="84"/>
      <c r="K48" s="84"/>
      <c r="L48" s="84"/>
      <c r="M48" s="84"/>
      <c r="N48" s="82"/>
      <c r="O48" s="82"/>
      <c r="P48" s="85"/>
      <c r="R48" s="28"/>
    </row>
    <row r="49" spans="1:18" ht="14.25" customHeight="1">
      <c r="A49" s="29"/>
      <c r="B49" s="39">
        <f>B48+CONCATENATE("00:",C48,":00")</f>
        <v>0.625</v>
      </c>
      <c r="C49" s="31"/>
      <c r="D49" s="32">
        <v>90</v>
      </c>
      <c r="E49" s="86"/>
      <c r="F49" s="78"/>
      <c r="G49" s="79"/>
      <c r="H49" s="87" t="s">
        <v>63</v>
      </c>
      <c r="I49" s="87" t="s">
        <v>51</v>
      </c>
      <c r="J49" s="78" t="s">
        <v>86</v>
      </c>
      <c r="K49" s="78"/>
      <c r="L49" s="78"/>
      <c r="M49" s="78"/>
      <c r="N49" s="78"/>
      <c r="O49" s="78"/>
      <c r="P49" s="88"/>
      <c r="R49" s="28"/>
    </row>
    <row r="50" spans="1:16" ht="14.25" customHeight="1">
      <c r="A50" s="23"/>
      <c r="B50" s="24">
        <f>B49+CONCATENATE("00:",D49,":00")</f>
        <v>0.6875</v>
      </c>
      <c r="C50" s="36">
        <v>0</v>
      </c>
      <c r="D50" s="23"/>
      <c r="E50" s="47"/>
      <c r="F50" s="92" t="s">
        <v>65</v>
      </c>
      <c r="G50" s="92"/>
      <c r="H50" s="49"/>
      <c r="I50" s="49"/>
      <c r="J50" s="66" t="s">
        <v>69</v>
      </c>
      <c r="K50" s="82"/>
      <c r="L50" s="82"/>
      <c r="M50" s="82"/>
      <c r="N50" s="82"/>
      <c r="O50" s="82"/>
      <c r="P50" s="85"/>
    </row>
    <row r="51" spans="1:16" ht="14.25" customHeight="1">
      <c r="A51" s="29"/>
      <c r="B51" s="39">
        <f>B50+CONCATENATE("00:",C50,":00")</f>
        <v>0.6875</v>
      </c>
      <c r="C51" s="31"/>
      <c r="D51" s="32">
        <v>0</v>
      </c>
      <c r="E51" s="50"/>
      <c r="F51" s="95"/>
      <c r="G51" s="96"/>
      <c r="H51" s="78" t="str">
        <f>H35</f>
        <v>スマイルホテル長野</v>
      </c>
      <c r="I51" s="96"/>
      <c r="J51" s="96"/>
      <c r="K51" s="94" t="str">
        <f>K35</f>
        <v>長野市大字鶴賀上千歳1177-3</v>
      </c>
      <c r="L51" s="94"/>
      <c r="M51" s="54" t="str">
        <f>M35</f>
        <v>026-226-3211</v>
      </c>
      <c r="N51" s="78"/>
      <c r="O51" s="78"/>
      <c r="P51" s="88"/>
    </row>
    <row r="56" spans="1:15" ht="14.25" customHeight="1">
      <c r="A56" s="139">
        <f>R17</f>
        <v>42244</v>
      </c>
      <c r="B56" s="139">
        <v>41506</v>
      </c>
      <c r="C56" s="139">
        <v>41506</v>
      </c>
      <c r="D56" s="139">
        <v>41506</v>
      </c>
      <c r="E56" s="139">
        <v>41506</v>
      </c>
      <c r="F56" s="139">
        <v>41506</v>
      </c>
      <c r="G56" s="139">
        <v>41506</v>
      </c>
      <c r="H56" s="139">
        <v>41506</v>
      </c>
      <c r="I56" s="2"/>
      <c r="J56" s="2"/>
      <c r="K56" s="2"/>
      <c r="L56" s="2"/>
      <c r="M56" s="2"/>
      <c r="N56" s="2"/>
      <c r="O56" s="2"/>
    </row>
    <row r="57" spans="1:16" ht="14.25" customHeight="1">
      <c r="A57" s="140" t="s">
        <v>6</v>
      </c>
      <c r="B57" s="13" t="s">
        <v>7</v>
      </c>
      <c r="C57" s="14" t="s">
        <v>8</v>
      </c>
      <c r="D57" s="15"/>
      <c r="E57" s="168" t="s">
        <v>9</v>
      </c>
      <c r="F57" s="168"/>
      <c r="G57" s="169"/>
      <c r="H57" s="147" t="s">
        <v>10</v>
      </c>
      <c r="I57" s="149" t="s">
        <v>11</v>
      </c>
      <c r="J57" s="150"/>
      <c r="K57" s="150"/>
      <c r="L57" s="151"/>
      <c r="M57" s="16" t="s">
        <v>12</v>
      </c>
      <c r="N57" s="17" t="s">
        <v>13</v>
      </c>
      <c r="O57" s="152" t="s">
        <v>14</v>
      </c>
      <c r="P57" s="152" t="s">
        <v>23</v>
      </c>
    </row>
    <row r="58" spans="1:16" ht="14.25" customHeight="1">
      <c r="A58" s="141"/>
      <c r="B58" s="18" t="s">
        <v>15</v>
      </c>
      <c r="C58" s="18" t="s">
        <v>16</v>
      </c>
      <c r="D58" s="18" t="s">
        <v>17</v>
      </c>
      <c r="E58" s="170"/>
      <c r="F58" s="183"/>
      <c r="G58" s="184"/>
      <c r="H58" s="160"/>
      <c r="I58" s="19" t="s">
        <v>18</v>
      </c>
      <c r="J58" s="19"/>
      <c r="K58" s="20" t="s">
        <v>19</v>
      </c>
      <c r="L58" s="20" t="s">
        <v>20</v>
      </c>
      <c r="M58" s="21" t="s">
        <v>21</v>
      </c>
      <c r="N58" s="22" t="s">
        <v>47</v>
      </c>
      <c r="O58" s="153"/>
      <c r="P58" s="153"/>
    </row>
    <row r="59" spans="1:16" ht="14.25" customHeight="1">
      <c r="A59" s="23"/>
      <c r="B59" s="24"/>
      <c r="C59" s="23"/>
      <c r="D59" s="23"/>
      <c r="E59" s="47"/>
      <c r="F59" s="92" t="s">
        <v>65</v>
      </c>
      <c r="G59" s="92"/>
      <c r="H59" s="49"/>
      <c r="I59" s="49"/>
      <c r="J59" s="67" t="s">
        <v>69</v>
      </c>
      <c r="K59" s="82"/>
      <c r="L59" s="82"/>
      <c r="M59" s="82"/>
      <c r="N59" s="82"/>
      <c r="O59" s="82"/>
      <c r="P59" s="85"/>
    </row>
    <row r="60" spans="1:16" ht="14.25" customHeight="1">
      <c r="A60" s="29"/>
      <c r="B60" s="30">
        <v>0.3541666666666667</v>
      </c>
      <c r="C60" s="31"/>
      <c r="D60" s="32">
        <v>10</v>
      </c>
      <c r="E60" s="50"/>
      <c r="F60" s="95"/>
      <c r="G60" s="96"/>
      <c r="H60" s="78" t="str">
        <f>H51</f>
        <v>スマイルホテル長野</v>
      </c>
      <c r="I60" s="96"/>
      <c r="J60" s="94"/>
      <c r="K60" s="94" t="str">
        <f>K51</f>
        <v>長野市大字鶴賀上千歳1177-3</v>
      </c>
      <c r="L60" s="94"/>
      <c r="M60" s="54" t="str">
        <f>M51</f>
        <v>026-226-3211</v>
      </c>
      <c r="N60" s="78"/>
      <c r="O60" s="78"/>
      <c r="P60" s="88"/>
    </row>
    <row r="61" spans="1:16" ht="14.25" customHeight="1">
      <c r="A61" s="23"/>
      <c r="B61" s="24">
        <f>B60+CONCATENATE("00:",D60,":00")</f>
        <v>0.3611111111111111</v>
      </c>
      <c r="C61" s="36">
        <v>90</v>
      </c>
      <c r="D61" s="23"/>
      <c r="E61" s="81"/>
      <c r="F61" s="82" t="s">
        <v>24</v>
      </c>
      <c r="G61" s="83"/>
      <c r="H61" s="84"/>
      <c r="I61" s="82" t="s">
        <v>87</v>
      </c>
      <c r="J61" s="84"/>
      <c r="K61" s="84"/>
      <c r="L61" s="82"/>
      <c r="M61" s="84"/>
      <c r="N61" s="82"/>
      <c r="O61" s="82"/>
      <c r="P61" s="85"/>
    </row>
    <row r="62" spans="1:16" ht="14.25" customHeight="1">
      <c r="A62" s="29"/>
      <c r="B62" s="39">
        <f>B61+CONCATENATE("00:",C61,":00")</f>
        <v>0.4236111111111111</v>
      </c>
      <c r="C62" s="31"/>
      <c r="D62" s="32">
        <v>0</v>
      </c>
      <c r="E62" s="86"/>
      <c r="F62" s="78"/>
      <c r="G62" s="79"/>
      <c r="H62" s="78"/>
      <c r="I62" s="78" t="s">
        <v>88</v>
      </c>
      <c r="J62" s="78"/>
      <c r="K62" s="78"/>
      <c r="L62" s="78"/>
      <c r="M62" s="78"/>
      <c r="N62" s="78"/>
      <c r="O62" s="78"/>
      <c r="P62" s="88"/>
    </row>
    <row r="63" spans="1:16" ht="14.25" customHeight="1">
      <c r="A63" s="23"/>
      <c r="B63" s="24">
        <f>B62+CONCATENATE("00:",D62,":00")</f>
        <v>0.4236111111111111</v>
      </c>
      <c r="C63" s="36">
        <v>20</v>
      </c>
      <c r="D63" s="23"/>
      <c r="E63" s="89"/>
      <c r="F63" s="82" t="s">
        <v>22</v>
      </c>
      <c r="G63" s="91"/>
      <c r="H63" s="82"/>
      <c r="I63" s="82"/>
      <c r="J63" s="82"/>
      <c r="K63" s="82"/>
      <c r="L63" s="82"/>
      <c r="M63" s="82"/>
      <c r="N63" s="82"/>
      <c r="O63" s="82"/>
      <c r="P63" s="85"/>
    </row>
    <row r="64" spans="1:16" ht="14.25" customHeight="1">
      <c r="A64" s="29"/>
      <c r="B64" s="39">
        <f>B63+CONCATENATE("00:",C63,":00")</f>
        <v>0.4375</v>
      </c>
      <c r="C64" s="31"/>
      <c r="D64" s="32">
        <v>5</v>
      </c>
      <c r="E64" s="86"/>
      <c r="F64" s="78"/>
      <c r="G64" s="79"/>
      <c r="H64" s="78"/>
      <c r="I64" s="78" t="s">
        <v>89</v>
      </c>
      <c r="J64" s="78"/>
      <c r="K64" s="78"/>
      <c r="L64" s="78"/>
      <c r="M64" s="97"/>
      <c r="N64" s="78"/>
      <c r="O64" s="78"/>
      <c r="P64" s="88" t="s">
        <v>90</v>
      </c>
    </row>
    <row r="65" spans="1:16" ht="14.25" customHeight="1">
      <c r="A65" s="23"/>
      <c r="B65" s="24">
        <f>B64+CONCATENATE("00:",D64,":00")</f>
        <v>0.4409722222222222</v>
      </c>
      <c r="C65" s="36">
        <v>20</v>
      </c>
      <c r="D65" s="23"/>
      <c r="E65" s="89"/>
      <c r="F65" s="82" t="s">
        <v>91</v>
      </c>
      <c r="G65" s="91"/>
      <c r="H65" s="82"/>
      <c r="I65" s="82"/>
      <c r="J65" s="82"/>
      <c r="K65" s="82"/>
      <c r="L65" s="82" t="s">
        <v>104</v>
      </c>
      <c r="M65" s="82"/>
      <c r="N65" s="82"/>
      <c r="O65" s="82"/>
      <c r="P65" s="85"/>
    </row>
    <row r="66" spans="1:16" ht="14.25" customHeight="1">
      <c r="A66" s="29"/>
      <c r="B66" s="39">
        <f>B65+CONCATENATE("00:",C65,":00")</f>
        <v>0.4548611111111111</v>
      </c>
      <c r="C66" s="31"/>
      <c r="D66" s="32">
        <v>5</v>
      </c>
      <c r="E66" s="86"/>
      <c r="F66" s="78"/>
      <c r="G66" s="79"/>
      <c r="H66" s="78"/>
      <c r="I66" s="78" t="s">
        <v>88</v>
      </c>
      <c r="J66" s="78"/>
      <c r="K66" s="78"/>
      <c r="L66" s="78"/>
      <c r="M66" s="97"/>
      <c r="N66" s="78"/>
      <c r="O66" s="78"/>
      <c r="P66" s="88"/>
    </row>
    <row r="67" spans="1:16" ht="14.25" customHeight="1">
      <c r="A67" s="23"/>
      <c r="B67" s="24">
        <f>B66+CONCATENATE("00:",D66,":00")</f>
        <v>0.4583333333333333</v>
      </c>
      <c r="C67" s="36">
        <v>0</v>
      </c>
      <c r="D67" s="23"/>
      <c r="E67" s="89"/>
      <c r="F67" s="82" t="s">
        <v>22</v>
      </c>
      <c r="G67" s="91"/>
      <c r="H67" s="82"/>
      <c r="I67" s="82"/>
      <c r="J67" s="82"/>
      <c r="K67" s="82"/>
      <c r="L67" s="82"/>
      <c r="M67" s="82"/>
      <c r="N67" s="82"/>
      <c r="O67" s="82"/>
      <c r="P67" s="85"/>
    </row>
    <row r="68" spans="1:16" ht="14.25" customHeight="1">
      <c r="A68" s="29"/>
      <c r="B68" s="39">
        <f>B67+CONCATENATE("00:",C67,":00")</f>
        <v>0.4583333333333333</v>
      </c>
      <c r="C68" s="31"/>
      <c r="D68" s="32">
        <v>20</v>
      </c>
      <c r="E68" s="86"/>
      <c r="F68" s="78"/>
      <c r="G68" s="189" t="s">
        <v>92</v>
      </c>
      <c r="H68" s="189"/>
      <c r="I68" s="87" t="s">
        <v>30</v>
      </c>
      <c r="J68" s="78" t="s">
        <v>93</v>
      </c>
      <c r="K68" s="78"/>
      <c r="L68" s="78"/>
      <c r="M68" s="97"/>
      <c r="N68" s="78"/>
      <c r="O68" s="78"/>
      <c r="P68" s="88"/>
    </row>
    <row r="69" spans="1:16" ht="14.25" customHeight="1">
      <c r="A69" s="23"/>
      <c r="B69" s="98">
        <f>B68+CONCATENATE("00:",D68,":00")</f>
        <v>0.4722222222222222</v>
      </c>
      <c r="C69" s="36">
        <v>0</v>
      </c>
      <c r="D69" s="99"/>
      <c r="E69" s="89"/>
      <c r="F69" s="82" t="s">
        <v>94</v>
      </c>
      <c r="G69" s="91"/>
      <c r="H69" s="82"/>
      <c r="I69" s="82"/>
      <c r="J69" s="82"/>
      <c r="K69" s="82"/>
      <c r="L69" s="82"/>
      <c r="M69" s="82"/>
      <c r="N69" s="82"/>
      <c r="O69" s="82"/>
      <c r="P69" s="85"/>
    </row>
    <row r="70" spans="1:16" ht="14.25" customHeight="1">
      <c r="A70" s="100"/>
      <c r="B70" s="101">
        <f>B69+CONCATENATE("00:",C69,":00")</f>
        <v>0.4722222222222222</v>
      </c>
      <c r="C70" s="58"/>
      <c r="D70" s="102">
        <v>0</v>
      </c>
      <c r="E70" s="81"/>
      <c r="F70" s="84"/>
      <c r="G70" s="83"/>
      <c r="H70" s="84"/>
      <c r="I70" s="103" t="s">
        <v>95</v>
      </c>
      <c r="J70" s="84" t="s">
        <v>96</v>
      </c>
      <c r="K70" s="84"/>
      <c r="L70" s="84" t="s">
        <v>97</v>
      </c>
      <c r="M70" s="104"/>
      <c r="N70" s="84"/>
      <c r="O70" s="84"/>
      <c r="P70" s="105"/>
    </row>
    <row r="71" spans="1:16" ht="14.25" customHeight="1">
      <c r="A71" s="58"/>
      <c r="B71" s="106"/>
      <c r="C71" s="58"/>
      <c r="D71" s="106"/>
      <c r="E71" s="107"/>
      <c r="F71" s="106"/>
      <c r="G71" s="106"/>
      <c r="H71" s="106"/>
      <c r="I71" s="108" t="s">
        <v>98</v>
      </c>
      <c r="J71" s="84" t="s">
        <v>99</v>
      </c>
      <c r="K71" s="84"/>
      <c r="L71" s="84" t="s">
        <v>100</v>
      </c>
      <c r="M71" s="104"/>
      <c r="N71" s="84"/>
      <c r="O71" s="84"/>
      <c r="P71" s="105"/>
    </row>
    <row r="72" spans="1:16" ht="14.25" customHeight="1">
      <c r="A72" s="31"/>
      <c r="B72" s="109"/>
      <c r="C72" s="31"/>
      <c r="D72" s="109"/>
      <c r="E72" s="110"/>
      <c r="F72" s="109"/>
      <c r="G72" s="109"/>
      <c r="H72" s="109"/>
      <c r="I72" s="111" t="s">
        <v>101</v>
      </c>
      <c r="J72" s="78" t="s">
        <v>102</v>
      </c>
      <c r="K72" s="78"/>
      <c r="L72" s="78" t="s">
        <v>103</v>
      </c>
      <c r="M72" s="97"/>
      <c r="N72" s="78"/>
      <c r="O72" s="78"/>
      <c r="P72" s="112"/>
    </row>
  </sheetData>
  <sheetProtection/>
  <mergeCells count="73">
    <mergeCell ref="O57:O58"/>
    <mergeCell ref="P57:P58"/>
    <mergeCell ref="G68:H68"/>
    <mergeCell ref="L46:L47"/>
    <mergeCell ref="M46:M47"/>
    <mergeCell ref="N46:N47"/>
    <mergeCell ref="A56:H56"/>
    <mergeCell ref="A57:A58"/>
    <mergeCell ref="E57:G58"/>
    <mergeCell ref="H57:H58"/>
    <mergeCell ref="I57:L57"/>
    <mergeCell ref="M40:M41"/>
    <mergeCell ref="N40:N41"/>
    <mergeCell ref="E46:E47"/>
    <mergeCell ref="F46:F47"/>
    <mergeCell ref="G46:G47"/>
    <mergeCell ref="H46:H47"/>
    <mergeCell ref="I46:I47"/>
    <mergeCell ref="J46:J47"/>
    <mergeCell ref="K46:K47"/>
    <mergeCell ref="M38:M39"/>
    <mergeCell ref="N38:N39"/>
    <mergeCell ref="E40:E41"/>
    <mergeCell ref="F40:F41"/>
    <mergeCell ref="G40:G41"/>
    <mergeCell ref="H40:H41"/>
    <mergeCell ref="I40:I41"/>
    <mergeCell ref="J40:J41"/>
    <mergeCell ref="K40:K41"/>
    <mergeCell ref="L40:L41"/>
    <mergeCell ref="O32:O33"/>
    <mergeCell ref="P32:P33"/>
    <mergeCell ref="E38:E39"/>
    <mergeCell ref="F38:F39"/>
    <mergeCell ref="G38:G39"/>
    <mergeCell ref="H38:H39"/>
    <mergeCell ref="I38:I39"/>
    <mergeCell ref="J38:J39"/>
    <mergeCell ref="K38:K39"/>
    <mergeCell ref="L38:L39"/>
    <mergeCell ref="K21:K22"/>
    <mergeCell ref="L21:L22"/>
    <mergeCell ref="M21:M22"/>
    <mergeCell ref="N21:N22"/>
    <mergeCell ref="A31:H31"/>
    <mergeCell ref="A32:A33"/>
    <mergeCell ref="E32:G33"/>
    <mergeCell ref="H32:H33"/>
    <mergeCell ref="I32:L32"/>
    <mergeCell ref="I12:L12"/>
    <mergeCell ref="O12:O13"/>
    <mergeCell ref="P12:P13"/>
    <mergeCell ref="F14:O15"/>
    <mergeCell ref="E21:E22"/>
    <mergeCell ref="F21:F22"/>
    <mergeCell ref="G21:G22"/>
    <mergeCell ref="H21:H22"/>
    <mergeCell ref="I21:I22"/>
    <mergeCell ref="J21:J22"/>
    <mergeCell ref="B8:C8"/>
    <mergeCell ref="B9:C9"/>
    <mergeCell ref="B10:C10"/>
    <mergeCell ref="A11:H11"/>
    <mergeCell ref="A12:A13"/>
    <mergeCell ref="E12:G13"/>
    <mergeCell ref="H12:H13"/>
    <mergeCell ref="A1:P1"/>
    <mergeCell ref="B5:C5"/>
    <mergeCell ref="H5:I5"/>
    <mergeCell ref="B6:C6"/>
    <mergeCell ref="H6:I6"/>
    <mergeCell ref="B7:C7"/>
    <mergeCell ref="H7:I7"/>
  </mergeCells>
  <conditionalFormatting sqref="B16 B34:B37 B39:B41 B43:B45 B49 B47 B66 B18:B26">
    <cfRule type="cellIs" priority="23" dxfId="77" operator="equal" stopIfTrue="1">
      <formula>B15</formula>
    </cfRule>
  </conditionalFormatting>
  <conditionalFormatting sqref="B17">
    <cfRule type="cellIs" priority="22" dxfId="77" operator="equal" stopIfTrue="1">
      <formula>記載例!#REF!</formula>
    </cfRule>
  </conditionalFormatting>
  <conditionalFormatting sqref="B15">
    <cfRule type="cellIs" priority="21" dxfId="77" operator="equal" stopIfTrue="1">
      <formula>B13</formula>
    </cfRule>
  </conditionalFormatting>
  <conditionalFormatting sqref="B42">
    <cfRule type="cellIs" priority="20" dxfId="77" operator="equal" stopIfTrue="1">
      <formula>B37</formula>
    </cfRule>
  </conditionalFormatting>
  <conditionalFormatting sqref="B46">
    <cfRule type="cellIs" priority="19" dxfId="77" operator="equal" stopIfTrue="1">
      <formula>B41</formula>
    </cfRule>
  </conditionalFormatting>
  <conditionalFormatting sqref="B48 B65 B23">
    <cfRule type="cellIs" priority="18" dxfId="77" operator="equal" stopIfTrue="1">
      <formula>B20</formula>
    </cfRule>
  </conditionalFormatting>
  <conditionalFormatting sqref="B51">
    <cfRule type="cellIs" priority="17" dxfId="77" operator="equal" stopIfTrue="1">
      <formula>B50</formula>
    </cfRule>
  </conditionalFormatting>
  <conditionalFormatting sqref="B50">
    <cfRule type="cellIs" priority="16" dxfId="77" operator="equal" stopIfTrue="1">
      <formula>記載例!#REF!</formula>
    </cfRule>
  </conditionalFormatting>
  <conditionalFormatting sqref="B59:B64">
    <cfRule type="cellIs" priority="15" dxfId="77" operator="equal" stopIfTrue="1">
      <formula>B58</formula>
    </cfRule>
  </conditionalFormatting>
  <conditionalFormatting sqref="B70">
    <cfRule type="cellIs" priority="14" dxfId="77" operator="equal" stopIfTrue="1">
      <formula>B69</formula>
    </cfRule>
  </conditionalFormatting>
  <conditionalFormatting sqref="B69">
    <cfRule type="cellIs" priority="13" dxfId="77" operator="equal" stopIfTrue="1">
      <formula>#REF!</formula>
    </cfRule>
  </conditionalFormatting>
  <conditionalFormatting sqref="B68">
    <cfRule type="cellIs" priority="12" dxfId="77" operator="equal" stopIfTrue="1">
      <formula>B67</formula>
    </cfRule>
  </conditionalFormatting>
  <conditionalFormatting sqref="B67">
    <cfRule type="cellIs" priority="11" dxfId="77" operator="equal" stopIfTrue="1">
      <formula>B54</formula>
    </cfRule>
  </conditionalFormatting>
  <conditionalFormatting sqref="B38">
    <cfRule type="cellIs" priority="10" dxfId="77" operator="equal" stopIfTrue="1">
      <formula>#REF!</formula>
    </cfRule>
  </conditionalFormatting>
  <conditionalFormatting sqref="B51">
    <cfRule type="cellIs" priority="9" dxfId="77" operator="equal" stopIfTrue="1">
      <formula>B50</formula>
    </cfRule>
  </conditionalFormatting>
  <conditionalFormatting sqref="B50">
    <cfRule type="cellIs" priority="8" dxfId="77" operator="equal" stopIfTrue="1">
      <formula>B45</formula>
    </cfRule>
  </conditionalFormatting>
  <conditionalFormatting sqref="B64">
    <cfRule type="cellIs" priority="7" dxfId="77" operator="equal" stopIfTrue="1">
      <formula>B63</formula>
    </cfRule>
  </conditionalFormatting>
  <conditionalFormatting sqref="B63">
    <cfRule type="cellIs" priority="6" dxfId="77" operator="equal" stopIfTrue="1">
      <formula>B60</formula>
    </cfRule>
  </conditionalFormatting>
  <conditionalFormatting sqref="B65:B70">
    <cfRule type="cellIs" priority="5" dxfId="77" operator="equal" stopIfTrue="1">
      <formula>B64</formula>
    </cfRule>
  </conditionalFormatting>
  <conditionalFormatting sqref="B66 B70 B68">
    <cfRule type="cellIs" priority="4" dxfId="77" operator="equal" stopIfTrue="1">
      <formula>B65</formula>
    </cfRule>
  </conditionalFormatting>
  <conditionalFormatting sqref="B65 B69 B67">
    <cfRule type="cellIs" priority="3" dxfId="77" operator="equal" stopIfTrue="1">
      <formula>B62</formula>
    </cfRule>
  </conditionalFormatting>
  <conditionalFormatting sqref="B68">
    <cfRule type="cellIs" priority="2" dxfId="77" operator="equal" stopIfTrue="1">
      <formula>B67</formula>
    </cfRule>
  </conditionalFormatting>
  <conditionalFormatting sqref="B67">
    <cfRule type="cellIs" priority="1" dxfId="77" operator="equal" stopIfTrue="1">
      <formula>B64</formula>
    </cfRule>
  </conditionalFormatting>
  <dataValidations count="5">
    <dataValidation type="list" allowBlank="1" showInputMessage="1" showErrorMessage="1" sqref="M57 M32 M12">
      <formula1>"被害報告額,査定申請額"</formula1>
    </dataValidation>
    <dataValidation type="list" allowBlank="1" showInputMessage="1" showErrorMessage="1" sqref="I46:I47 I38:I41 I21:I22">
      <formula1>"(一),(準),(普),(砂),(地),(急),(国),(主),(１),(２),(他)"</formula1>
    </dataValidation>
    <dataValidation type="list" allowBlank="1" showInputMessage="1" showErrorMessage="1" sqref="F46:F47 F38:F41 F21:F22">
      <formula1>"×,,,,○,△"</formula1>
    </dataValidation>
    <dataValidation type="list" allowBlank="1" showInputMessage="1" showErrorMessage="1" sqref="E46:E47 E38:E41 E21:E22 E15:E16">
      <formula1>"県,市,町,村"</formula1>
    </dataValidation>
    <dataValidation type="list" allowBlank="1" showInputMessage="1" showErrorMessage="1" sqref="G46:G47 G38:G41 G21:G22">
      <formula1>"実査,机上"</formula1>
    </dataValidation>
  </dataValidation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N1060029</dc:creator>
  <cp:keywords/>
  <dc:description/>
  <cp:lastModifiedBy>建設部</cp:lastModifiedBy>
  <cp:lastPrinted>2017-03-15T07:23:45Z</cp:lastPrinted>
  <dcterms:created xsi:type="dcterms:W3CDTF">2014-03-17T01:41:05Z</dcterms:created>
  <dcterms:modified xsi:type="dcterms:W3CDTF">2017-03-21T06:36:31Z</dcterms:modified>
  <cp:category/>
  <cp:version/>
  <cp:contentType/>
  <cp:contentStatus/>
</cp:coreProperties>
</file>