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0" windowWidth="7650" windowHeight="7650" activeTab="0"/>
  </bookViews>
  <sheets>
    <sheet name="表１" sheetId="1" r:id="rId1"/>
    <sheet name="表２" sheetId="2" r:id="rId2"/>
    <sheet name="表３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</sheets>
  <definedNames>
    <definedName name="_xlnm.Print_Area" localSheetId="9">'表10'!$A$1:$K$70</definedName>
    <definedName name="_xlnm.Print_Area" localSheetId="1">'表２'!$A$1:$Y$59</definedName>
    <definedName name="_xlnm.Print_Area" localSheetId="3">'表4'!$A$1:$N$53</definedName>
    <definedName name="_xlnm.Print_Area" localSheetId="4">'表5'!$A$1:$O$35</definedName>
    <definedName name="_xlnm.Print_Area" localSheetId="6">'表7'!$A$1:$J$51</definedName>
  </definedNames>
  <calcPr fullCalcOnLoad="1"/>
</workbook>
</file>

<file path=xl/sharedStrings.xml><?xml version="1.0" encoding="utf-8"?>
<sst xmlns="http://schemas.openxmlformats.org/spreadsheetml/2006/main" count="1222" uniqueCount="375">
  <si>
    <t>溶連菌</t>
  </si>
  <si>
    <t>百日咳</t>
  </si>
  <si>
    <t>結膜熱</t>
  </si>
  <si>
    <t>咽頭炎</t>
  </si>
  <si>
    <t>胃腸炎</t>
  </si>
  <si>
    <t>結膜炎</t>
  </si>
  <si>
    <t>炎</t>
  </si>
  <si>
    <t>髄膜炎</t>
  </si>
  <si>
    <t>マ肺炎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</si>
  <si>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</si>
  <si>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</si>
  <si>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</si>
  <si>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</si>
  <si>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</si>
  <si>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</si>
  <si>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</si>
  <si>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</si>
  <si>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</si>
  <si>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</si>
  <si>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</si>
  <si>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</si>
  <si>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</si>
  <si>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</si>
  <si>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</si>
  <si>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</si>
  <si>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</si>
  <si>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</si>
  <si>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</si>
  <si>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</si>
  <si>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</si>
  <si>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</si>
  <si>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</si>
  <si>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</si>
  <si>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</si>
  <si>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</si>
  <si>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</si>
  <si>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</si>
  <si>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</si>
  <si>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</si>
  <si>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</si>
  <si>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</si>
  <si>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</si>
  <si>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</si>
  <si>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</si>
  <si>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</si>
  <si>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</si>
  <si>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</si>
  <si>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</si>
  <si>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</si>
  <si>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</si>
  <si>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</si>
  <si>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</si>
  <si>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</si>
  <si>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 xml:space="preserve"> 1週</t>
  </si>
  <si>
    <t xml:space="preserve"> 2週</t>
  </si>
  <si>
    <t>ウイルス</t>
  </si>
  <si>
    <t>黄色ﾌﾞﾄﾞｳ球菌</t>
  </si>
  <si>
    <t>男女</t>
  </si>
  <si>
    <t>感染症</t>
  </si>
  <si>
    <t>1月</t>
  </si>
  <si>
    <t>10月</t>
  </si>
  <si>
    <t>11月</t>
  </si>
  <si>
    <t>12月</t>
  </si>
  <si>
    <t>4月</t>
  </si>
  <si>
    <t>5月</t>
  </si>
  <si>
    <t>6月</t>
  </si>
  <si>
    <t>7月</t>
  </si>
  <si>
    <t>8月</t>
  </si>
  <si>
    <t>9月</t>
  </si>
  <si>
    <t>１月</t>
  </si>
  <si>
    <t>３月</t>
  </si>
  <si>
    <t>男性</t>
  </si>
  <si>
    <t>女性</t>
  </si>
  <si>
    <t>類型</t>
  </si>
  <si>
    <t>感染症名</t>
  </si>
  <si>
    <t>腸管出血性大腸菌感染症</t>
  </si>
  <si>
    <t>アメーバ赤痢</t>
  </si>
  <si>
    <t>クロイツフェルト・ヤコブ病</t>
  </si>
  <si>
    <t>後天性免疫不全症候群</t>
  </si>
  <si>
    <t>梅毒</t>
  </si>
  <si>
    <t>レジオネラ症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</si>
  <si>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</si>
  <si>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</si>
  <si>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</si>
  <si>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</si>
  <si>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</si>
  <si>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</si>
  <si>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</si>
  <si>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</si>
  <si>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１２月</t>
  </si>
  <si>
    <t>コンジ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</si>
  <si>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</si>
  <si>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</si>
  <si>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</si>
  <si>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</si>
  <si>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</si>
  <si>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</si>
  <si>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</si>
  <si>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</si>
  <si>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</si>
  <si>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（１）メチシリン耐性黄色ブドウ球菌感染症</t>
  </si>
  <si>
    <t>喀痰</t>
  </si>
  <si>
    <t>気管洗浄液</t>
  </si>
  <si>
    <t>血液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</si>
  <si>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</si>
  <si>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</si>
  <si>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</si>
  <si>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</si>
  <si>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</si>
  <si>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</si>
  <si>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表３　定点把握　週報対象感染症患者届出数（週別、定点当たり）</t>
  </si>
  <si>
    <t>紅　斑</t>
  </si>
  <si>
    <t>ナ</t>
  </si>
  <si>
    <t>腺　炎</t>
  </si>
  <si>
    <t xml:space="preserve"> 3週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</si>
  <si>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</si>
  <si>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</si>
  <si>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</si>
  <si>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</si>
  <si>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</si>
  <si>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</si>
  <si>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劇症型溶血性レンサ球菌感染症</t>
  </si>
  <si>
    <t>（２）ペニシリン耐性肺炎球菌感染症</t>
  </si>
  <si>
    <t>（３）薬剤耐性緑膿菌感染症</t>
  </si>
  <si>
    <t>尖　圭</t>
  </si>
  <si>
    <t>耳漏</t>
  </si>
  <si>
    <t>１１月</t>
  </si>
  <si>
    <t>髄液</t>
  </si>
  <si>
    <t>病</t>
  </si>
  <si>
    <t>急性
脳炎</t>
  </si>
  <si>
    <t>五  類  感  染  症</t>
  </si>
  <si>
    <t>胸腹水</t>
  </si>
  <si>
    <t>破傷風</t>
  </si>
  <si>
    <t>デング熱</t>
  </si>
  <si>
    <t>麻しん</t>
  </si>
  <si>
    <t xml:space="preserve">細菌性赤痢 </t>
  </si>
  <si>
    <t>つつが虫病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</si>
  <si>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</si>
  <si>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</si>
  <si>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</si>
  <si>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</si>
  <si>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</si>
  <si>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</si>
  <si>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</si>
  <si>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</si>
  <si>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</si>
  <si>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</si>
  <si>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</si>
  <si>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</si>
  <si>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</si>
  <si>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</si>
  <si>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</si>
  <si>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ｳｲﾙｽ</t>
  </si>
  <si>
    <t>水　痘</t>
  </si>
  <si>
    <t>ンギー</t>
  </si>
  <si>
    <t>耳　下</t>
  </si>
  <si>
    <t>出血性</t>
  </si>
  <si>
    <t>角結膜</t>
  </si>
  <si>
    <t>髄膜炎</t>
  </si>
  <si>
    <t>プラズ</t>
  </si>
  <si>
    <t>肺　炎</t>
  </si>
  <si>
    <t>発しん</t>
  </si>
  <si>
    <t>(真菌含む)</t>
  </si>
  <si>
    <t>(ｵｳﾑ病除く)</t>
  </si>
  <si>
    <t xml:space="preserve"> 3週</t>
  </si>
  <si>
    <t>ナ</t>
  </si>
  <si>
    <t>腺　炎</t>
  </si>
  <si>
    <t>(真菌含む)</t>
  </si>
  <si>
    <t>(ｵｳﾑ病除く)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</si>
  <si>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</si>
  <si>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</si>
  <si>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</si>
  <si>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</si>
  <si>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</si>
  <si>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</si>
  <si>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（鳥・新型</t>
  </si>
  <si>
    <t>ｲﾝﾌﾙ除）</t>
  </si>
  <si>
    <t>小児科定点</t>
  </si>
  <si>
    <t>ｲﾝﾌﾙ定点</t>
  </si>
  <si>
    <t>眼科定点</t>
  </si>
  <si>
    <t>基幹定点</t>
  </si>
  <si>
    <t>ＳＴＤ定点</t>
  </si>
  <si>
    <t>性器</t>
  </si>
  <si>
    <t>性器ﾍﾙﾍﾟｽ</t>
  </si>
  <si>
    <t xml:space="preserve">淋菌 </t>
  </si>
  <si>
    <t>ﾒﾁｼﾘﾝ耐性</t>
  </si>
  <si>
    <t>ﾍﾟﾆｼﾘﾝ耐性</t>
  </si>
  <si>
    <t>薬剤耐性</t>
  </si>
  <si>
    <t>ｸﾗﾐｼﾞｱ</t>
  </si>
  <si>
    <t>肺炎球菌</t>
  </si>
  <si>
    <t>緑　膿　菌</t>
  </si>
  <si>
    <t>感染症</t>
  </si>
  <si>
    <t>感 染 症</t>
  </si>
  <si>
    <t>ローマ</t>
  </si>
  <si>
    <t>感　染　症</t>
  </si>
  <si>
    <t>8月</t>
  </si>
  <si>
    <t>9月</t>
  </si>
  <si>
    <t>胸腹水</t>
  </si>
  <si>
    <t>創部</t>
  </si>
  <si>
    <t>2月</t>
  </si>
  <si>
    <t>3月</t>
  </si>
  <si>
    <t>2月</t>
  </si>
  <si>
    <t>3月</t>
  </si>
  <si>
    <t>三類感染症</t>
  </si>
  <si>
    <t>四　類　感　染　症</t>
  </si>
  <si>
    <t>Ａ型肝炎</t>
  </si>
  <si>
    <t>マラリア</t>
  </si>
  <si>
    <t>ウイルス性肝炎</t>
  </si>
  <si>
    <t>速報値のため今後の集計で変更されることがあります。</t>
  </si>
  <si>
    <t>薬剤耐性</t>
  </si>
  <si>
    <t>緑　膿　菌</t>
  </si>
  <si>
    <t>感　染　症</t>
  </si>
  <si>
    <t>ｱｼﾈﾄﾊﾞｸﾀｰ</t>
  </si>
  <si>
    <t>ｱｼﾈﾄﾊﾞｸﾀｰ</t>
  </si>
  <si>
    <t>E型肝炎</t>
  </si>
  <si>
    <t>風しん</t>
  </si>
  <si>
    <t>ジアルジア症</t>
  </si>
  <si>
    <t>表１　全数把握感染症（三類、四類、五類感染症）届出数（月別）</t>
  </si>
  <si>
    <t>パラチフス</t>
  </si>
  <si>
    <t>12月 31日～</t>
  </si>
  <si>
    <t xml:space="preserve"> 1月　7日～</t>
  </si>
  <si>
    <t xml:space="preserve"> 1月14日～</t>
  </si>
  <si>
    <t xml:space="preserve"> 1月21日～</t>
  </si>
  <si>
    <t xml:space="preserve"> 1月28日～</t>
  </si>
  <si>
    <t xml:space="preserve"> 2月  4日～</t>
  </si>
  <si>
    <t xml:space="preserve"> 2月11日～</t>
  </si>
  <si>
    <t xml:space="preserve"> 2月18日～</t>
  </si>
  <si>
    <t xml:space="preserve"> 2月25日～</t>
  </si>
  <si>
    <t xml:space="preserve"> 3月  4日～</t>
  </si>
  <si>
    <t xml:space="preserve"> 3月11日～</t>
  </si>
  <si>
    <t xml:space="preserve"> 3月18日～</t>
  </si>
  <si>
    <t xml:space="preserve"> 3月25日～</t>
  </si>
  <si>
    <t xml:space="preserve"> 4月  1日～</t>
  </si>
  <si>
    <t xml:space="preserve"> 4月  8日～</t>
  </si>
  <si>
    <t xml:space="preserve"> 4月15日～</t>
  </si>
  <si>
    <t xml:space="preserve"> 4月22日～</t>
  </si>
  <si>
    <t xml:space="preserve"> 4月29日～</t>
  </si>
  <si>
    <t xml:space="preserve"> 5月  6日～</t>
  </si>
  <si>
    <t xml:space="preserve"> 5月13日～</t>
  </si>
  <si>
    <t xml:space="preserve"> 5月20日～</t>
  </si>
  <si>
    <t xml:space="preserve"> 5月27日～</t>
  </si>
  <si>
    <t xml:space="preserve"> 6月  3日～</t>
  </si>
  <si>
    <t xml:space="preserve"> 6月10日～</t>
  </si>
  <si>
    <t xml:space="preserve"> 6月17日～</t>
  </si>
  <si>
    <t xml:space="preserve"> 6月24日～</t>
  </si>
  <si>
    <t xml:space="preserve"> 7月  1日～</t>
  </si>
  <si>
    <t xml:space="preserve"> 7月  8日～</t>
  </si>
  <si>
    <t xml:space="preserve"> 7月15日～</t>
  </si>
  <si>
    <t xml:space="preserve"> 7月22日～</t>
  </si>
  <si>
    <t xml:space="preserve"> 7月29日～</t>
  </si>
  <si>
    <t xml:space="preserve"> 8月  5日～</t>
  </si>
  <si>
    <t xml:space="preserve"> 8月12日～</t>
  </si>
  <si>
    <t xml:space="preserve"> 8月19日～</t>
  </si>
  <si>
    <t xml:space="preserve"> 8月26日～</t>
  </si>
  <si>
    <t xml:space="preserve"> 9月  2日～</t>
  </si>
  <si>
    <t xml:space="preserve"> 9月 9日～</t>
  </si>
  <si>
    <t xml:space="preserve"> 9月16日～</t>
  </si>
  <si>
    <t xml:space="preserve"> 9月23日～</t>
  </si>
  <si>
    <t xml:space="preserve"> 9月30日～</t>
  </si>
  <si>
    <t>10月  7日～</t>
  </si>
  <si>
    <t>10月14日～</t>
  </si>
  <si>
    <t>10月21日～</t>
  </si>
  <si>
    <t>10月28日～</t>
  </si>
  <si>
    <t>11月  4日～</t>
  </si>
  <si>
    <t>11月11日～</t>
  </si>
  <si>
    <t>11月18日～</t>
  </si>
  <si>
    <t>11月25日～</t>
  </si>
  <si>
    <t>12月  2日～</t>
  </si>
  <si>
    <t>12月  9日～</t>
  </si>
  <si>
    <t>12月16日～</t>
  </si>
  <si>
    <t>12月23日～</t>
  </si>
  <si>
    <t>(平成25年）</t>
  </si>
  <si>
    <t>（４）薬剤耐性アシネトバクター感染症</t>
  </si>
  <si>
    <t>感染性</t>
  </si>
  <si>
    <t>胃腸炎</t>
  </si>
  <si>
    <t>（ロタウイルス)</t>
  </si>
  <si>
    <t>(ﾛﾀｳｲﾙｽ）</t>
  </si>
  <si>
    <t xml:space="preserve"> 0- 4歳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</si>
  <si>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</si>
  <si>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</si>
  <si>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</si>
  <si>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</si>
  <si>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</si>
  <si>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</si>
  <si>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</si>
  <si>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</si>
  <si>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</si>
  <si>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</si>
  <si>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</si>
  <si>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</si>
  <si>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</si>
  <si>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70歳以上</t>
  </si>
  <si>
    <r>
      <t>侵襲性肺炎球菌感染症</t>
    </r>
    <r>
      <rPr>
        <sz val="6"/>
        <rFont val="ＭＳ Ｐゴシック"/>
        <family val="3"/>
      </rPr>
      <t>※</t>
    </r>
  </si>
  <si>
    <t>※侵襲性肺炎球菌感染症はH25.4.1から調査開始</t>
  </si>
  <si>
    <t>表４　定点把握　週報対象感染症患者届出数（年齢区分別）</t>
  </si>
  <si>
    <t>年齢階級</t>
  </si>
  <si>
    <t>ｲﾝﾌﾙ・眼</t>
  </si>
  <si>
    <t>小児科</t>
  </si>
  <si>
    <t>基幹</t>
  </si>
  <si>
    <t>~ 5ｹ月</t>
  </si>
  <si>
    <t>０歳</t>
  </si>
  <si>
    <t>~11ｹ月</t>
  </si>
  <si>
    <t xml:space="preserve"> 1～ 4</t>
  </si>
  <si>
    <t xml:space="preserve">  1歳</t>
  </si>
  <si>
    <t xml:space="preserve"> 5～ 9</t>
  </si>
  <si>
    <t xml:space="preserve">  2歳</t>
  </si>
  <si>
    <t>10～14</t>
  </si>
  <si>
    <t xml:space="preserve">  3歳</t>
  </si>
  <si>
    <t>15～19</t>
  </si>
  <si>
    <t xml:space="preserve">  4歳</t>
  </si>
  <si>
    <t>20～24</t>
  </si>
  <si>
    <t xml:space="preserve">  5歳</t>
  </si>
  <si>
    <t>25～29</t>
  </si>
  <si>
    <t xml:space="preserve">  6歳</t>
  </si>
  <si>
    <t>30～34</t>
  </si>
  <si>
    <t xml:space="preserve">  7歳</t>
  </si>
  <si>
    <t>35～39</t>
  </si>
  <si>
    <t xml:space="preserve">  8歳</t>
  </si>
  <si>
    <t>40～44</t>
  </si>
  <si>
    <t xml:space="preserve">  9歳</t>
  </si>
  <si>
    <t>45～49</t>
  </si>
  <si>
    <t>50～54</t>
  </si>
  <si>
    <t xml:space="preserve">15～19  </t>
  </si>
  <si>
    <t>55～59</t>
  </si>
  <si>
    <t xml:space="preserve">20～29       </t>
  </si>
  <si>
    <t xml:space="preserve">20以上       </t>
  </si>
  <si>
    <t>60～64</t>
  </si>
  <si>
    <t xml:space="preserve">30～39       </t>
  </si>
  <si>
    <t>65～69</t>
  </si>
  <si>
    <t xml:space="preserve">40～49       </t>
  </si>
  <si>
    <t>70以上</t>
  </si>
  <si>
    <t xml:space="preserve">50～59       </t>
  </si>
  <si>
    <t xml:space="preserve">60～69       </t>
  </si>
  <si>
    <t xml:space="preserve">70～79(70以上)      </t>
  </si>
  <si>
    <t xml:space="preserve">80歳以上      </t>
  </si>
  <si>
    <t>表５　定点把握　週報対象感染症患者届出数（保健所別）</t>
  </si>
  <si>
    <t>定点数</t>
  </si>
  <si>
    <t>保健所</t>
  </si>
  <si>
    <t>インフル</t>
  </si>
  <si>
    <t>小児</t>
  </si>
  <si>
    <t>眼科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</si>
  <si>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</si>
  <si>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</si>
  <si>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</si>
  <si>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</si>
  <si>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</si>
  <si>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</si>
  <si>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</si>
  <si>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</si>
  <si>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</si>
  <si>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</si>
  <si>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長野市</t>
  </si>
  <si>
    <t>表８　定点把握　月報対象感染症患者届出数（年齢区分別、男女別）</t>
  </si>
  <si>
    <t>　0歳</t>
  </si>
  <si>
    <t xml:space="preserve"> １- 4</t>
  </si>
  <si>
    <t>男性</t>
  </si>
  <si>
    <t>女性</t>
  </si>
  <si>
    <t>表９　定点把握　月報対象感染症患者届出数(保健所別､男女別）</t>
  </si>
  <si>
    <t>ＳＴＤ</t>
  </si>
  <si>
    <t>ｱｼﾈﾄﾊﾞｸﾀｰ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</si>
  <si>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</si>
  <si>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</si>
  <si>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</si>
  <si>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</si>
  <si>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</si>
  <si>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</si>
  <si>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</si>
  <si>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</si>
  <si>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</si>
  <si>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</si>
  <si>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長野市</t>
  </si>
  <si>
    <t>表６　定点把握　月報対象感染症患者届出数（月別、男女別）</t>
  </si>
  <si>
    <t>表７　定点把握　月別対象感染症患者届出数(月別、定点当たり、男女別）</t>
  </si>
  <si>
    <t>表１０　薬剤耐性菌感染症の検体採取部位</t>
  </si>
  <si>
    <t>(ﾛﾀｳｲﾙｽ)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</si>
</sst>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  <numFmt numFmtId="182" formatCode="#,##0.00_);[Red]\(#,##0.00\)"/>
    <numFmt numFmtId="183" formatCode="0.000_);[Red]\(0.000\)"/>
    <numFmt numFmtId="184" formatCode="_ * #,##0.000_ ;_ * \-#,##0.000_ ;_ * &quot;-&quot;??_ ;_ @_ "/>
    <numFmt numFmtId="185" formatCode="_ * #,##0.0000_ ;_ * \-#,##0.0000_ ;_ * &quot;-&quot;??_ ;_ @_ 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6" fillId="0" borderId="15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41" fontId="5" fillId="0" borderId="17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/>
    </xf>
    <xf numFmtId="41" fontId="6" fillId="0" borderId="18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41" fontId="5" fillId="0" borderId="21" xfId="0" applyNumberFormat="1" applyFont="1" applyBorder="1" applyAlignment="1">
      <alignment horizontal="center"/>
    </xf>
    <xf numFmtId="41" fontId="6" fillId="0" borderId="21" xfId="0" applyNumberFormat="1" applyFont="1" applyBorder="1" applyAlignment="1">
      <alignment/>
    </xf>
    <xf numFmtId="41" fontId="6" fillId="0" borderId="22" xfId="0" applyNumberFormat="1" applyFont="1" applyBorder="1" applyAlignment="1">
      <alignment/>
    </xf>
    <xf numFmtId="41" fontId="6" fillId="0" borderId="23" xfId="0" applyNumberFormat="1" applyFont="1" applyBorder="1" applyAlignment="1">
      <alignment/>
    </xf>
    <xf numFmtId="41" fontId="6" fillId="0" borderId="24" xfId="0" applyNumberFormat="1" applyFont="1" applyBorder="1" applyAlignment="1">
      <alignment/>
    </xf>
    <xf numFmtId="41" fontId="5" fillId="0" borderId="22" xfId="0" applyNumberFormat="1" applyFont="1" applyBorder="1" applyAlignment="1">
      <alignment horizontal="center"/>
    </xf>
    <xf numFmtId="41" fontId="5" fillId="0" borderId="12" xfId="0" applyNumberFormat="1" applyFont="1" applyBorder="1" applyAlignment="1">
      <alignment horizontal="center"/>
    </xf>
    <xf numFmtId="41" fontId="5" fillId="0" borderId="2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22" xfId="0" applyFont="1" applyBorder="1" applyAlignment="1">
      <alignment vertical="top"/>
    </xf>
    <xf numFmtId="0" fontId="9" fillId="0" borderId="26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12" fillId="0" borderId="21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9" fillId="0" borderId="14" xfId="0" applyFont="1" applyFill="1" applyBorder="1" applyAlignment="1">
      <alignment/>
    </xf>
    <xf numFmtId="0" fontId="9" fillId="0" borderId="25" xfId="0" applyFont="1" applyFill="1" applyBorder="1" applyAlignment="1" quotePrefix="1">
      <alignment horizontal="right"/>
    </xf>
    <xf numFmtId="0" fontId="9" fillId="0" borderId="25" xfId="0" applyFont="1" applyBorder="1" applyAlignment="1" quotePrefix="1">
      <alignment horizontal="right"/>
    </xf>
    <xf numFmtId="41" fontId="9" fillId="0" borderId="13" xfId="0" applyNumberFormat="1" applyFont="1" applyBorder="1" applyAlignment="1">
      <alignment/>
    </xf>
    <xf numFmtId="41" fontId="9" fillId="0" borderId="17" xfId="0" applyNumberFormat="1" applyFont="1" applyBorder="1" applyAlignment="1">
      <alignment horizontal="right"/>
    </xf>
    <xf numFmtId="41" fontId="9" fillId="0" borderId="17" xfId="0" applyNumberFormat="1" applyFont="1" applyBorder="1" applyAlignment="1">
      <alignment/>
    </xf>
    <xf numFmtId="0" fontId="9" fillId="0" borderId="0" xfId="0" applyFont="1" applyBorder="1" applyAlignment="1" quotePrefix="1">
      <alignment horizontal="right"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8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1" xfId="0" applyFont="1" applyBorder="1" applyAlignment="1">
      <alignment/>
    </xf>
    <xf numFmtId="41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2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/>
    </xf>
    <xf numFmtId="0" fontId="9" fillId="0" borderId="16" xfId="0" applyFont="1" applyFill="1" applyBorder="1" applyAlignment="1" quotePrefix="1">
      <alignment horizontal="right"/>
    </xf>
    <xf numFmtId="43" fontId="9" fillId="0" borderId="13" xfId="0" applyNumberFormat="1" applyFont="1" applyFill="1" applyBorder="1" applyAlignment="1">
      <alignment/>
    </xf>
    <xf numFmtId="43" fontId="9" fillId="0" borderId="13" xfId="0" applyNumberFormat="1" applyFont="1" applyFill="1" applyBorder="1" applyAlignment="1">
      <alignment horizontal="right"/>
    </xf>
    <xf numFmtId="0" fontId="9" fillId="0" borderId="20" xfId="0" applyFont="1" applyBorder="1" applyAlignment="1">
      <alignment horizontal="right"/>
    </xf>
    <xf numFmtId="43" fontId="9" fillId="0" borderId="17" xfId="0" applyNumberFormat="1" applyFont="1" applyBorder="1" applyAlignment="1">
      <alignment/>
    </xf>
    <xf numFmtId="43" fontId="9" fillId="0" borderId="17" xfId="0" applyNumberFormat="1" applyFont="1" applyBorder="1" applyAlignment="1">
      <alignment horizontal="right"/>
    </xf>
    <xf numFmtId="0" fontId="9" fillId="0" borderId="20" xfId="0" applyFont="1" applyBorder="1" applyAlignment="1">
      <alignment/>
    </xf>
    <xf numFmtId="180" fontId="9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/>
    </xf>
    <xf numFmtId="41" fontId="7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41" fontId="7" fillId="0" borderId="21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17" xfId="0" applyFont="1" applyFill="1" applyBorder="1" applyAlignment="1">
      <alignment horizontal="center"/>
    </xf>
    <xf numFmtId="41" fontId="7" fillId="0" borderId="13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43" fontId="7" fillId="0" borderId="17" xfId="0" applyNumberFormat="1" applyFont="1" applyFill="1" applyBorder="1" applyAlignment="1">
      <alignment/>
    </xf>
    <xf numFmtId="43" fontId="7" fillId="0" borderId="17" xfId="0" applyNumberFormat="1" applyFont="1" applyFill="1" applyBorder="1" applyAlignment="1">
      <alignment/>
    </xf>
    <xf numFmtId="43" fontId="7" fillId="0" borderId="21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7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/>
    </xf>
    <xf numFmtId="0" fontId="7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right"/>
    </xf>
    <xf numFmtId="41" fontId="6" fillId="0" borderId="0" xfId="0" applyNumberFormat="1" applyFont="1" applyBorder="1" applyAlignment="1">
      <alignment/>
    </xf>
    <xf numFmtId="41" fontId="6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1" fontId="5" fillId="0" borderId="27" xfId="0" applyNumberFormat="1" applyFont="1" applyBorder="1" applyAlignment="1">
      <alignment horizontal="center"/>
    </xf>
    <xf numFmtId="43" fontId="9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41" fontId="0" fillId="0" borderId="0" xfId="0" applyNumberFormat="1" applyFont="1" applyFill="1" applyAlignment="1">
      <alignment/>
    </xf>
    <xf numFmtId="41" fontId="52" fillId="0" borderId="17" xfId="0" applyNumberFormat="1" applyFont="1" applyFill="1" applyBorder="1" applyAlignment="1">
      <alignment/>
    </xf>
    <xf numFmtId="180" fontId="16" fillId="0" borderId="0" xfId="0" applyNumberFormat="1" applyFont="1" applyAlignment="1">
      <alignment/>
    </xf>
    <xf numFmtId="180" fontId="16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13" xfId="0" applyNumberFormat="1" applyFont="1" applyBorder="1" applyAlignment="1" quotePrefix="1">
      <alignment horizontal="center"/>
    </xf>
    <xf numFmtId="41" fontId="5" fillId="0" borderId="13" xfId="0" applyNumberFormat="1" applyFont="1" applyBorder="1" applyAlignment="1" quotePrefix="1">
      <alignment horizontal="center"/>
    </xf>
    <xf numFmtId="41" fontId="5" fillId="0" borderId="25" xfId="0" applyNumberFormat="1" applyFont="1" applyBorder="1" applyAlignment="1" quotePrefix="1">
      <alignment horizontal="center"/>
    </xf>
    <xf numFmtId="41" fontId="6" fillId="0" borderId="29" xfId="0" applyNumberFormat="1" applyFont="1" applyBorder="1" applyAlignment="1">
      <alignment/>
    </xf>
    <xf numFmtId="56" fontId="5" fillId="0" borderId="17" xfId="0" applyNumberFormat="1" applyFont="1" applyFill="1" applyBorder="1" applyAlignment="1" quotePrefix="1">
      <alignment horizontal="center"/>
    </xf>
    <xf numFmtId="41" fontId="5" fillId="0" borderId="17" xfId="0" applyNumberFormat="1" applyFont="1" applyBorder="1" applyAlignment="1" quotePrefix="1">
      <alignment horizontal="center"/>
    </xf>
    <xf numFmtId="41" fontId="5" fillId="0" borderId="0" xfId="0" applyNumberFormat="1" applyFont="1" applyBorder="1" applyAlignment="1" quotePrefix="1">
      <alignment horizontal="center"/>
    </xf>
    <xf numFmtId="41" fontId="6" fillId="0" borderId="30" xfId="0" applyNumberFormat="1" applyFont="1" applyBorder="1" applyAlignment="1">
      <alignment/>
    </xf>
    <xf numFmtId="0" fontId="5" fillId="0" borderId="17" xfId="0" applyNumberFormat="1" applyFont="1" applyBorder="1" applyAlignment="1" quotePrefix="1">
      <alignment horizontal="center"/>
    </xf>
    <xf numFmtId="0" fontId="5" fillId="0" borderId="21" xfId="0" applyNumberFormat="1" applyFont="1" applyBorder="1" applyAlignment="1" quotePrefix="1">
      <alignment horizontal="center"/>
    </xf>
    <xf numFmtId="41" fontId="5" fillId="0" borderId="21" xfId="0" applyNumberFormat="1" applyFont="1" applyBorder="1" applyAlignment="1" quotePrefix="1">
      <alignment horizontal="center"/>
    </xf>
    <xf numFmtId="41" fontId="5" fillId="0" borderId="26" xfId="0" applyNumberFormat="1" applyFont="1" applyBorder="1" applyAlignment="1" quotePrefix="1">
      <alignment horizontal="center"/>
    </xf>
    <xf numFmtId="41" fontId="6" fillId="0" borderId="31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/>
    </xf>
    <xf numFmtId="41" fontId="6" fillId="0" borderId="32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41" fontId="5" fillId="0" borderId="3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33" xfId="0" applyNumberFormat="1" applyFont="1" applyBorder="1" applyAlignment="1">
      <alignment/>
    </xf>
    <xf numFmtId="0" fontId="5" fillId="0" borderId="16" xfId="0" applyFont="1" applyBorder="1" applyAlignment="1">
      <alignment/>
    </xf>
    <xf numFmtId="41" fontId="7" fillId="0" borderId="1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34" xfId="0" applyNumberFormat="1" applyFont="1" applyBorder="1" applyAlignment="1">
      <alignment/>
    </xf>
    <xf numFmtId="0" fontId="5" fillId="0" borderId="20" xfId="0" applyFont="1" applyBorder="1" applyAlignment="1">
      <alignment/>
    </xf>
    <xf numFmtId="41" fontId="7" fillId="0" borderId="17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22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4" xfId="0" applyFont="1" applyBorder="1" applyAlignment="1">
      <alignment/>
    </xf>
    <xf numFmtId="41" fontId="7" fillId="0" borderId="21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1" xfId="0" applyFont="1" applyBorder="1" applyAlignment="1">
      <alignment/>
    </xf>
    <xf numFmtId="41" fontId="7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41" fontId="7" fillId="0" borderId="0" xfId="0" applyNumberFormat="1" applyFont="1" applyAlignment="1">
      <alignment horizontal="right"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1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1" fontId="7" fillId="0" borderId="13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 quotePrefix="1">
      <alignment horizontal="center"/>
    </xf>
    <xf numFmtId="56" fontId="7" fillId="0" borderId="17" xfId="0" applyNumberFormat="1" applyFont="1" applyFill="1" applyBorder="1" applyAlignment="1" quotePrefix="1">
      <alignment horizontal="center"/>
    </xf>
    <xf numFmtId="0" fontId="7" fillId="0" borderId="1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center"/>
    </xf>
    <xf numFmtId="56" fontId="7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9" fillId="0" borderId="4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7" fillId="0" borderId="44" xfId="0" applyFont="1" applyFill="1" applyBorder="1" applyAlignment="1">
      <alignment horizontal="center"/>
    </xf>
    <xf numFmtId="41" fontId="7" fillId="0" borderId="25" xfId="0" applyNumberFormat="1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41" fontId="7" fillId="0" borderId="18" xfId="0" applyNumberFormat="1" applyFont="1" applyFill="1" applyBorder="1" applyAlignment="1">
      <alignment/>
    </xf>
    <xf numFmtId="41" fontId="7" fillId="0" borderId="18" xfId="0" applyNumberFormat="1" applyFont="1" applyFill="1" applyBorder="1" applyAlignment="1">
      <alignment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41" fontId="7" fillId="0" borderId="27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0" fontId="13" fillId="0" borderId="21" xfId="0" applyFont="1" applyBorder="1" applyAlignment="1">
      <alignment horizontal="center" vertical="top" shrinkToFit="1"/>
    </xf>
    <xf numFmtId="41" fontId="5" fillId="0" borderId="0" xfId="0" applyNumberFormat="1" applyFont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textRotation="255"/>
    </xf>
    <xf numFmtId="0" fontId="14" fillId="0" borderId="22" xfId="0" applyFont="1" applyFill="1" applyBorder="1" applyAlignment="1">
      <alignment horizontal="center" vertical="center" textRotation="255"/>
    </xf>
    <xf numFmtId="0" fontId="14" fillId="0" borderId="53" xfId="0" applyFont="1" applyFill="1" applyBorder="1" applyAlignment="1">
      <alignment horizontal="center" vertical="center" textRotation="255"/>
    </xf>
    <xf numFmtId="0" fontId="14" fillId="0" borderId="46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X48"/>
  <sheetViews>
    <sheetView tabSelected="1" zoomScalePageLayoutView="0" workbookViewId="0" topLeftCell="A1">
      <pane xSplit="2" ySplit="4" topLeftCell="C5" activePane="bottomRight" state="frozen"/>
      <selection pane="topLeft" activeCell="W2" sqref="W2"/>
      <selection pane="topRight" activeCell="W2" sqref="W2"/>
      <selection pane="bottomLeft" activeCell="W2" sqref="W2"/>
      <selection pane="bottomRight" activeCell="L3" sqref="L3:W3"/>
    </sheetView>
  </sheetViews>
  <sheetFormatPr defaultColWidth="9.00390625" defaultRowHeight="13.5"/>
  <cols>
    <col min="1" max="1" width="1.625" style="163" customWidth="1"/>
    <col min="2" max="2" width="7.00390625" style="163" customWidth="1"/>
    <col min="3" max="24" width="5.625" style="163" customWidth="1"/>
    <col min="25" max="25" width="1.625" style="163" customWidth="1"/>
    <col min="26" max="26" width="2.625" style="163" customWidth="1"/>
    <col min="27" max="16384" width="9.00390625" style="163" customWidth="1"/>
  </cols>
  <sheetData>
    <row r="1" spans="2:3" ht="18" customHeight="1">
      <c r="B1" s="1" t="s">
        <v>217</v>
      </c>
      <c r="C1" s="1"/>
    </row>
    <row r="2" spans="14:24" s="2" customFormat="1" ht="11.25" customHeight="1">
      <c r="N2" s="96"/>
      <c r="O2" s="96"/>
      <c r="U2" s="164" t="s">
        <v>271</v>
      </c>
      <c r="V2" s="164"/>
      <c r="W2" s="164"/>
      <c r="X2" s="164"/>
    </row>
    <row r="3" spans="2:23" s="2" customFormat="1" ht="11.25" customHeight="1">
      <c r="B3" s="3" t="s">
        <v>73</v>
      </c>
      <c r="C3" s="282" t="s">
        <v>203</v>
      </c>
      <c r="D3" s="283"/>
      <c r="E3" s="284"/>
      <c r="F3" s="285" t="s">
        <v>204</v>
      </c>
      <c r="G3" s="283"/>
      <c r="H3" s="283"/>
      <c r="I3" s="283"/>
      <c r="J3" s="283"/>
      <c r="K3" s="283"/>
      <c r="L3" s="285" t="s">
        <v>130</v>
      </c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6"/>
    </row>
    <row r="4" spans="2:23" s="2" customFormat="1" ht="56.25">
      <c r="B4" s="4" t="s">
        <v>74</v>
      </c>
      <c r="C4" s="5" t="s">
        <v>135</v>
      </c>
      <c r="D4" s="166" t="s">
        <v>75</v>
      </c>
      <c r="E4" s="7" t="s">
        <v>218</v>
      </c>
      <c r="F4" s="6" t="s">
        <v>214</v>
      </c>
      <c r="G4" s="6" t="s">
        <v>205</v>
      </c>
      <c r="H4" s="6" t="s">
        <v>136</v>
      </c>
      <c r="I4" s="5" t="s">
        <v>133</v>
      </c>
      <c r="J4" s="5" t="s">
        <v>206</v>
      </c>
      <c r="K4" s="165" t="s">
        <v>80</v>
      </c>
      <c r="L4" s="194" t="s">
        <v>76</v>
      </c>
      <c r="M4" s="6" t="s">
        <v>207</v>
      </c>
      <c r="N4" s="5" t="s">
        <v>129</v>
      </c>
      <c r="O4" s="5" t="s">
        <v>77</v>
      </c>
      <c r="P4" s="5" t="s">
        <v>121</v>
      </c>
      <c r="Q4" s="5" t="s">
        <v>78</v>
      </c>
      <c r="R4" s="5" t="s">
        <v>216</v>
      </c>
      <c r="S4" s="5" t="s">
        <v>292</v>
      </c>
      <c r="T4" s="5" t="s">
        <v>79</v>
      </c>
      <c r="U4" s="5" t="s">
        <v>132</v>
      </c>
      <c r="V4" s="5" t="s">
        <v>215</v>
      </c>
      <c r="W4" s="5" t="s">
        <v>134</v>
      </c>
    </row>
    <row r="5" spans="2:23" s="2" customFormat="1" ht="11.25" customHeight="1">
      <c r="B5" s="8" t="s">
        <v>69</v>
      </c>
      <c r="C5" s="9">
        <v>1</v>
      </c>
      <c r="D5" s="162">
        <v>1</v>
      </c>
      <c r="E5" s="12">
        <v>0</v>
      </c>
      <c r="F5" s="13">
        <v>0</v>
      </c>
      <c r="G5" s="13">
        <v>0</v>
      </c>
      <c r="H5" s="10">
        <v>0</v>
      </c>
      <c r="I5" s="11">
        <v>0</v>
      </c>
      <c r="J5" s="11">
        <v>0</v>
      </c>
      <c r="K5" s="11">
        <v>1</v>
      </c>
      <c r="L5" s="179">
        <v>0</v>
      </c>
      <c r="M5" s="13">
        <v>1</v>
      </c>
      <c r="N5" s="10">
        <v>1</v>
      </c>
      <c r="O5" s="10">
        <v>0</v>
      </c>
      <c r="P5" s="10">
        <v>0</v>
      </c>
      <c r="Q5" s="10">
        <v>1</v>
      </c>
      <c r="R5" s="10">
        <v>0</v>
      </c>
      <c r="S5" s="10"/>
      <c r="T5" s="10">
        <v>2</v>
      </c>
      <c r="U5" s="10">
        <v>0</v>
      </c>
      <c r="V5" s="10">
        <v>2</v>
      </c>
      <c r="W5" s="10">
        <v>0</v>
      </c>
    </row>
    <row r="6" spans="2:23" s="2" customFormat="1" ht="11.25" customHeight="1">
      <c r="B6" s="14" t="s">
        <v>81</v>
      </c>
      <c r="C6" s="15">
        <v>0</v>
      </c>
      <c r="D6" s="161">
        <v>1</v>
      </c>
      <c r="E6" s="18">
        <v>0</v>
      </c>
      <c r="F6" s="19">
        <v>1</v>
      </c>
      <c r="G6" s="19">
        <v>1</v>
      </c>
      <c r="H6" s="16">
        <v>0</v>
      </c>
      <c r="I6" s="17">
        <v>0</v>
      </c>
      <c r="J6" s="17">
        <v>1</v>
      </c>
      <c r="K6" s="17">
        <v>1</v>
      </c>
      <c r="L6" s="183">
        <v>4</v>
      </c>
      <c r="M6" s="19">
        <v>0</v>
      </c>
      <c r="N6" s="16">
        <v>1</v>
      </c>
      <c r="O6" s="16">
        <v>0</v>
      </c>
      <c r="P6" s="16">
        <v>0</v>
      </c>
      <c r="Q6" s="16">
        <v>1</v>
      </c>
      <c r="R6" s="16">
        <v>0</v>
      </c>
      <c r="S6" s="16"/>
      <c r="T6" s="16">
        <v>1</v>
      </c>
      <c r="U6" s="16">
        <v>1</v>
      </c>
      <c r="V6" s="16">
        <v>5</v>
      </c>
      <c r="W6" s="16">
        <v>0</v>
      </c>
    </row>
    <row r="7" spans="2:23" s="2" customFormat="1" ht="11.25" customHeight="1">
      <c r="B7" s="14" t="s">
        <v>70</v>
      </c>
      <c r="C7" s="15">
        <v>0</v>
      </c>
      <c r="D7" s="161">
        <v>2</v>
      </c>
      <c r="E7" s="18">
        <v>0</v>
      </c>
      <c r="F7" s="19">
        <v>2</v>
      </c>
      <c r="G7" s="19">
        <v>1</v>
      </c>
      <c r="H7" s="16">
        <v>0</v>
      </c>
      <c r="I7" s="17">
        <v>0</v>
      </c>
      <c r="J7" s="17">
        <v>0</v>
      </c>
      <c r="K7" s="17">
        <v>1</v>
      </c>
      <c r="L7" s="183">
        <v>3</v>
      </c>
      <c r="M7" s="19">
        <v>1</v>
      </c>
      <c r="N7" s="16">
        <v>0</v>
      </c>
      <c r="O7" s="16">
        <v>0</v>
      </c>
      <c r="P7" s="16">
        <v>0</v>
      </c>
      <c r="Q7" s="16">
        <v>3</v>
      </c>
      <c r="R7" s="16">
        <v>0</v>
      </c>
      <c r="S7" s="16"/>
      <c r="T7" s="16">
        <v>1</v>
      </c>
      <c r="U7" s="16">
        <v>1</v>
      </c>
      <c r="V7" s="16">
        <v>8</v>
      </c>
      <c r="W7" s="16">
        <v>0</v>
      </c>
    </row>
    <row r="8" spans="2:23" s="2" customFormat="1" ht="11.25" customHeight="1">
      <c r="B8" s="14" t="s">
        <v>82</v>
      </c>
      <c r="C8" s="15">
        <v>1</v>
      </c>
      <c r="D8" s="161">
        <v>3</v>
      </c>
      <c r="E8" s="18">
        <v>1</v>
      </c>
      <c r="F8" s="15">
        <v>0</v>
      </c>
      <c r="G8" s="19">
        <v>2</v>
      </c>
      <c r="H8" s="16">
        <v>0</v>
      </c>
      <c r="I8" s="17">
        <v>0</v>
      </c>
      <c r="J8" s="17">
        <v>0</v>
      </c>
      <c r="K8" s="17">
        <v>1</v>
      </c>
      <c r="L8" s="183">
        <v>1</v>
      </c>
      <c r="M8" s="19">
        <v>0</v>
      </c>
      <c r="N8" s="16">
        <v>1</v>
      </c>
      <c r="O8" s="16">
        <v>0</v>
      </c>
      <c r="P8" s="16">
        <v>0</v>
      </c>
      <c r="Q8" s="16">
        <v>2</v>
      </c>
      <c r="R8" s="16">
        <v>1</v>
      </c>
      <c r="S8" s="16">
        <v>3</v>
      </c>
      <c r="T8" s="16">
        <v>1</v>
      </c>
      <c r="U8" s="16">
        <v>0</v>
      </c>
      <c r="V8" s="16">
        <v>14</v>
      </c>
      <c r="W8" s="16">
        <v>0</v>
      </c>
    </row>
    <row r="9" spans="2:23" s="2" customFormat="1" ht="11.25" customHeight="1">
      <c r="B9" s="14" t="s">
        <v>83</v>
      </c>
      <c r="C9" s="15">
        <v>0</v>
      </c>
      <c r="D9" s="161">
        <v>10</v>
      </c>
      <c r="E9" s="18">
        <v>0</v>
      </c>
      <c r="F9" s="19">
        <v>0</v>
      </c>
      <c r="G9" s="19">
        <v>0</v>
      </c>
      <c r="H9" s="16">
        <v>5</v>
      </c>
      <c r="I9" s="17">
        <v>0</v>
      </c>
      <c r="J9" s="17">
        <v>0</v>
      </c>
      <c r="K9" s="17">
        <v>1</v>
      </c>
      <c r="L9" s="183">
        <v>1</v>
      </c>
      <c r="M9" s="19">
        <v>1</v>
      </c>
      <c r="N9" s="16">
        <v>0</v>
      </c>
      <c r="O9" s="16">
        <v>0</v>
      </c>
      <c r="P9" s="16">
        <v>2</v>
      </c>
      <c r="Q9" s="16">
        <v>0</v>
      </c>
      <c r="R9" s="16">
        <v>0</v>
      </c>
      <c r="S9" s="16">
        <v>3</v>
      </c>
      <c r="T9" s="16">
        <v>1</v>
      </c>
      <c r="U9" s="16">
        <v>0</v>
      </c>
      <c r="V9" s="16">
        <v>14</v>
      </c>
      <c r="W9" s="16">
        <v>0</v>
      </c>
    </row>
    <row r="10" spans="2:23" s="2" customFormat="1" ht="11.25" customHeight="1">
      <c r="B10" s="14" t="s">
        <v>84</v>
      </c>
      <c r="C10" s="15">
        <v>0</v>
      </c>
      <c r="D10" s="161">
        <v>11</v>
      </c>
      <c r="E10" s="18">
        <v>0</v>
      </c>
      <c r="F10" s="19">
        <v>1</v>
      </c>
      <c r="G10" s="19">
        <v>0</v>
      </c>
      <c r="H10" s="16">
        <v>1</v>
      </c>
      <c r="I10" s="17">
        <v>0</v>
      </c>
      <c r="J10" s="17">
        <v>0</v>
      </c>
      <c r="K10" s="17">
        <v>4</v>
      </c>
      <c r="L10" s="183">
        <v>0</v>
      </c>
      <c r="M10" s="19">
        <v>0</v>
      </c>
      <c r="N10" s="16">
        <v>0</v>
      </c>
      <c r="O10" s="16">
        <v>0</v>
      </c>
      <c r="P10" s="16">
        <v>2</v>
      </c>
      <c r="Q10" s="16">
        <v>0</v>
      </c>
      <c r="R10" s="16">
        <v>0</v>
      </c>
      <c r="S10" s="16">
        <v>4</v>
      </c>
      <c r="T10" s="16">
        <v>0</v>
      </c>
      <c r="U10" s="16">
        <v>0</v>
      </c>
      <c r="V10" s="16">
        <v>6</v>
      </c>
      <c r="W10" s="16">
        <v>0</v>
      </c>
    </row>
    <row r="11" spans="2:23" s="2" customFormat="1" ht="11.25" customHeight="1">
      <c r="B11" s="14" t="s">
        <v>85</v>
      </c>
      <c r="C11" s="15">
        <v>2</v>
      </c>
      <c r="D11" s="161">
        <v>10</v>
      </c>
      <c r="E11" s="18">
        <v>0</v>
      </c>
      <c r="F11" s="19">
        <v>1</v>
      </c>
      <c r="G11" s="19">
        <v>0</v>
      </c>
      <c r="H11" s="16">
        <v>2</v>
      </c>
      <c r="I11" s="17">
        <v>0</v>
      </c>
      <c r="J11" s="17">
        <v>0</v>
      </c>
      <c r="K11" s="17">
        <v>10</v>
      </c>
      <c r="L11" s="183">
        <v>2</v>
      </c>
      <c r="M11" s="19">
        <v>2</v>
      </c>
      <c r="N11" s="16">
        <v>0</v>
      </c>
      <c r="O11" s="16">
        <v>1</v>
      </c>
      <c r="P11" s="16">
        <v>0</v>
      </c>
      <c r="Q11" s="16">
        <v>4</v>
      </c>
      <c r="R11" s="16">
        <v>0</v>
      </c>
      <c r="S11" s="16">
        <v>2</v>
      </c>
      <c r="T11" s="16">
        <v>1</v>
      </c>
      <c r="U11" s="16">
        <v>0</v>
      </c>
      <c r="V11" s="16">
        <v>10</v>
      </c>
      <c r="W11" s="16">
        <v>0</v>
      </c>
    </row>
    <row r="12" spans="2:23" s="2" customFormat="1" ht="11.25" customHeight="1">
      <c r="B12" s="14" t="s">
        <v>86</v>
      </c>
      <c r="C12" s="15">
        <v>0</v>
      </c>
      <c r="D12" s="161">
        <v>9</v>
      </c>
      <c r="E12" s="18">
        <v>0</v>
      </c>
      <c r="F12" s="19">
        <v>0</v>
      </c>
      <c r="G12" s="19">
        <v>0</v>
      </c>
      <c r="H12" s="16">
        <v>0</v>
      </c>
      <c r="I12" s="17">
        <v>1</v>
      </c>
      <c r="J12" s="17">
        <v>1</v>
      </c>
      <c r="K12" s="17">
        <v>2</v>
      </c>
      <c r="L12" s="183">
        <v>1</v>
      </c>
      <c r="M12" s="19">
        <v>1</v>
      </c>
      <c r="N12" s="16">
        <v>0</v>
      </c>
      <c r="O12" s="16">
        <v>0</v>
      </c>
      <c r="P12" s="16">
        <v>0</v>
      </c>
      <c r="Q12" s="16">
        <v>1</v>
      </c>
      <c r="R12" s="16">
        <v>0</v>
      </c>
      <c r="S12" s="16">
        <v>0</v>
      </c>
      <c r="T12" s="16">
        <v>1</v>
      </c>
      <c r="U12" s="16">
        <v>1</v>
      </c>
      <c r="V12" s="16">
        <v>0</v>
      </c>
      <c r="W12" s="16">
        <v>0</v>
      </c>
    </row>
    <row r="13" spans="2:23" s="2" customFormat="1" ht="11.25" customHeight="1">
      <c r="B13" s="14" t="s">
        <v>87</v>
      </c>
      <c r="C13" s="15">
        <v>0</v>
      </c>
      <c r="D13" s="161">
        <v>5</v>
      </c>
      <c r="E13" s="18">
        <v>0</v>
      </c>
      <c r="F13" s="19">
        <v>0</v>
      </c>
      <c r="G13" s="19">
        <v>0</v>
      </c>
      <c r="H13" s="16">
        <v>0</v>
      </c>
      <c r="I13" s="17">
        <v>0</v>
      </c>
      <c r="J13" s="17">
        <v>0</v>
      </c>
      <c r="K13" s="17">
        <v>4</v>
      </c>
      <c r="L13" s="183">
        <v>1</v>
      </c>
      <c r="M13" s="19">
        <v>0</v>
      </c>
      <c r="N13" s="16">
        <v>0</v>
      </c>
      <c r="O13" s="16">
        <v>0</v>
      </c>
      <c r="P13" s="16">
        <v>1</v>
      </c>
      <c r="Q13" s="16">
        <v>1</v>
      </c>
      <c r="R13" s="16">
        <v>0</v>
      </c>
      <c r="S13" s="16">
        <v>1</v>
      </c>
      <c r="T13" s="16">
        <v>0</v>
      </c>
      <c r="U13" s="16">
        <v>0</v>
      </c>
      <c r="V13" s="16">
        <v>0</v>
      </c>
      <c r="W13" s="16">
        <v>0</v>
      </c>
    </row>
    <row r="14" spans="2:23" s="2" customFormat="1" ht="11.25" customHeight="1">
      <c r="B14" s="14" t="s">
        <v>88</v>
      </c>
      <c r="C14" s="15">
        <v>0</v>
      </c>
      <c r="D14" s="161">
        <v>1</v>
      </c>
      <c r="E14" s="18">
        <v>0</v>
      </c>
      <c r="F14" s="19">
        <v>0</v>
      </c>
      <c r="G14" s="19">
        <v>0</v>
      </c>
      <c r="H14" s="16">
        <v>0</v>
      </c>
      <c r="I14" s="17">
        <v>0</v>
      </c>
      <c r="J14" s="17">
        <v>0</v>
      </c>
      <c r="K14" s="17">
        <v>0</v>
      </c>
      <c r="L14" s="183">
        <v>0</v>
      </c>
      <c r="M14" s="19">
        <v>0</v>
      </c>
      <c r="N14" s="16">
        <v>0</v>
      </c>
      <c r="O14" s="16">
        <v>1</v>
      </c>
      <c r="P14" s="16">
        <v>0</v>
      </c>
      <c r="Q14" s="16">
        <v>2</v>
      </c>
      <c r="R14" s="16">
        <v>0</v>
      </c>
      <c r="S14" s="16">
        <v>1</v>
      </c>
      <c r="T14" s="16">
        <v>0</v>
      </c>
      <c r="U14" s="16">
        <v>0</v>
      </c>
      <c r="V14" s="16">
        <v>2</v>
      </c>
      <c r="W14" s="16">
        <v>0</v>
      </c>
    </row>
    <row r="15" spans="2:23" s="2" customFormat="1" ht="11.25" customHeight="1">
      <c r="B15" s="14" t="s">
        <v>126</v>
      </c>
      <c r="C15" s="15">
        <v>1</v>
      </c>
      <c r="D15" s="161">
        <v>0</v>
      </c>
      <c r="E15" s="18">
        <v>0</v>
      </c>
      <c r="F15" s="19">
        <v>0</v>
      </c>
      <c r="G15" s="19">
        <v>0</v>
      </c>
      <c r="H15" s="16">
        <v>0</v>
      </c>
      <c r="I15" s="17">
        <v>0</v>
      </c>
      <c r="J15" s="17">
        <v>0</v>
      </c>
      <c r="K15" s="17">
        <v>4</v>
      </c>
      <c r="L15" s="183">
        <v>1</v>
      </c>
      <c r="M15" s="19">
        <v>0</v>
      </c>
      <c r="N15" s="16">
        <v>0</v>
      </c>
      <c r="O15" s="16">
        <v>0</v>
      </c>
      <c r="P15" s="16">
        <v>0</v>
      </c>
      <c r="Q15" s="16">
        <v>1</v>
      </c>
      <c r="R15" s="16">
        <v>0</v>
      </c>
      <c r="S15" s="16">
        <v>1</v>
      </c>
      <c r="T15" s="16">
        <v>1</v>
      </c>
      <c r="U15" s="16">
        <v>0</v>
      </c>
      <c r="V15" s="16">
        <v>1</v>
      </c>
      <c r="W15" s="16">
        <v>0</v>
      </c>
    </row>
    <row r="16" spans="2:23" s="2" customFormat="1" ht="11.25" customHeight="1">
      <c r="B16" s="20" t="s">
        <v>89</v>
      </c>
      <c r="C16" s="21">
        <v>0</v>
      </c>
      <c r="D16" s="161">
        <v>49</v>
      </c>
      <c r="E16" s="18">
        <v>0</v>
      </c>
      <c r="F16" s="25">
        <v>0</v>
      </c>
      <c r="G16" s="25">
        <v>0</v>
      </c>
      <c r="H16" s="22">
        <v>2</v>
      </c>
      <c r="I16" s="23">
        <v>0</v>
      </c>
      <c r="J16" s="23">
        <v>0</v>
      </c>
      <c r="K16" s="23">
        <v>0</v>
      </c>
      <c r="L16" s="188">
        <v>5</v>
      </c>
      <c r="M16" s="25">
        <v>1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1</v>
      </c>
      <c r="T16" s="22">
        <v>1</v>
      </c>
      <c r="U16" s="22">
        <v>1</v>
      </c>
      <c r="V16" s="22">
        <v>0</v>
      </c>
      <c r="W16" s="22">
        <v>0</v>
      </c>
    </row>
    <row r="17" spans="2:24" s="2" customFormat="1" ht="11.25" customHeight="1">
      <c r="B17" s="20" t="s">
        <v>13</v>
      </c>
      <c r="C17" s="26">
        <f aca="true" t="shared" si="0" ref="C17:N17">SUM(C5:C16)</f>
        <v>5</v>
      </c>
      <c r="D17" s="167">
        <f t="shared" si="0"/>
        <v>102</v>
      </c>
      <c r="E17" s="27">
        <f>SUM(E5:E16)</f>
        <v>1</v>
      </c>
      <c r="F17" s="28">
        <f t="shared" si="0"/>
        <v>5</v>
      </c>
      <c r="G17" s="28">
        <f>SUM(G5:G16)</f>
        <v>4</v>
      </c>
      <c r="H17" s="21">
        <f t="shared" si="0"/>
        <v>10</v>
      </c>
      <c r="I17" s="21">
        <f>SUM(I5:I16)</f>
        <v>1</v>
      </c>
      <c r="J17" s="21">
        <f>SUM(J5:J16)</f>
        <v>2</v>
      </c>
      <c r="K17" s="26">
        <f t="shared" si="0"/>
        <v>29</v>
      </c>
      <c r="L17" s="195">
        <f t="shared" si="0"/>
        <v>19</v>
      </c>
      <c r="M17" s="28">
        <f t="shared" si="0"/>
        <v>7</v>
      </c>
      <c r="N17" s="21">
        <f t="shared" si="0"/>
        <v>3</v>
      </c>
      <c r="O17" s="21">
        <f aca="true" t="shared" si="1" ref="O17:W17">SUM(O5:O16)</f>
        <v>2</v>
      </c>
      <c r="P17" s="21">
        <f t="shared" si="1"/>
        <v>5</v>
      </c>
      <c r="Q17" s="21">
        <f t="shared" si="1"/>
        <v>16</v>
      </c>
      <c r="R17" s="21">
        <f>SUM(R5:R16)</f>
        <v>1</v>
      </c>
      <c r="S17" s="21">
        <f t="shared" si="1"/>
        <v>16</v>
      </c>
      <c r="T17" s="21">
        <f t="shared" si="1"/>
        <v>10</v>
      </c>
      <c r="U17" s="21">
        <f t="shared" si="1"/>
        <v>4</v>
      </c>
      <c r="V17" s="21">
        <f t="shared" si="1"/>
        <v>62</v>
      </c>
      <c r="W17" s="21">
        <f t="shared" si="1"/>
        <v>0</v>
      </c>
      <c r="X17" s="281"/>
    </row>
    <row r="18" spans="2:21" s="2" customFormat="1" ht="7.5" customHeight="1">
      <c r="B18" s="29"/>
      <c r="C18" s="30"/>
      <c r="D18" s="31"/>
      <c r="E18" s="31"/>
      <c r="L18" s="99"/>
      <c r="M18" s="99"/>
      <c r="N18" s="99"/>
      <c r="O18" s="99"/>
      <c r="P18" s="161"/>
      <c r="Q18" s="161"/>
      <c r="R18" s="161"/>
      <c r="S18" s="161"/>
      <c r="T18" s="161"/>
      <c r="U18" s="162"/>
    </row>
    <row r="19" spans="2:21" s="2" customFormat="1" ht="11.25" customHeight="1"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161"/>
      <c r="M19" s="161"/>
      <c r="N19" s="161"/>
      <c r="O19" s="161"/>
      <c r="P19" s="161"/>
      <c r="Q19" s="161"/>
      <c r="R19" s="161"/>
      <c r="S19" s="161"/>
      <c r="T19" s="161"/>
      <c r="U19" s="161"/>
    </row>
    <row r="20" spans="2:24" s="2" customFormat="1" ht="11.25" customHeight="1">
      <c r="B20" s="176" t="s">
        <v>277</v>
      </c>
      <c r="C20" s="177">
        <v>0</v>
      </c>
      <c r="D20" s="178">
        <v>29</v>
      </c>
      <c r="E20" s="12">
        <v>0</v>
      </c>
      <c r="F20" s="179">
        <v>0</v>
      </c>
      <c r="G20" s="10">
        <v>0</v>
      </c>
      <c r="H20" s="11">
        <v>0</v>
      </c>
      <c r="I20" s="11">
        <v>0</v>
      </c>
      <c r="J20" s="11">
        <v>0</v>
      </c>
      <c r="K20" s="11">
        <v>0</v>
      </c>
      <c r="L20" s="179">
        <v>0</v>
      </c>
      <c r="M20" s="13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2</v>
      </c>
      <c r="T20" s="10">
        <v>0</v>
      </c>
      <c r="U20" s="10">
        <v>0</v>
      </c>
      <c r="V20" s="10">
        <v>2</v>
      </c>
      <c r="W20" s="10">
        <v>0</v>
      </c>
      <c r="X20" s="32"/>
    </row>
    <row r="21" spans="2:24" s="2" customFormat="1" ht="11.25" customHeight="1">
      <c r="B21" s="180" t="s">
        <v>278</v>
      </c>
      <c r="C21" s="181">
        <v>0</v>
      </c>
      <c r="D21" s="182">
        <v>6</v>
      </c>
      <c r="E21" s="18">
        <v>0</v>
      </c>
      <c r="F21" s="183">
        <v>0</v>
      </c>
      <c r="G21" s="16">
        <v>0</v>
      </c>
      <c r="H21" s="17">
        <v>0</v>
      </c>
      <c r="I21" s="17">
        <v>0</v>
      </c>
      <c r="J21" s="17">
        <v>0</v>
      </c>
      <c r="K21" s="17">
        <v>0</v>
      </c>
      <c r="L21" s="183">
        <v>0</v>
      </c>
      <c r="M21" s="19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1</v>
      </c>
      <c r="W21" s="16">
        <v>0</v>
      </c>
      <c r="X21" s="163"/>
    </row>
    <row r="22" spans="2:24" s="2" customFormat="1" ht="11.25" customHeight="1">
      <c r="B22" s="184" t="s">
        <v>279</v>
      </c>
      <c r="C22" s="181">
        <v>0</v>
      </c>
      <c r="D22" s="182">
        <v>12</v>
      </c>
      <c r="E22" s="18">
        <v>0</v>
      </c>
      <c r="F22" s="183">
        <v>0</v>
      </c>
      <c r="G22" s="16">
        <v>0</v>
      </c>
      <c r="H22" s="17">
        <v>1</v>
      </c>
      <c r="I22" s="17">
        <v>1</v>
      </c>
      <c r="J22" s="17">
        <v>0</v>
      </c>
      <c r="K22" s="17">
        <v>0</v>
      </c>
      <c r="L22" s="183">
        <v>0</v>
      </c>
      <c r="M22" s="19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1</v>
      </c>
      <c r="T22" s="16">
        <v>0</v>
      </c>
      <c r="U22" s="16">
        <v>0</v>
      </c>
      <c r="V22" s="16">
        <v>4</v>
      </c>
      <c r="W22" s="16">
        <v>0</v>
      </c>
      <c r="X22" s="163"/>
    </row>
    <row r="23" spans="2:24" s="2" customFormat="1" ht="11.25" customHeight="1">
      <c r="B23" s="184" t="s">
        <v>280</v>
      </c>
      <c r="C23" s="181">
        <v>0</v>
      </c>
      <c r="D23" s="182">
        <v>5</v>
      </c>
      <c r="E23" s="18">
        <v>0</v>
      </c>
      <c r="F23" s="183">
        <v>0</v>
      </c>
      <c r="G23" s="16">
        <v>0</v>
      </c>
      <c r="H23" s="17">
        <v>0</v>
      </c>
      <c r="I23" s="17">
        <v>0</v>
      </c>
      <c r="J23" s="17">
        <v>0</v>
      </c>
      <c r="K23" s="17">
        <v>0</v>
      </c>
      <c r="L23" s="183">
        <v>0</v>
      </c>
      <c r="M23" s="19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4</v>
      </c>
      <c r="W23" s="16">
        <v>0</v>
      </c>
      <c r="X23" s="163"/>
    </row>
    <row r="24" spans="2:24" s="2" customFormat="1" ht="11.25" customHeight="1">
      <c r="B24" s="184" t="s">
        <v>281</v>
      </c>
      <c r="C24" s="181">
        <v>0</v>
      </c>
      <c r="D24" s="182">
        <v>9</v>
      </c>
      <c r="E24" s="18">
        <v>0</v>
      </c>
      <c r="F24" s="183">
        <v>0</v>
      </c>
      <c r="G24" s="16">
        <v>0</v>
      </c>
      <c r="H24" s="17">
        <v>0</v>
      </c>
      <c r="I24" s="17">
        <v>0</v>
      </c>
      <c r="J24" s="17">
        <v>0</v>
      </c>
      <c r="K24" s="17">
        <v>0</v>
      </c>
      <c r="L24" s="183">
        <v>0</v>
      </c>
      <c r="M24" s="19">
        <v>0</v>
      </c>
      <c r="N24" s="16">
        <v>0</v>
      </c>
      <c r="O24" s="16">
        <v>0</v>
      </c>
      <c r="P24" s="16">
        <v>0</v>
      </c>
      <c r="Q24" s="16">
        <v>3</v>
      </c>
      <c r="R24" s="16">
        <v>1</v>
      </c>
      <c r="S24" s="16">
        <v>0</v>
      </c>
      <c r="T24" s="16">
        <v>1</v>
      </c>
      <c r="U24" s="16">
        <v>0</v>
      </c>
      <c r="V24" s="16">
        <v>4</v>
      </c>
      <c r="W24" s="16">
        <v>0</v>
      </c>
      <c r="X24" s="163"/>
    </row>
    <row r="25" spans="2:24" s="2" customFormat="1" ht="11.25" customHeight="1">
      <c r="B25" s="184" t="s">
        <v>282</v>
      </c>
      <c r="C25" s="181">
        <v>0</v>
      </c>
      <c r="D25" s="182">
        <v>6</v>
      </c>
      <c r="E25" s="18">
        <v>0</v>
      </c>
      <c r="F25" s="183">
        <v>0</v>
      </c>
      <c r="G25" s="16">
        <v>0</v>
      </c>
      <c r="H25" s="17">
        <v>0</v>
      </c>
      <c r="I25" s="17">
        <v>0</v>
      </c>
      <c r="J25" s="17">
        <v>0</v>
      </c>
      <c r="K25" s="17">
        <v>0</v>
      </c>
      <c r="L25" s="183">
        <v>1</v>
      </c>
      <c r="M25" s="19">
        <v>0</v>
      </c>
      <c r="N25" s="16">
        <v>0</v>
      </c>
      <c r="O25" s="16">
        <v>0</v>
      </c>
      <c r="P25" s="16">
        <v>0</v>
      </c>
      <c r="Q25" s="16">
        <v>1</v>
      </c>
      <c r="R25" s="16">
        <v>0</v>
      </c>
      <c r="S25" s="16">
        <v>0</v>
      </c>
      <c r="T25" s="16">
        <v>0</v>
      </c>
      <c r="U25" s="16">
        <v>0</v>
      </c>
      <c r="V25" s="16">
        <v>3</v>
      </c>
      <c r="W25" s="16">
        <v>0</v>
      </c>
      <c r="X25" s="163"/>
    </row>
    <row r="26" spans="2:24" s="2" customFormat="1" ht="11.25" customHeight="1">
      <c r="B26" s="184" t="s">
        <v>283</v>
      </c>
      <c r="C26" s="181">
        <v>1</v>
      </c>
      <c r="D26" s="182">
        <v>9</v>
      </c>
      <c r="E26" s="18">
        <v>0</v>
      </c>
      <c r="F26" s="183">
        <v>0</v>
      </c>
      <c r="G26" s="16">
        <v>0</v>
      </c>
      <c r="H26" s="17">
        <v>0</v>
      </c>
      <c r="I26" s="17">
        <v>0</v>
      </c>
      <c r="J26" s="17">
        <v>0</v>
      </c>
      <c r="K26" s="17">
        <v>0</v>
      </c>
      <c r="L26" s="183">
        <v>1</v>
      </c>
      <c r="M26" s="19">
        <v>1</v>
      </c>
      <c r="N26" s="16">
        <v>0</v>
      </c>
      <c r="O26" s="16">
        <v>0</v>
      </c>
      <c r="P26" s="16">
        <v>0</v>
      </c>
      <c r="Q26" s="16">
        <v>2</v>
      </c>
      <c r="R26" s="16">
        <v>0</v>
      </c>
      <c r="S26" s="16">
        <v>0</v>
      </c>
      <c r="T26" s="16">
        <v>1</v>
      </c>
      <c r="U26" s="16">
        <v>0</v>
      </c>
      <c r="V26" s="16">
        <v>7</v>
      </c>
      <c r="W26" s="16">
        <v>0</v>
      </c>
      <c r="X26" s="163"/>
    </row>
    <row r="27" spans="2:24" s="2" customFormat="1" ht="11.25" customHeight="1">
      <c r="B27" s="184" t="s">
        <v>284</v>
      </c>
      <c r="C27" s="181">
        <v>0</v>
      </c>
      <c r="D27" s="182">
        <v>5</v>
      </c>
      <c r="E27" s="18">
        <v>1</v>
      </c>
      <c r="F27" s="183">
        <v>0</v>
      </c>
      <c r="G27" s="16">
        <v>0</v>
      </c>
      <c r="H27" s="17">
        <v>0</v>
      </c>
      <c r="I27" s="17">
        <v>0</v>
      </c>
      <c r="J27" s="17">
        <v>1</v>
      </c>
      <c r="K27" s="17">
        <v>1</v>
      </c>
      <c r="L27" s="183">
        <v>2</v>
      </c>
      <c r="M27" s="19">
        <v>0</v>
      </c>
      <c r="N27" s="16">
        <v>0</v>
      </c>
      <c r="O27" s="16">
        <v>0</v>
      </c>
      <c r="P27" s="16">
        <v>0</v>
      </c>
      <c r="Q27" s="16">
        <v>1</v>
      </c>
      <c r="R27" s="16">
        <v>0</v>
      </c>
      <c r="S27" s="16">
        <v>0</v>
      </c>
      <c r="T27" s="16">
        <v>2</v>
      </c>
      <c r="U27" s="16">
        <v>0</v>
      </c>
      <c r="V27" s="16">
        <v>14</v>
      </c>
      <c r="W27" s="16">
        <v>0</v>
      </c>
      <c r="X27" s="163"/>
    </row>
    <row r="28" spans="2:24" s="2" customFormat="1" ht="11.25" customHeight="1">
      <c r="B28" s="184" t="s">
        <v>285</v>
      </c>
      <c r="C28" s="181">
        <v>1</v>
      </c>
      <c r="D28" s="182">
        <v>5</v>
      </c>
      <c r="E28" s="18">
        <v>0</v>
      </c>
      <c r="F28" s="183">
        <v>1</v>
      </c>
      <c r="G28" s="16">
        <v>0</v>
      </c>
      <c r="H28" s="17">
        <v>0</v>
      </c>
      <c r="I28" s="17">
        <v>0</v>
      </c>
      <c r="J28" s="17">
        <v>0</v>
      </c>
      <c r="K28" s="17">
        <v>1</v>
      </c>
      <c r="L28" s="183">
        <v>3</v>
      </c>
      <c r="M28" s="19">
        <v>0</v>
      </c>
      <c r="N28" s="16">
        <v>2</v>
      </c>
      <c r="O28" s="16">
        <v>0</v>
      </c>
      <c r="P28" s="16">
        <v>0</v>
      </c>
      <c r="Q28" s="16">
        <v>3</v>
      </c>
      <c r="R28" s="16">
        <v>0</v>
      </c>
      <c r="S28" s="16">
        <v>0</v>
      </c>
      <c r="T28" s="16">
        <v>0</v>
      </c>
      <c r="U28" s="16">
        <v>0</v>
      </c>
      <c r="V28" s="16">
        <v>10</v>
      </c>
      <c r="W28" s="16">
        <v>0</v>
      </c>
      <c r="X28" s="163"/>
    </row>
    <row r="29" spans="2:24" s="2" customFormat="1" ht="11.25" customHeight="1">
      <c r="B29" s="184" t="s">
        <v>286</v>
      </c>
      <c r="C29" s="181">
        <v>0</v>
      </c>
      <c r="D29" s="182">
        <v>2</v>
      </c>
      <c r="E29" s="18">
        <v>0</v>
      </c>
      <c r="F29" s="183">
        <v>1</v>
      </c>
      <c r="G29" s="16">
        <v>1</v>
      </c>
      <c r="H29" s="17">
        <v>0</v>
      </c>
      <c r="I29" s="17">
        <v>0</v>
      </c>
      <c r="J29" s="17">
        <v>0</v>
      </c>
      <c r="K29" s="17">
        <v>0</v>
      </c>
      <c r="L29" s="183">
        <v>5</v>
      </c>
      <c r="M29" s="19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1</v>
      </c>
      <c r="T29" s="16">
        <v>1</v>
      </c>
      <c r="U29" s="16">
        <v>0</v>
      </c>
      <c r="V29" s="16">
        <v>6</v>
      </c>
      <c r="W29" s="16">
        <v>0</v>
      </c>
      <c r="X29" s="163"/>
    </row>
    <row r="30" spans="2:24" s="2" customFormat="1" ht="11.25" customHeight="1">
      <c r="B30" s="184" t="s">
        <v>287</v>
      </c>
      <c r="C30" s="181">
        <v>1</v>
      </c>
      <c r="D30" s="182">
        <v>0</v>
      </c>
      <c r="E30" s="18">
        <v>0</v>
      </c>
      <c r="F30" s="183">
        <v>1</v>
      </c>
      <c r="G30" s="16">
        <v>1</v>
      </c>
      <c r="H30" s="17">
        <v>0</v>
      </c>
      <c r="I30" s="17">
        <v>0</v>
      </c>
      <c r="J30" s="17">
        <v>0</v>
      </c>
      <c r="K30" s="17">
        <v>4</v>
      </c>
      <c r="L30" s="183">
        <v>3</v>
      </c>
      <c r="M30" s="19">
        <v>0</v>
      </c>
      <c r="N30" s="16">
        <v>1</v>
      </c>
      <c r="O30" s="16">
        <v>0</v>
      </c>
      <c r="P30" s="16">
        <v>0</v>
      </c>
      <c r="Q30" s="16">
        <v>4</v>
      </c>
      <c r="R30" s="16">
        <v>0</v>
      </c>
      <c r="S30" s="16">
        <v>1</v>
      </c>
      <c r="T30" s="16">
        <v>1</v>
      </c>
      <c r="U30" s="16">
        <v>0</v>
      </c>
      <c r="V30" s="16">
        <v>4</v>
      </c>
      <c r="W30" s="16">
        <v>0</v>
      </c>
      <c r="X30" s="163"/>
    </row>
    <row r="31" spans="2:24" s="2" customFormat="1" ht="11.25" customHeight="1">
      <c r="B31" s="184" t="s">
        <v>288</v>
      </c>
      <c r="C31" s="181">
        <v>0</v>
      </c>
      <c r="D31" s="182">
        <v>3</v>
      </c>
      <c r="E31" s="18">
        <v>0</v>
      </c>
      <c r="F31" s="183">
        <v>0</v>
      </c>
      <c r="G31" s="16">
        <v>1</v>
      </c>
      <c r="H31" s="17">
        <v>2</v>
      </c>
      <c r="I31" s="17">
        <v>0</v>
      </c>
      <c r="J31" s="17">
        <v>0</v>
      </c>
      <c r="K31" s="17">
        <v>0</v>
      </c>
      <c r="L31" s="183">
        <v>1</v>
      </c>
      <c r="M31" s="19">
        <v>2</v>
      </c>
      <c r="N31" s="16">
        <v>0</v>
      </c>
      <c r="O31" s="16">
        <v>0</v>
      </c>
      <c r="P31" s="16">
        <v>1</v>
      </c>
      <c r="Q31" s="16">
        <v>0</v>
      </c>
      <c r="R31" s="16">
        <v>0</v>
      </c>
      <c r="S31" s="16">
        <v>1</v>
      </c>
      <c r="T31" s="16">
        <v>1</v>
      </c>
      <c r="U31" s="16">
        <v>0</v>
      </c>
      <c r="V31" s="16">
        <v>1</v>
      </c>
      <c r="W31" s="16">
        <v>0</v>
      </c>
      <c r="X31" s="163"/>
    </row>
    <row r="32" spans="2:24" s="2" customFormat="1" ht="11.25" customHeight="1">
      <c r="B32" s="184" t="s">
        <v>289</v>
      </c>
      <c r="C32" s="181">
        <v>0</v>
      </c>
      <c r="D32" s="182">
        <v>2</v>
      </c>
      <c r="E32" s="18">
        <v>0</v>
      </c>
      <c r="F32" s="183">
        <v>0</v>
      </c>
      <c r="G32" s="16">
        <v>0</v>
      </c>
      <c r="H32" s="17">
        <v>0</v>
      </c>
      <c r="I32" s="17">
        <v>0</v>
      </c>
      <c r="J32" s="17">
        <v>1</v>
      </c>
      <c r="K32" s="17">
        <v>8</v>
      </c>
      <c r="L32" s="183">
        <v>1</v>
      </c>
      <c r="M32" s="19">
        <v>1</v>
      </c>
      <c r="N32" s="16">
        <v>0</v>
      </c>
      <c r="O32" s="16">
        <v>0</v>
      </c>
      <c r="P32" s="16">
        <v>0</v>
      </c>
      <c r="Q32" s="16">
        <v>1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3"/>
    </row>
    <row r="33" spans="2:24" s="2" customFormat="1" ht="11.25" customHeight="1">
      <c r="B33" s="184" t="s">
        <v>290</v>
      </c>
      <c r="C33" s="181">
        <v>2</v>
      </c>
      <c r="D33" s="182">
        <v>1</v>
      </c>
      <c r="E33" s="18">
        <v>0</v>
      </c>
      <c r="F33" s="183">
        <v>1</v>
      </c>
      <c r="G33" s="16">
        <v>0</v>
      </c>
      <c r="H33" s="17">
        <v>1</v>
      </c>
      <c r="I33" s="17">
        <v>0</v>
      </c>
      <c r="J33" s="17">
        <v>0</v>
      </c>
      <c r="K33" s="17">
        <v>5</v>
      </c>
      <c r="L33" s="183">
        <v>2</v>
      </c>
      <c r="M33" s="19">
        <v>1</v>
      </c>
      <c r="N33" s="16">
        <v>0</v>
      </c>
      <c r="O33" s="16">
        <v>0</v>
      </c>
      <c r="P33" s="16">
        <v>1</v>
      </c>
      <c r="Q33" s="16">
        <v>0</v>
      </c>
      <c r="R33" s="16">
        <v>0</v>
      </c>
      <c r="S33" s="16">
        <v>4</v>
      </c>
      <c r="T33" s="16">
        <v>2</v>
      </c>
      <c r="U33" s="16">
        <v>0</v>
      </c>
      <c r="V33" s="16">
        <v>2</v>
      </c>
      <c r="W33" s="16">
        <v>0</v>
      </c>
      <c r="X33" s="163"/>
    </row>
    <row r="34" spans="2:24" s="2" customFormat="1" ht="11.25" customHeight="1">
      <c r="B34" s="185" t="s">
        <v>291</v>
      </c>
      <c r="C34" s="186">
        <v>0</v>
      </c>
      <c r="D34" s="187">
        <v>8</v>
      </c>
      <c r="E34" s="24">
        <v>0</v>
      </c>
      <c r="F34" s="188">
        <v>1</v>
      </c>
      <c r="G34" s="22">
        <v>1</v>
      </c>
      <c r="H34" s="23">
        <v>6</v>
      </c>
      <c r="I34" s="23">
        <v>0</v>
      </c>
      <c r="J34" s="23">
        <v>0</v>
      </c>
      <c r="K34" s="23">
        <v>10</v>
      </c>
      <c r="L34" s="188">
        <v>0</v>
      </c>
      <c r="M34" s="25">
        <v>2</v>
      </c>
      <c r="N34" s="22">
        <v>0</v>
      </c>
      <c r="O34" s="22">
        <v>2</v>
      </c>
      <c r="P34" s="22">
        <v>3</v>
      </c>
      <c r="Q34" s="22">
        <v>1</v>
      </c>
      <c r="R34" s="22">
        <v>0</v>
      </c>
      <c r="S34" s="22">
        <v>6</v>
      </c>
      <c r="T34" s="22">
        <v>1</v>
      </c>
      <c r="U34" s="22">
        <v>4</v>
      </c>
      <c r="V34" s="22">
        <v>0</v>
      </c>
      <c r="W34" s="22">
        <v>0</v>
      </c>
      <c r="X34" s="163"/>
    </row>
    <row r="35" spans="2:24" s="2" customFormat="1" ht="11.25" customHeight="1">
      <c r="B35" s="3" t="s">
        <v>13</v>
      </c>
      <c r="C35" s="189">
        <f aca="true" t="shared" si="2" ref="C35:T35">SUM(C20:C34)</f>
        <v>5</v>
      </c>
      <c r="D35" s="167">
        <f t="shared" si="2"/>
        <v>102</v>
      </c>
      <c r="E35" s="190">
        <f t="shared" si="2"/>
        <v>1</v>
      </c>
      <c r="F35" s="191">
        <f t="shared" si="2"/>
        <v>5</v>
      </c>
      <c r="G35" s="192">
        <f t="shared" si="2"/>
        <v>4</v>
      </c>
      <c r="H35" s="192">
        <f t="shared" si="2"/>
        <v>10</v>
      </c>
      <c r="I35" s="192">
        <f t="shared" si="2"/>
        <v>1</v>
      </c>
      <c r="J35" s="192">
        <f t="shared" si="2"/>
        <v>2</v>
      </c>
      <c r="K35" s="192">
        <f t="shared" si="2"/>
        <v>29</v>
      </c>
      <c r="L35" s="191">
        <f t="shared" si="2"/>
        <v>19</v>
      </c>
      <c r="M35" s="193">
        <f t="shared" si="2"/>
        <v>7</v>
      </c>
      <c r="N35" s="192">
        <f t="shared" si="2"/>
        <v>3</v>
      </c>
      <c r="O35" s="192">
        <f t="shared" si="2"/>
        <v>2</v>
      </c>
      <c r="P35" s="192">
        <f t="shared" si="2"/>
        <v>5</v>
      </c>
      <c r="Q35" s="192">
        <f t="shared" si="2"/>
        <v>16</v>
      </c>
      <c r="R35" s="192">
        <f t="shared" si="2"/>
        <v>1</v>
      </c>
      <c r="S35" s="192">
        <f t="shared" si="2"/>
        <v>16</v>
      </c>
      <c r="T35" s="192">
        <f t="shared" si="2"/>
        <v>10</v>
      </c>
      <c r="U35" s="192">
        <f>SUM(U20:U34)</f>
        <v>4</v>
      </c>
      <c r="V35" s="192">
        <f>SUM(V20:V34)</f>
        <v>62</v>
      </c>
      <c r="W35" s="192">
        <f>SUM(W20:W34)</f>
        <v>0</v>
      </c>
      <c r="X35" s="163"/>
    </row>
    <row r="36" spans="2:21" s="2" customFormat="1" ht="11.25" customHeight="1"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</row>
    <row r="37" spans="2:21" s="2" customFormat="1" ht="11.25" customHeight="1"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N37" s="163"/>
      <c r="O37" s="163"/>
      <c r="P37" s="163"/>
      <c r="R37" s="2" t="s">
        <v>293</v>
      </c>
      <c r="S37" s="163"/>
      <c r="T37" s="163"/>
      <c r="U37" s="163"/>
    </row>
    <row r="38" spans="2:21" s="2" customFormat="1" ht="11.25" customHeight="1"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</row>
    <row r="39" spans="2:21" s="2" customFormat="1" ht="11.25" customHeight="1"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  <row r="40" spans="2:21" s="2" customFormat="1" ht="11.25" customHeight="1"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</row>
    <row r="41" spans="2:21" s="2" customFormat="1" ht="11.25" customHeight="1"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2:21" s="2" customFormat="1" ht="11.25" customHeight="1"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</row>
    <row r="43" spans="2:21" s="2" customFormat="1" ht="11.25" customHeight="1"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</row>
    <row r="44" spans="2:21" s="2" customFormat="1" ht="11.25" customHeight="1"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</row>
    <row r="45" spans="2:21" s="2" customFormat="1" ht="11.25" customHeight="1"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</row>
    <row r="46" spans="2:21" s="2" customFormat="1" ht="11.25" customHeight="1"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</row>
    <row r="47" spans="2:21" s="2" customFormat="1" ht="11.25" customHeight="1"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</row>
    <row r="48" spans="22:24" ht="12" customHeight="1">
      <c r="V48" s="32"/>
      <c r="W48" s="32"/>
      <c r="X48" s="32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</sheetData>
  <sheetProtection/>
  <mergeCells count="3">
    <mergeCell ref="C3:E3"/>
    <mergeCell ref="F3:K3"/>
    <mergeCell ref="L3:W3"/>
  </mergeCells>
  <printOptions/>
  <pageMargins left="0.984251968503937" right="0.5905511811023623" top="0.7874015748031497" bottom="0.7086614173228347" header="0.5118110236220472" footer="0.5118110236220472"/>
  <pageSetup fitToHeight="1" fitToWidth="1" horizontalDpi="600" verticalDpi="600" orientation="landscape" paperSize="9" scale="98" r:id="rId1"/>
  <ignoredErrors>
    <ignoredError sqref="S17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</sheetPr>
  <dimension ref="B1:N69"/>
  <sheetViews>
    <sheetView view="pageBreakPreview" zoomScaleSheetLayoutView="100" zoomScalePageLayoutView="0" workbookViewId="0" topLeftCell="A1">
      <selection activeCell="G19" sqref="G19"/>
    </sheetView>
  </sheetViews>
  <sheetFormatPr defaultColWidth="9.00390625" defaultRowHeight="13.5"/>
  <cols>
    <col min="1" max="1" width="1.625" style="104" customWidth="1"/>
    <col min="2" max="2" width="6.00390625" style="104" customWidth="1"/>
    <col min="3" max="13" width="7.75390625" style="104" customWidth="1"/>
    <col min="14" max="16384" width="9.00390625" style="104" customWidth="1"/>
  </cols>
  <sheetData>
    <row r="1" s="102" customFormat="1" ht="21" customHeight="1">
      <c r="B1" s="101" t="s">
        <v>373</v>
      </c>
    </row>
    <row r="2" spans="2:11" s="102" customFormat="1" ht="13.5" customHeight="1">
      <c r="B2" s="101"/>
      <c r="J2" s="128"/>
      <c r="K2" s="128" t="str">
        <f>'表１'!U2</f>
        <v>(平成25年）</v>
      </c>
    </row>
    <row r="3" spans="2:10" s="102" customFormat="1" ht="12.75" customHeight="1">
      <c r="B3" s="102" t="s">
        <v>100</v>
      </c>
      <c r="G3" s="127" t="s">
        <v>208</v>
      </c>
      <c r="J3" s="128"/>
    </row>
    <row r="4" spans="2:11" s="133" customFormat="1" ht="21.75" customHeight="1">
      <c r="B4" s="129"/>
      <c r="C4" s="130" t="s">
        <v>101</v>
      </c>
      <c r="D4" s="324" t="s">
        <v>102</v>
      </c>
      <c r="E4" s="319" t="s">
        <v>103</v>
      </c>
      <c r="F4" s="319" t="s">
        <v>127</v>
      </c>
      <c r="G4" s="319" t="s">
        <v>131</v>
      </c>
      <c r="H4" s="131" t="s">
        <v>107</v>
      </c>
      <c r="I4" s="132" t="s">
        <v>106</v>
      </c>
      <c r="J4" s="322" t="s">
        <v>104</v>
      </c>
      <c r="K4" s="322" t="s">
        <v>13</v>
      </c>
    </row>
    <row r="5" spans="2:11" s="137" customFormat="1" ht="29.25">
      <c r="B5" s="134"/>
      <c r="C5" s="111" t="s">
        <v>105</v>
      </c>
      <c r="D5" s="325"/>
      <c r="E5" s="320"/>
      <c r="F5" s="320"/>
      <c r="G5" s="320"/>
      <c r="H5" s="135" t="s">
        <v>108</v>
      </c>
      <c r="I5" s="136" t="s">
        <v>109</v>
      </c>
      <c r="J5" s="323"/>
      <c r="K5" s="323"/>
    </row>
    <row r="6" spans="2:11" ht="13.5" customHeight="1">
      <c r="B6" s="138" t="s">
        <v>59</v>
      </c>
      <c r="C6" s="139">
        <v>20</v>
      </c>
      <c r="D6" s="139">
        <v>0</v>
      </c>
      <c r="E6" s="139">
        <v>3</v>
      </c>
      <c r="F6" s="139">
        <v>0</v>
      </c>
      <c r="G6" s="139">
        <v>0</v>
      </c>
      <c r="H6" s="139">
        <v>0</v>
      </c>
      <c r="I6" s="139">
        <v>1</v>
      </c>
      <c r="J6" s="139">
        <v>14</v>
      </c>
      <c r="K6" s="123">
        <f>SUM(C6:J6)</f>
        <v>38</v>
      </c>
    </row>
    <row r="7" spans="2:11" ht="13.5" customHeight="1">
      <c r="B7" s="138" t="s">
        <v>199</v>
      </c>
      <c r="C7" s="140">
        <v>9</v>
      </c>
      <c r="D7" s="140">
        <v>0</v>
      </c>
      <c r="E7" s="140">
        <v>5</v>
      </c>
      <c r="F7" s="140">
        <v>0</v>
      </c>
      <c r="G7" s="140">
        <v>1</v>
      </c>
      <c r="H7" s="140">
        <v>1</v>
      </c>
      <c r="I7" s="140">
        <v>1</v>
      </c>
      <c r="J7" s="140">
        <v>14</v>
      </c>
      <c r="K7" s="113">
        <f>SUM(C7:J7)</f>
        <v>31</v>
      </c>
    </row>
    <row r="8" spans="2:11" ht="13.5" customHeight="1">
      <c r="B8" s="138" t="s">
        <v>200</v>
      </c>
      <c r="C8" s="140">
        <v>8</v>
      </c>
      <c r="D8" s="140">
        <v>0</v>
      </c>
      <c r="E8" s="140">
        <v>7</v>
      </c>
      <c r="F8" s="140">
        <v>0</v>
      </c>
      <c r="G8" s="140">
        <v>0</v>
      </c>
      <c r="H8" s="140">
        <v>3</v>
      </c>
      <c r="I8" s="140">
        <v>0</v>
      </c>
      <c r="J8" s="140">
        <v>7</v>
      </c>
      <c r="K8" s="113">
        <f aca="true" t="shared" si="0" ref="K8:K16">SUM(C8:J8)</f>
        <v>25</v>
      </c>
    </row>
    <row r="9" spans="2:11" ht="13.5" customHeight="1">
      <c r="B9" s="138" t="s">
        <v>63</v>
      </c>
      <c r="C9" s="113">
        <v>5</v>
      </c>
      <c r="D9" s="113">
        <v>0</v>
      </c>
      <c r="E9" s="113">
        <v>0</v>
      </c>
      <c r="F9" s="113">
        <v>0</v>
      </c>
      <c r="G9" s="113">
        <v>0</v>
      </c>
      <c r="H9" s="113">
        <v>3</v>
      </c>
      <c r="I9" s="113">
        <v>1</v>
      </c>
      <c r="J9" s="113">
        <v>10</v>
      </c>
      <c r="K9" s="113">
        <f t="shared" si="0"/>
        <v>19</v>
      </c>
    </row>
    <row r="10" spans="2:11" ht="13.5" customHeight="1">
      <c r="B10" s="138" t="s">
        <v>64</v>
      </c>
      <c r="C10" s="113">
        <v>6</v>
      </c>
      <c r="D10" s="113">
        <v>0</v>
      </c>
      <c r="E10" s="113">
        <v>3</v>
      </c>
      <c r="F10" s="113">
        <v>0</v>
      </c>
      <c r="G10" s="113">
        <v>0</v>
      </c>
      <c r="H10" s="113">
        <v>3</v>
      </c>
      <c r="I10" s="113">
        <v>0</v>
      </c>
      <c r="J10" s="113">
        <v>15</v>
      </c>
      <c r="K10" s="113">
        <f t="shared" si="0"/>
        <v>27</v>
      </c>
    </row>
    <row r="11" spans="2:11" ht="13.5" customHeight="1">
      <c r="B11" s="138" t="s">
        <v>65</v>
      </c>
      <c r="C11" s="113">
        <v>9</v>
      </c>
      <c r="D11" s="113">
        <v>0</v>
      </c>
      <c r="E11" s="113">
        <v>3</v>
      </c>
      <c r="F11" s="113">
        <v>0</v>
      </c>
      <c r="G11" s="113">
        <v>1</v>
      </c>
      <c r="H11" s="113">
        <v>0</v>
      </c>
      <c r="I11" s="113">
        <v>0</v>
      </c>
      <c r="J11" s="113">
        <v>9</v>
      </c>
      <c r="K11" s="113">
        <f t="shared" si="0"/>
        <v>22</v>
      </c>
    </row>
    <row r="12" spans="2:11" ht="13.5" customHeight="1">
      <c r="B12" s="138" t="s">
        <v>66</v>
      </c>
      <c r="C12" s="113">
        <v>17</v>
      </c>
      <c r="D12" s="113">
        <v>0</v>
      </c>
      <c r="E12" s="113">
        <v>1</v>
      </c>
      <c r="F12" s="113">
        <v>0</v>
      </c>
      <c r="G12" s="113">
        <v>1</v>
      </c>
      <c r="H12" s="113">
        <v>1</v>
      </c>
      <c r="I12" s="113">
        <v>0</v>
      </c>
      <c r="J12" s="113">
        <v>9</v>
      </c>
      <c r="K12" s="113">
        <f t="shared" si="0"/>
        <v>29</v>
      </c>
    </row>
    <row r="13" spans="2:11" ht="13.5" customHeight="1">
      <c r="B13" s="138" t="s">
        <v>67</v>
      </c>
      <c r="C13" s="113">
        <v>10</v>
      </c>
      <c r="D13" s="113">
        <v>0</v>
      </c>
      <c r="E13" s="113">
        <v>5</v>
      </c>
      <c r="F13" s="113">
        <v>0</v>
      </c>
      <c r="G13" s="113">
        <v>1</v>
      </c>
      <c r="H13" s="113">
        <v>1</v>
      </c>
      <c r="I13" s="113">
        <v>0</v>
      </c>
      <c r="J13" s="113">
        <v>7</v>
      </c>
      <c r="K13" s="113">
        <f t="shared" si="0"/>
        <v>24</v>
      </c>
    </row>
    <row r="14" spans="2:11" ht="13.5" customHeight="1">
      <c r="B14" s="138" t="s">
        <v>68</v>
      </c>
      <c r="C14" s="113">
        <v>8</v>
      </c>
      <c r="D14" s="113">
        <v>0</v>
      </c>
      <c r="E14" s="113">
        <v>2</v>
      </c>
      <c r="F14" s="113">
        <v>0</v>
      </c>
      <c r="G14" s="113">
        <v>0</v>
      </c>
      <c r="H14" s="113">
        <v>3</v>
      </c>
      <c r="I14" s="113">
        <v>1</v>
      </c>
      <c r="J14" s="113">
        <v>6</v>
      </c>
      <c r="K14" s="113">
        <f t="shared" si="0"/>
        <v>20</v>
      </c>
    </row>
    <row r="15" spans="2:11" ht="13.5" customHeight="1">
      <c r="B15" s="138" t="s">
        <v>60</v>
      </c>
      <c r="C15" s="113">
        <v>14</v>
      </c>
      <c r="D15" s="113">
        <v>0</v>
      </c>
      <c r="E15" s="113">
        <v>4</v>
      </c>
      <c r="F15" s="113">
        <v>0</v>
      </c>
      <c r="G15" s="113">
        <v>0</v>
      </c>
      <c r="H15" s="113">
        <v>0</v>
      </c>
      <c r="I15" s="113">
        <v>0</v>
      </c>
      <c r="J15" s="113">
        <v>18</v>
      </c>
      <c r="K15" s="113">
        <f t="shared" si="0"/>
        <v>36</v>
      </c>
    </row>
    <row r="16" spans="2:11" ht="13.5" customHeight="1">
      <c r="B16" s="138" t="s">
        <v>61</v>
      </c>
      <c r="C16" s="113">
        <v>7</v>
      </c>
      <c r="D16" s="113">
        <v>0</v>
      </c>
      <c r="E16" s="113">
        <v>3</v>
      </c>
      <c r="F16" s="113">
        <v>0</v>
      </c>
      <c r="G16" s="113">
        <v>0</v>
      </c>
      <c r="H16" s="113">
        <v>0</v>
      </c>
      <c r="I16" s="113">
        <v>0</v>
      </c>
      <c r="J16" s="113">
        <v>7</v>
      </c>
      <c r="K16" s="113">
        <f t="shared" si="0"/>
        <v>17</v>
      </c>
    </row>
    <row r="17" spans="2:12" ht="13.5" customHeight="1">
      <c r="B17" s="141" t="s">
        <v>62</v>
      </c>
      <c r="C17" s="116">
        <v>9</v>
      </c>
      <c r="D17" s="113">
        <v>0</v>
      </c>
      <c r="E17" s="116">
        <v>6</v>
      </c>
      <c r="F17" s="116">
        <v>1</v>
      </c>
      <c r="G17" s="113">
        <v>1</v>
      </c>
      <c r="H17" s="113">
        <v>1</v>
      </c>
      <c r="I17" s="113">
        <v>1</v>
      </c>
      <c r="J17" s="116">
        <v>7</v>
      </c>
      <c r="K17" s="113">
        <f>SUM(C17:J17)</f>
        <v>26</v>
      </c>
      <c r="L17" s="171"/>
    </row>
    <row r="18" spans="2:11" ht="13.5" customHeight="1">
      <c r="B18" s="142" t="s">
        <v>13</v>
      </c>
      <c r="C18" s="118">
        <f aca="true" t="shared" si="1" ref="C18:J18">SUM(C6:C17)</f>
        <v>122</v>
      </c>
      <c r="D18" s="118">
        <f t="shared" si="1"/>
        <v>0</v>
      </c>
      <c r="E18" s="118">
        <f t="shared" si="1"/>
        <v>42</v>
      </c>
      <c r="F18" s="118">
        <f t="shared" si="1"/>
        <v>1</v>
      </c>
      <c r="G18" s="118">
        <f t="shared" si="1"/>
        <v>5</v>
      </c>
      <c r="H18" s="118">
        <f t="shared" si="1"/>
        <v>16</v>
      </c>
      <c r="I18" s="118">
        <f t="shared" si="1"/>
        <v>5</v>
      </c>
      <c r="J18" s="118">
        <f t="shared" si="1"/>
        <v>123</v>
      </c>
      <c r="K18" s="118">
        <f>SUM(C6:J17)</f>
        <v>314</v>
      </c>
    </row>
    <row r="19" spans="2:10" ht="15" customHeight="1">
      <c r="B19" s="121"/>
      <c r="C19" s="143"/>
      <c r="D19" s="143"/>
      <c r="E19" s="143"/>
      <c r="F19" s="143"/>
      <c r="G19" s="143"/>
      <c r="H19" s="143"/>
      <c r="I19" s="143"/>
      <c r="J19" s="143"/>
    </row>
    <row r="20" spans="2:12" ht="15" customHeight="1">
      <c r="B20" s="122" t="s">
        <v>122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</row>
    <row r="21" spans="2:14" ht="18.75" customHeight="1">
      <c r="B21" s="145"/>
      <c r="C21" s="131" t="s">
        <v>101</v>
      </c>
      <c r="D21" s="324" t="s">
        <v>102</v>
      </c>
      <c r="E21" s="319" t="s">
        <v>103</v>
      </c>
      <c r="F21" s="319" t="s">
        <v>127</v>
      </c>
      <c r="G21" s="319" t="s">
        <v>197</v>
      </c>
      <c r="H21" s="319" t="s">
        <v>198</v>
      </c>
      <c r="I21" s="319" t="s">
        <v>125</v>
      </c>
      <c r="J21" s="319" t="s">
        <v>104</v>
      </c>
      <c r="K21" s="321" t="s">
        <v>13</v>
      </c>
      <c r="L21" s="144"/>
      <c r="M21" s="144"/>
      <c r="N21" s="144"/>
    </row>
    <row r="22" spans="2:14" ht="17.25" customHeight="1">
      <c r="B22" s="146"/>
      <c r="C22" s="111" t="s">
        <v>105</v>
      </c>
      <c r="D22" s="325"/>
      <c r="E22" s="320"/>
      <c r="F22" s="320"/>
      <c r="G22" s="320"/>
      <c r="H22" s="320"/>
      <c r="I22" s="320"/>
      <c r="J22" s="320"/>
      <c r="K22" s="320"/>
      <c r="L22" s="144"/>
      <c r="M22" s="144"/>
      <c r="N22" s="144"/>
    </row>
    <row r="23" spans="2:14" ht="13.5" customHeight="1">
      <c r="B23" s="138" t="s">
        <v>59</v>
      </c>
      <c r="C23" s="123">
        <v>15</v>
      </c>
      <c r="D23" s="123">
        <v>0</v>
      </c>
      <c r="E23" s="123">
        <v>0</v>
      </c>
      <c r="F23" s="123">
        <v>0</v>
      </c>
      <c r="G23" s="123">
        <v>0</v>
      </c>
      <c r="H23" s="123">
        <v>0</v>
      </c>
      <c r="I23" s="123">
        <v>1</v>
      </c>
      <c r="J23" s="123">
        <v>5</v>
      </c>
      <c r="K23" s="123">
        <f>SUM(C23:J23)</f>
        <v>21</v>
      </c>
      <c r="L23" s="143"/>
      <c r="M23" s="143"/>
      <c r="N23" s="143"/>
    </row>
    <row r="24" spans="2:14" ht="13.5" customHeight="1">
      <c r="B24" s="138" t="s">
        <v>199</v>
      </c>
      <c r="C24" s="113">
        <v>7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1</v>
      </c>
      <c r="J24" s="113">
        <v>2</v>
      </c>
      <c r="K24" s="113">
        <f aca="true" t="shared" si="2" ref="K24:K34">SUM(C24:J24)</f>
        <v>10</v>
      </c>
      <c r="L24" s="143"/>
      <c r="M24" s="143"/>
      <c r="N24" s="143"/>
    </row>
    <row r="25" spans="2:14" ht="13.5" customHeight="1">
      <c r="B25" s="138" t="s">
        <v>200</v>
      </c>
      <c r="C25" s="113">
        <v>1</v>
      </c>
      <c r="D25" s="113">
        <v>0</v>
      </c>
      <c r="E25" s="113">
        <v>0</v>
      </c>
      <c r="F25" s="113">
        <v>0</v>
      </c>
      <c r="G25" s="113">
        <v>1</v>
      </c>
      <c r="H25" s="113">
        <v>0</v>
      </c>
      <c r="I25" s="113">
        <v>1</v>
      </c>
      <c r="J25" s="113">
        <v>5</v>
      </c>
      <c r="K25" s="113">
        <f t="shared" si="2"/>
        <v>8</v>
      </c>
      <c r="L25" s="143"/>
      <c r="M25" s="143"/>
      <c r="N25" s="143"/>
    </row>
    <row r="26" spans="2:14" ht="13.5" customHeight="1">
      <c r="B26" s="138" t="s">
        <v>63</v>
      </c>
      <c r="C26" s="113">
        <v>7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2</v>
      </c>
      <c r="J26" s="113">
        <v>1</v>
      </c>
      <c r="K26" s="113">
        <f t="shared" si="2"/>
        <v>10</v>
      </c>
      <c r="L26" s="143"/>
      <c r="M26" s="143"/>
      <c r="N26" s="143"/>
    </row>
    <row r="27" spans="2:14" ht="13.5" customHeight="1">
      <c r="B27" s="138" t="s">
        <v>64</v>
      </c>
      <c r="C27" s="113">
        <v>6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f t="shared" si="2"/>
        <v>6</v>
      </c>
      <c r="L27" s="143"/>
      <c r="M27" s="143"/>
      <c r="N27" s="143"/>
    </row>
    <row r="28" spans="2:14" ht="13.5" customHeight="1">
      <c r="B28" s="138" t="s">
        <v>65</v>
      </c>
      <c r="C28" s="113">
        <v>9</v>
      </c>
      <c r="D28" s="113">
        <v>0</v>
      </c>
      <c r="E28" s="113">
        <v>1</v>
      </c>
      <c r="F28" s="113">
        <v>1</v>
      </c>
      <c r="G28" s="113">
        <v>0</v>
      </c>
      <c r="H28" s="113">
        <v>0</v>
      </c>
      <c r="I28" s="113">
        <v>0</v>
      </c>
      <c r="J28" s="113">
        <v>2</v>
      </c>
      <c r="K28" s="113">
        <f t="shared" si="2"/>
        <v>13</v>
      </c>
      <c r="L28" s="143"/>
      <c r="M28" s="143"/>
      <c r="N28" s="143"/>
    </row>
    <row r="29" spans="2:14" ht="13.5" customHeight="1">
      <c r="B29" s="138" t="s">
        <v>66</v>
      </c>
      <c r="C29" s="113">
        <v>12</v>
      </c>
      <c r="D29" s="113">
        <v>0</v>
      </c>
      <c r="E29" s="113">
        <v>1</v>
      </c>
      <c r="F29" s="113">
        <v>1</v>
      </c>
      <c r="G29" s="113">
        <v>0</v>
      </c>
      <c r="H29" s="113">
        <v>0</v>
      </c>
      <c r="I29" s="113">
        <v>0</v>
      </c>
      <c r="J29" s="113">
        <v>1</v>
      </c>
      <c r="K29" s="113">
        <f t="shared" si="2"/>
        <v>15</v>
      </c>
      <c r="L29" s="143"/>
      <c r="M29" s="143"/>
      <c r="N29" s="143"/>
    </row>
    <row r="30" spans="2:14" ht="13.5" customHeight="1">
      <c r="B30" s="138" t="s">
        <v>67</v>
      </c>
      <c r="C30" s="113">
        <v>6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2</v>
      </c>
      <c r="K30" s="113">
        <f t="shared" si="2"/>
        <v>8</v>
      </c>
      <c r="L30" s="143"/>
      <c r="M30" s="143"/>
      <c r="N30" s="143"/>
    </row>
    <row r="31" spans="2:14" ht="13.5" customHeight="1">
      <c r="B31" s="138" t="s">
        <v>68</v>
      </c>
      <c r="C31" s="113">
        <v>2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3</v>
      </c>
      <c r="K31" s="113">
        <f t="shared" si="2"/>
        <v>5</v>
      </c>
      <c r="L31" s="143"/>
      <c r="M31" s="143"/>
      <c r="N31" s="143"/>
    </row>
    <row r="32" spans="2:14" ht="13.5" customHeight="1">
      <c r="B32" s="138" t="s">
        <v>60</v>
      </c>
      <c r="C32" s="113">
        <v>7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4</v>
      </c>
      <c r="K32" s="113">
        <f t="shared" si="2"/>
        <v>11</v>
      </c>
      <c r="L32" s="143"/>
      <c r="M32" s="143"/>
      <c r="N32" s="143"/>
    </row>
    <row r="33" spans="2:14" ht="13.5" customHeight="1">
      <c r="B33" s="138" t="s">
        <v>61</v>
      </c>
      <c r="C33" s="113">
        <v>4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1</v>
      </c>
      <c r="J33" s="113">
        <v>5</v>
      </c>
      <c r="K33" s="113">
        <f t="shared" si="2"/>
        <v>10</v>
      </c>
      <c r="L33" s="143"/>
      <c r="M33" s="143"/>
      <c r="N33" s="143"/>
    </row>
    <row r="34" spans="2:14" ht="13.5" customHeight="1">
      <c r="B34" s="141" t="s">
        <v>62</v>
      </c>
      <c r="C34" s="116">
        <v>5</v>
      </c>
      <c r="D34" s="116">
        <v>0</v>
      </c>
      <c r="E34" s="116">
        <v>0</v>
      </c>
      <c r="F34" s="116">
        <v>1</v>
      </c>
      <c r="G34" s="116">
        <v>0</v>
      </c>
      <c r="H34" s="116">
        <v>0</v>
      </c>
      <c r="I34" s="116">
        <v>0</v>
      </c>
      <c r="J34" s="116">
        <v>4</v>
      </c>
      <c r="K34" s="113">
        <f t="shared" si="2"/>
        <v>10</v>
      </c>
      <c r="L34" s="143"/>
      <c r="M34" s="143"/>
      <c r="N34" s="143"/>
    </row>
    <row r="35" spans="2:14" ht="13.5" customHeight="1">
      <c r="B35" s="142" t="s">
        <v>13</v>
      </c>
      <c r="C35" s="118">
        <f aca="true" t="shared" si="3" ref="C35:J35">SUM(C23:C34)</f>
        <v>81</v>
      </c>
      <c r="D35" s="118">
        <f t="shared" si="3"/>
        <v>0</v>
      </c>
      <c r="E35" s="118">
        <f t="shared" si="3"/>
        <v>2</v>
      </c>
      <c r="F35" s="118">
        <f t="shared" si="3"/>
        <v>3</v>
      </c>
      <c r="G35" s="118">
        <f>SUM(G23:G34)</f>
        <v>1</v>
      </c>
      <c r="H35" s="118">
        <f>SUM(H23:H34)</f>
        <v>0</v>
      </c>
      <c r="I35" s="118">
        <f>SUM(I23:I34)</f>
        <v>6</v>
      </c>
      <c r="J35" s="118">
        <f t="shared" si="3"/>
        <v>34</v>
      </c>
      <c r="K35" s="118">
        <f>SUM(C23:J34)</f>
        <v>127</v>
      </c>
      <c r="L35" s="143"/>
      <c r="M35" s="143"/>
      <c r="N35" s="143"/>
    </row>
    <row r="36" spans="2:12" ht="15" customHeight="1">
      <c r="B36" s="121"/>
      <c r="C36" s="143"/>
      <c r="D36" s="143"/>
      <c r="E36" s="143"/>
      <c r="F36" s="143"/>
      <c r="G36" s="143"/>
      <c r="H36" s="143"/>
      <c r="I36" s="143"/>
      <c r="J36" s="143"/>
      <c r="K36" s="143"/>
      <c r="L36" s="143"/>
    </row>
    <row r="37" spans="2:12" ht="15" customHeight="1">
      <c r="B37" s="122" t="s">
        <v>123</v>
      </c>
      <c r="C37" s="144"/>
      <c r="D37" s="143"/>
      <c r="E37" s="143"/>
      <c r="F37" s="143"/>
      <c r="G37" s="143"/>
      <c r="H37" s="143"/>
      <c r="I37" s="143"/>
      <c r="J37" s="143"/>
      <c r="K37" s="143"/>
      <c r="L37" s="143"/>
    </row>
    <row r="38" spans="2:14" ht="21.75" customHeight="1">
      <c r="B38" s="145"/>
      <c r="C38" s="131" t="s">
        <v>101</v>
      </c>
      <c r="D38" s="324" t="s">
        <v>102</v>
      </c>
      <c r="E38" s="319" t="s">
        <v>103</v>
      </c>
      <c r="F38" s="319" t="s">
        <v>127</v>
      </c>
      <c r="G38" s="319" t="s">
        <v>197</v>
      </c>
      <c r="H38" s="131" t="s">
        <v>107</v>
      </c>
      <c r="I38" s="132" t="s">
        <v>106</v>
      </c>
      <c r="J38" s="319" t="s">
        <v>104</v>
      </c>
      <c r="K38" s="321" t="s">
        <v>13</v>
      </c>
      <c r="L38" s="144"/>
      <c r="M38" s="144"/>
      <c r="N38" s="144"/>
    </row>
    <row r="39" spans="2:14" ht="29.25">
      <c r="B39" s="146"/>
      <c r="C39" s="111" t="s">
        <v>105</v>
      </c>
      <c r="D39" s="325"/>
      <c r="E39" s="320"/>
      <c r="F39" s="320"/>
      <c r="G39" s="320"/>
      <c r="H39" s="135" t="s">
        <v>108</v>
      </c>
      <c r="I39" s="136" t="s">
        <v>109</v>
      </c>
      <c r="J39" s="320"/>
      <c r="K39" s="320"/>
      <c r="L39" s="144"/>
      <c r="M39" s="144"/>
      <c r="N39" s="144"/>
    </row>
    <row r="40" spans="2:14" ht="13.5" customHeight="1">
      <c r="B40" s="138" t="s">
        <v>59</v>
      </c>
      <c r="C40" s="123">
        <v>0</v>
      </c>
      <c r="D40" s="123">
        <v>0</v>
      </c>
      <c r="E40" s="123">
        <v>0</v>
      </c>
      <c r="F40" s="123">
        <v>0</v>
      </c>
      <c r="G40" s="123">
        <v>0</v>
      </c>
      <c r="H40" s="123">
        <v>0</v>
      </c>
      <c r="I40" s="123">
        <v>0</v>
      </c>
      <c r="J40" s="123">
        <v>0</v>
      </c>
      <c r="K40" s="113">
        <f>SUM(C40:J40)</f>
        <v>0</v>
      </c>
      <c r="L40" s="143"/>
      <c r="M40" s="143"/>
      <c r="N40" s="143"/>
    </row>
    <row r="41" spans="2:14" ht="13.5" customHeight="1">
      <c r="B41" s="138" t="s">
        <v>199</v>
      </c>
      <c r="C41" s="113">
        <v>0</v>
      </c>
      <c r="D41" s="113">
        <v>0</v>
      </c>
      <c r="E41" s="113">
        <v>0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f aca="true" t="shared" si="4" ref="K41:K51">SUM(C41:J41)</f>
        <v>0</v>
      </c>
      <c r="L41" s="143"/>
      <c r="M41" s="143"/>
      <c r="N41" s="143"/>
    </row>
    <row r="42" spans="2:14" ht="13.5" customHeight="1">
      <c r="B42" s="138" t="s">
        <v>200</v>
      </c>
      <c r="C42" s="113">
        <v>0</v>
      </c>
      <c r="D42" s="113">
        <v>0</v>
      </c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f t="shared" si="4"/>
        <v>0</v>
      </c>
      <c r="L42" s="143"/>
      <c r="M42" s="143"/>
      <c r="N42" s="143"/>
    </row>
    <row r="43" spans="2:14" ht="13.5" customHeight="1">
      <c r="B43" s="138" t="s">
        <v>63</v>
      </c>
      <c r="C43" s="113">
        <v>0</v>
      </c>
      <c r="D43" s="113">
        <v>0</v>
      </c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f t="shared" si="4"/>
        <v>0</v>
      </c>
      <c r="L43" s="143"/>
      <c r="M43" s="143"/>
      <c r="N43" s="143"/>
    </row>
    <row r="44" spans="2:14" ht="13.5" customHeight="1">
      <c r="B44" s="138" t="s">
        <v>64</v>
      </c>
      <c r="C44" s="113">
        <v>0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1</v>
      </c>
      <c r="K44" s="113">
        <f t="shared" si="4"/>
        <v>1</v>
      </c>
      <c r="L44" s="143"/>
      <c r="M44" s="143"/>
      <c r="N44" s="143"/>
    </row>
    <row r="45" spans="2:14" ht="13.5" customHeight="1">
      <c r="B45" s="138" t="s">
        <v>65</v>
      </c>
      <c r="C45" s="113">
        <v>0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f t="shared" si="4"/>
        <v>0</v>
      </c>
      <c r="L45" s="143"/>
      <c r="M45" s="143"/>
      <c r="N45" s="143"/>
    </row>
    <row r="46" spans="2:14" ht="13.5" customHeight="1">
      <c r="B46" s="138" t="s">
        <v>66</v>
      </c>
      <c r="C46" s="113">
        <v>0</v>
      </c>
      <c r="D46" s="113"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f t="shared" si="4"/>
        <v>0</v>
      </c>
      <c r="L46" s="143"/>
      <c r="M46" s="143"/>
      <c r="N46" s="143"/>
    </row>
    <row r="47" spans="2:14" ht="13.5" customHeight="1">
      <c r="B47" s="138" t="s">
        <v>67</v>
      </c>
      <c r="C47" s="113">
        <v>0</v>
      </c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f t="shared" si="4"/>
        <v>0</v>
      </c>
      <c r="L47" s="143"/>
      <c r="M47" s="143"/>
      <c r="N47" s="143"/>
    </row>
    <row r="48" spans="2:14" ht="13.5" customHeight="1">
      <c r="B48" s="138" t="s">
        <v>68</v>
      </c>
      <c r="C48" s="113">
        <v>0</v>
      </c>
      <c r="D48" s="113">
        <v>0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f t="shared" si="4"/>
        <v>0</v>
      </c>
      <c r="L48" s="143"/>
      <c r="M48" s="143"/>
      <c r="N48" s="143"/>
    </row>
    <row r="49" spans="2:14" ht="13.5" customHeight="1">
      <c r="B49" s="138" t="s">
        <v>60</v>
      </c>
      <c r="C49" s="113">
        <v>0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f t="shared" si="4"/>
        <v>0</v>
      </c>
      <c r="L49" s="143"/>
      <c r="M49" s="143"/>
      <c r="N49" s="143"/>
    </row>
    <row r="50" spans="2:14" ht="13.5" customHeight="1">
      <c r="B50" s="138" t="s">
        <v>61</v>
      </c>
      <c r="C50" s="113">
        <v>0</v>
      </c>
      <c r="D50" s="113">
        <v>0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f t="shared" si="4"/>
        <v>0</v>
      </c>
      <c r="L50" s="143"/>
      <c r="M50" s="143"/>
      <c r="N50" s="143"/>
    </row>
    <row r="51" spans="2:14" ht="13.5" customHeight="1">
      <c r="B51" s="141" t="s">
        <v>62</v>
      </c>
      <c r="C51" s="116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3">
        <f t="shared" si="4"/>
        <v>0</v>
      </c>
      <c r="L51" s="143"/>
      <c r="M51" s="143"/>
      <c r="N51" s="143"/>
    </row>
    <row r="52" spans="2:14" ht="13.5" customHeight="1">
      <c r="B52" s="142" t="s">
        <v>13</v>
      </c>
      <c r="C52" s="118">
        <f aca="true" t="shared" si="5" ref="C52:K52">SUM(C40:C51)</f>
        <v>0</v>
      </c>
      <c r="D52" s="118">
        <f t="shared" si="5"/>
        <v>0</v>
      </c>
      <c r="E52" s="118">
        <f t="shared" si="5"/>
        <v>0</v>
      </c>
      <c r="F52" s="118">
        <f t="shared" si="5"/>
        <v>0</v>
      </c>
      <c r="G52" s="118">
        <f t="shared" si="5"/>
        <v>0</v>
      </c>
      <c r="H52" s="118">
        <f t="shared" si="5"/>
        <v>0</v>
      </c>
      <c r="I52" s="118">
        <f t="shared" si="5"/>
        <v>0</v>
      </c>
      <c r="J52" s="118">
        <f t="shared" si="5"/>
        <v>1</v>
      </c>
      <c r="K52" s="118">
        <f t="shared" si="5"/>
        <v>1</v>
      </c>
      <c r="L52" s="143"/>
      <c r="M52" s="143"/>
      <c r="N52" s="143"/>
    </row>
    <row r="53" spans="2:12" ht="15" customHeight="1">
      <c r="B53" s="121"/>
      <c r="C53" s="143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2:12" ht="15" customHeight="1">
      <c r="B54" s="175" t="s">
        <v>272</v>
      </c>
      <c r="C54" s="144"/>
      <c r="D54" s="143"/>
      <c r="E54" s="143"/>
      <c r="F54" s="143"/>
      <c r="G54" s="143"/>
      <c r="H54" s="143"/>
      <c r="I54" s="143"/>
      <c r="J54" s="143"/>
      <c r="K54" s="143"/>
      <c r="L54" s="143"/>
    </row>
    <row r="55" spans="2:12" ht="21.75" customHeight="1">
      <c r="B55" s="145"/>
      <c r="C55" s="131" t="s">
        <v>101</v>
      </c>
      <c r="D55" s="319" t="s">
        <v>103</v>
      </c>
      <c r="E55" s="319" t="s">
        <v>127</v>
      </c>
      <c r="F55" s="319" t="s">
        <v>197</v>
      </c>
      <c r="G55" s="319" t="s">
        <v>125</v>
      </c>
      <c r="H55" s="319" t="s">
        <v>104</v>
      </c>
      <c r="I55" s="321" t="s">
        <v>13</v>
      </c>
      <c r="J55" s="144"/>
      <c r="K55" s="144"/>
      <c r="L55" s="144"/>
    </row>
    <row r="56" spans="2:12" ht="13.5">
      <c r="B56" s="146"/>
      <c r="C56" s="111" t="s">
        <v>105</v>
      </c>
      <c r="D56" s="320"/>
      <c r="E56" s="320"/>
      <c r="F56" s="320"/>
      <c r="G56" s="320"/>
      <c r="H56" s="320"/>
      <c r="I56" s="320"/>
      <c r="J56" s="144"/>
      <c r="K56" s="144"/>
      <c r="L56" s="144"/>
    </row>
    <row r="57" spans="2:12" ht="13.5" customHeight="1">
      <c r="B57" s="138" t="s">
        <v>59</v>
      </c>
      <c r="C57" s="123">
        <v>0</v>
      </c>
      <c r="D57" s="123">
        <v>0</v>
      </c>
      <c r="E57" s="123">
        <v>0</v>
      </c>
      <c r="F57" s="123">
        <v>0</v>
      </c>
      <c r="G57" s="123">
        <v>0</v>
      </c>
      <c r="H57" s="123">
        <v>0</v>
      </c>
      <c r="I57" s="113">
        <f aca="true" t="shared" si="6" ref="I57:I68">SUM(C57:H57)</f>
        <v>0</v>
      </c>
      <c r="J57" s="143"/>
      <c r="K57" s="143"/>
      <c r="L57" s="143"/>
    </row>
    <row r="58" spans="2:12" ht="13.5" customHeight="1">
      <c r="B58" s="138" t="s">
        <v>91</v>
      </c>
      <c r="C58" s="113">
        <v>0</v>
      </c>
      <c r="D58" s="113"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f t="shared" si="6"/>
        <v>0</v>
      </c>
      <c r="J58" s="143"/>
      <c r="K58" s="143"/>
      <c r="L58" s="143"/>
    </row>
    <row r="59" spans="2:12" ht="13.5" customHeight="1">
      <c r="B59" s="138" t="s">
        <v>92</v>
      </c>
      <c r="C59" s="113">
        <v>0</v>
      </c>
      <c r="D59" s="113"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f t="shared" si="6"/>
        <v>0</v>
      </c>
      <c r="J59" s="143"/>
      <c r="K59" s="143"/>
      <c r="L59" s="143"/>
    </row>
    <row r="60" spans="2:12" ht="13.5" customHeight="1">
      <c r="B60" s="138" t="s">
        <v>63</v>
      </c>
      <c r="C60" s="113">
        <v>0</v>
      </c>
      <c r="D60" s="113"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f t="shared" si="6"/>
        <v>0</v>
      </c>
      <c r="J60" s="143"/>
      <c r="K60" s="143"/>
      <c r="L60" s="143"/>
    </row>
    <row r="61" spans="2:12" ht="13.5" customHeight="1">
      <c r="B61" s="138" t="s">
        <v>64</v>
      </c>
      <c r="C61" s="113">
        <v>0</v>
      </c>
      <c r="D61" s="113"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f t="shared" si="6"/>
        <v>0</v>
      </c>
      <c r="J61" s="143"/>
      <c r="K61" s="143"/>
      <c r="L61" s="143"/>
    </row>
    <row r="62" spans="2:12" ht="13.5" customHeight="1">
      <c r="B62" s="138" t="s">
        <v>65</v>
      </c>
      <c r="C62" s="113">
        <v>0</v>
      </c>
      <c r="D62" s="113"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f t="shared" si="6"/>
        <v>0</v>
      </c>
      <c r="J62" s="143"/>
      <c r="K62" s="143"/>
      <c r="L62" s="143"/>
    </row>
    <row r="63" spans="2:12" ht="13.5" customHeight="1">
      <c r="B63" s="138" t="s">
        <v>66</v>
      </c>
      <c r="C63" s="113">
        <v>0</v>
      </c>
      <c r="D63" s="113"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f t="shared" si="6"/>
        <v>0</v>
      </c>
      <c r="J63" s="143"/>
      <c r="K63" s="143"/>
      <c r="L63" s="143"/>
    </row>
    <row r="64" spans="2:12" ht="13.5" customHeight="1">
      <c r="B64" s="138" t="s">
        <v>67</v>
      </c>
      <c r="C64" s="113">
        <v>0</v>
      </c>
      <c r="D64" s="113"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f t="shared" si="6"/>
        <v>0</v>
      </c>
      <c r="J64" s="143"/>
      <c r="K64" s="143"/>
      <c r="L64" s="143"/>
    </row>
    <row r="65" spans="2:12" ht="13.5" customHeight="1">
      <c r="B65" s="138" t="s">
        <v>68</v>
      </c>
      <c r="C65" s="113">
        <v>0</v>
      </c>
      <c r="D65" s="113"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f t="shared" si="6"/>
        <v>0</v>
      </c>
      <c r="J65" s="143"/>
      <c r="K65" s="143"/>
      <c r="L65" s="143"/>
    </row>
    <row r="66" spans="2:12" ht="13.5" customHeight="1">
      <c r="B66" s="138" t="s">
        <v>60</v>
      </c>
      <c r="C66" s="113">
        <v>0</v>
      </c>
      <c r="D66" s="113"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f t="shared" si="6"/>
        <v>0</v>
      </c>
      <c r="J66" s="143"/>
      <c r="K66" s="143"/>
      <c r="L66" s="143"/>
    </row>
    <row r="67" spans="2:12" ht="13.5" customHeight="1">
      <c r="B67" s="138" t="s">
        <v>61</v>
      </c>
      <c r="C67" s="113">
        <v>0</v>
      </c>
      <c r="D67" s="113"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f t="shared" si="6"/>
        <v>0</v>
      </c>
      <c r="J67" s="143"/>
      <c r="K67" s="143"/>
      <c r="L67" s="143"/>
    </row>
    <row r="68" spans="2:12" ht="13.5" customHeight="1">
      <c r="B68" s="141" t="s">
        <v>62</v>
      </c>
      <c r="C68" s="116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  <c r="I68" s="113">
        <f t="shared" si="6"/>
        <v>0</v>
      </c>
      <c r="J68" s="143"/>
      <c r="K68" s="143"/>
      <c r="L68" s="143"/>
    </row>
    <row r="69" spans="2:12" ht="13.5" customHeight="1">
      <c r="B69" s="142" t="s">
        <v>13</v>
      </c>
      <c r="C69" s="118">
        <f>SUM(C57:C68)</f>
        <v>0</v>
      </c>
      <c r="D69" s="118">
        <f aca="true" t="shared" si="7" ref="D69:I69">SUM(D57:D68)</f>
        <v>0</v>
      </c>
      <c r="E69" s="118">
        <f t="shared" si="7"/>
        <v>0</v>
      </c>
      <c r="F69" s="118">
        <f t="shared" si="7"/>
        <v>0</v>
      </c>
      <c r="G69" s="118">
        <f t="shared" si="7"/>
        <v>0</v>
      </c>
      <c r="H69" s="118">
        <f t="shared" si="7"/>
        <v>0</v>
      </c>
      <c r="I69" s="118">
        <f t="shared" si="7"/>
        <v>0</v>
      </c>
      <c r="J69" s="143"/>
      <c r="K69" s="143"/>
      <c r="L69" s="143"/>
    </row>
  </sheetData>
  <sheetProtection/>
  <mergeCells count="26">
    <mergeCell ref="J4:J5"/>
    <mergeCell ref="J21:J22"/>
    <mergeCell ref="J38:J39"/>
    <mergeCell ref="D4:D5"/>
    <mergeCell ref="E4:E5"/>
    <mergeCell ref="F4:F5"/>
    <mergeCell ref="D38:D39"/>
    <mergeCell ref="E38:E39"/>
    <mergeCell ref="D21:D22"/>
    <mergeCell ref="E21:E22"/>
    <mergeCell ref="K4:K5"/>
    <mergeCell ref="K21:K22"/>
    <mergeCell ref="K38:K39"/>
    <mergeCell ref="G4:G5"/>
    <mergeCell ref="I21:I22"/>
    <mergeCell ref="F21:F22"/>
    <mergeCell ref="G21:G22"/>
    <mergeCell ref="H21:H22"/>
    <mergeCell ref="F38:F39"/>
    <mergeCell ref="G38:G39"/>
    <mergeCell ref="D55:D56"/>
    <mergeCell ref="E55:E56"/>
    <mergeCell ref="F55:F56"/>
    <mergeCell ref="I55:I56"/>
    <mergeCell ref="G55:G56"/>
    <mergeCell ref="H55:H5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  <rowBreaks count="1" manualBreakCount="1">
    <brk id="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B162"/>
  <sheetViews>
    <sheetView view="pageBreakPreview" zoomScaleSheetLayoutView="100" workbookViewId="0" topLeftCell="A1">
      <selection activeCell="S3" sqref="S3:T3"/>
    </sheetView>
  </sheetViews>
  <sheetFormatPr defaultColWidth="11.00390625" defaultRowHeight="14.25" customHeight="1"/>
  <cols>
    <col min="1" max="1" width="4.625" style="34" customWidth="1"/>
    <col min="2" max="2" width="10.125" style="34" customWidth="1"/>
    <col min="3" max="3" width="0.875" style="35" customWidth="1"/>
    <col min="4" max="12" width="7.375" style="34" customWidth="1"/>
    <col min="13" max="13" width="4.625" style="34" customWidth="1"/>
    <col min="14" max="14" width="10.125" style="34" customWidth="1"/>
    <col min="15" max="15" width="0.875" style="35" customWidth="1"/>
    <col min="16" max="25" width="7.375" style="34" customWidth="1"/>
    <col min="26" max="16384" width="11.00390625" style="34" customWidth="1"/>
  </cols>
  <sheetData>
    <row r="1" spans="1:23" ht="14.25">
      <c r="A1" s="33" t="s">
        <v>99</v>
      </c>
      <c r="D1" s="35"/>
      <c r="E1" s="35"/>
      <c r="F1" s="35"/>
      <c r="G1" s="35"/>
      <c r="H1" s="35"/>
      <c r="I1" s="35"/>
      <c r="J1" s="35"/>
      <c r="K1" s="35"/>
      <c r="L1" s="35"/>
      <c r="M1" s="33"/>
      <c r="N1" s="35"/>
      <c r="P1" s="35"/>
      <c r="Q1" s="35"/>
      <c r="R1" s="35"/>
      <c r="S1" s="35"/>
      <c r="T1" s="35"/>
      <c r="U1" s="35"/>
      <c r="V1" s="35"/>
      <c r="W1" s="35"/>
    </row>
    <row r="2" spans="1:25" ht="12.75" customHeight="1">
      <c r="A2" s="33"/>
      <c r="D2" s="35"/>
      <c r="E2" s="35"/>
      <c r="F2" s="35"/>
      <c r="G2" s="169"/>
      <c r="H2" s="169"/>
      <c r="I2" s="35"/>
      <c r="J2" s="35"/>
      <c r="K2" s="35"/>
      <c r="L2" s="71" t="str">
        <f>'表１'!U2</f>
        <v>(平成25年）</v>
      </c>
      <c r="M2" s="33"/>
      <c r="N2" s="35"/>
      <c r="Q2" s="35"/>
      <c r="R2" s="35"/>
      <c r="S2" s="169"/>
      <c r="T2" s="169"/>
      <c r="U2" s="35"/>
      <c r="V2" s="35"/>
      <c r="W2" s="35"/>
      <c r="X2" s="71"/>
      <c r="Y2" s="71" t="str">
        <f>'表１'!U2</f>
        <v>(平成25年）</v>
      </c>
    </row>
    <row r="3" spans="1:25" ht="12.75" customHeight="1">
      <c r="A3" s="33"/>
      <c r="D3" s="98" t="s">
        <v>178</v>
      </c>
      <c r="E3" s="287" t="s">
        <v>177</v>
      </c>
      <c r="F3" s="287"/>
      <c r="G3" s="287"/>
      <c r="H3" s="287"/>
      <c r="I3" s="287"/>
      <c r="J3" s="287"/>
      <c r="K3" s="287"/>
      <c r="L3" s="287"/>
      <c r="M3" s="33"/>
      <c r="N3" s="35"/>
      <c r="P3" s="288" t="s">
        <v>177</v>
      </c>
      <c r="Q3" s="288"/>
      <c r="R3" s="288"/>
      <c r="S3" s="288" t="s">
        <v>179</v>
      </c>
      <c r="T3" s="288"/>
      <c r="U3" s="289" t="s">
        <v>180</v>
      </c>
      <c r="V3" s="290"/>
      <c r="W3" s="290"/>
      <c r="X3" s="290"/>
      <c r="Y3" s="291"/>
    </row>
    <row r="4" spans="1:28" ht="12.75" customHeight="1">
      <c r="A4" s="37"/>
      <c r="B4" s="38"/>
      <c r="C4" s="39"/>
      <c r="D4" s="40" t="s">
        <v>137</v>
      </c>
      <c r="E4" s="41" t="s">
        <v>138</v>
      </c>
      <c r="F4" s="41" t="s">
        <v>139</v>
      </c>
      <c r="G4" s="41" t="s">
        <v>140</v>
      </c>
      <c r="H4" s="41" t="s">
        <v>141</v>
      </c>
      <c r="I4" s="41"/>
      <c r="J4" s="41" t="s">
        <v>142</v>
      </c>
      <c r="K4" s="41" t="s">
        <v>143</v>
      </c>
      <c r="L4" s="41" t="s">
        <v>144</v>
      </c>
      <c r="M4" s="42"/>
      <c r="N4" s="43"/>
      <c r="O4" s="43"/>
      <c r="P4" s="41"/>
      <c r="Q4" s="41" t="s">
        <v>145</v>
      </c>
      <c r="R4" s="41" t="s">
        <v>146</v>
      </c>
      <c r="S4" s="41" t="s">
        <v>147</v>
      </c>
      <c r="T4" s="41" t="s">
        <v>146</v>
      </c>
      <c r="U4" s="41" t="s">
        <v>148</v>
      </c>
      <c r="V4" s="41" t="s">
        <v>149</v>
      </c>
      <c r="W4" s="41" t="s">
        <v>150</v>
      </c>
      <c r="X4" s="41" t="s">
        <v>151</v>
      </c>
      <c r="Y4" s="41" t="s">
        <v>273</v>
      </c>
      <c r="Z4" s="44"/>
      <c r="AA4" s="44"/>
      <c r="AB4" s="44"/>
    </row>
    <row r="5" spans="1:25" s="52" customFormat="1" ht="12.75" customHeight="1">
      <c r="A5" s="45"/>
      <c r="B5" s="46"/>
      <c r="C5" s="47"/>
      <c r="D5" s="48" t="s">
        <v>175</v>
      </c>
      <c r="E5" s="49" t="s">
        <v>152</v>
      </c>
      <c r="F5" s="49"/>
      <c r="G5" s="49" t="s">
        <v>0</v>
      </c>
      <c r="H5" s="49"/>
      <c r="I5" s="49" t="s">
        <v>153</v>
      </c>
      <c r="J5" s="49"/>
      <c r="K5" s="49"/>
      <c r="L5" s="49"/>
      <c r="M5" s="50"/>
      <c r="N5" s="51"/>
      <c r="O5" s="51"/>
      <c r="P5" s="49" t="s">
        <v>1</v>
      </c>
      <c r="Q5" s="49" t="s">
        <v>154</v>
      </c>
      <c r="R5" s="49" t="s">
        <v>155</v>
      </c>
      <c r="S5" s="49" t="s">
        <v>156</v>
      </c>
      <c r="T5" s="49" t="s">
        <v>157</v>
      </c>
      <c r="U5" s="49" t="s">
        <v>158</v>
      </c>
      <c r="V5" s="49"/>
      <c r="W5" s="49" t="s">
        <v>159</v>
      </c>
      <c r="X5" s="49" t="s">
        <v>160</v>
      </c>
      <c r="Y5" s="49" t="s">
        <v>274</v>
      </c>
    </row>
    <row r="6" spans="1:25" s="61" customFormat="1" ht="12.75" customHeight="1">
      <c r="A6" s="53"/>
      <c r="B6" s="54"/>
      <c r="C6" s="55"/>
      <c r="D6" s="56" t="s">
        <v>176</v>
      </c>
      <c r="E6" s="57" t="s">
        <v>58</v>
      </c>
      <c r="F6" s="57" t="s">
        <v>2</v>
      </c>
      <c r="G6" s="57" t="s">
        <v>3</v>
      </c>
      <c r="H6" s="57" t="s">
        <v>4</v>
      </c>
      <c r="I6" s="57"/>
      <c r="J6" s="57" t="s">
        <v>128</v>
      </c>
      <c r="K6" s="57" t="s">
        <v>111</v>
      </c>
      <c r="L6" s="57" t="s">
        <v>161</v>
      </c>
      <c r="M6" s="58"/>
      <c r="N6" s="59"/>
      <c r="O6" s="59"/>
      <c r="P6" s="57"/>
      <c r="Q6" s="57" t="s">
        <v>112</v>
      </c>
      <c r="R6" s="57" t="s">
        <v>113</v>
      </c>
      <c r="S6" s="57" t="s">
        <v>5</v>
      </c>
      <c r="T6" s="57" t="s">
        <v>6</v>
      </c>
      <c r="U6" s="60" t="s">
        <v>162</v>
      </c>
      <c r="V6" s="57" t="s">
        <v>7</v>
      </c>
      <c r="W6" s="57" t="s">
        <v>8</v>
      </c>
      <c r="X6" s="60" t="s">
        <v>163</v>
      </c>
      <c r="Y6" s="280" t="s">
        <v>275</v>
      </c>
    </row>
    <row r="7" spans="1:25" ht="12.75" customHeight="1">
      <c r="A7" s="62" t="s">
        <v>53</v>
      </c>
      <c r="B7" s="160" t="s">
        <v>219</v>
      </c>
      <c r="C7" s="64"/>
      <c r="D7" s="65">
        <v>486</v>
      </c>
      <c r="E7" s="66">
        <v>36</v>
      </c>
      <c r="F7" s="67">
        <v>1</v>
      </c>
      <c r="G7" s="67">
        <v>40</v>
      </c>
      <c r="H7" s="67">
        <v>414</v>
      </c>
      <c r="I7" s="67">
        <v>103</v>
      </c>
      <c r="J7" s="67">
        <v>2</v>
      </c>
      <c r="K7" s="67">
        <v>3</v>
      </c>
      <c r="L7" s="67">
        <v>8</v>
      </c>
      <c r="M7" s="37" t="s">
        <v>53</v>
      </c>
      <c r="N7" s="160" t="s">
        <v>219</v>
      </c>
      <c r="O7" s="68"/>
      <c r="P7" s="67">
        <v>1</v>
      </c>
      <c r="Q7" s="67">
        <v>0</v>
      </c>
      <c r="R7" s="67">
        <v>1</v>
      </c>
      <c r="S7" s="67">
        <v>2</v>
      </c>
      <c r="T7" s="67">
        <v>3</v>
      </c>
      <c r="U7" s="67">
        <v>0</v>
      </c>
      <c r="V7" s="67">
        <v>0</v>
      </c>
      <c r="W7" s="67">
        <v>17</v>
      </c>
      <c r="X7" s="67">
        <v>0</v>
      </c>
      <c r="Y7" s="67"/>
    </row>
    <row r="8" spans="1:25" ht="12.75" customHeight="1">
      <c r="A8" s="69" t="s">
        <v>54</v>
      </c>
      <c r="B8" s="70" t="s">
        <v>220</v>
      </c>
      <c r="C8" s="71"/>
      <c r="D8" s="67">
        <v>1208</v>
      </c>
      <c r="E8" s="66">
        <v>66</v>
      </c>
      <c r="F8" s="67">
        <v>2</v>
      </c>
      <c r="G8" s="67">
        <v>104</v>
      </c>
      <c r="H8" s="67">
        <v>559</v>
      </c>
      <c r="I8" s="67">
        <v>96</v>
      </c>
      <c r="J8" s="67">
        <v>4</v>
      </c>
      <c r="K8" s="67">
        <v>6</v>
      </c>
      <c r="L8" s="67">
        <v>19</v>
      </c>
      <c r="M8" s="72" t="s">
        <v>54</v>
      </c>
      <c r="N8" s="70" t="s">
        <v>220</v>
      </c>
      <c r="O8" s="71"/>
      <c r="P8" s="67">
        <v>0</v>
      </c>
      <c r="Q8" s="67">
        <v>0</v>
      </c>
      <c r="R8" s="67">
        <v>3</v>
      </c>
      <c r="S8" s="67">
        <v>2</v>
      </c>
      <c r="T8" s="67">
        <v>1</v>
      </c>
      <c r="U8" s="67">
        <v>1</v>
      </c>
      <c r="V8" s="67">
        <v>0</v>
      </c>
      <c r="W8" s="67">
        <v>13</v>
      </c>
      <c r="X8" s="67">
        <v>0</v>
      </c>
      <c r="Y8" s="67"/>
    </row>
    <row r="9" spans="1:25" ht="12.75" customHeight="1">
      <c r="A9" s="72" t="s">
        <v>164</v>
      </c>
      <c r="B9" s="71" t="s">
        <v>221</v>
      </c>
      <c r="C9" s="71"/>
      <c r="D9" s="67">
        <v>2022</v>
      </c>
      <c r="E9" s="66">
        <v>33</v>
      </c>
      <c r="F9" s="67">
        <v>4</v>
      </c>
      <c r="G9" s="67">
        <v>85</v>
      </c>
      <c r="H9" s="67">
        <v>390</v>
      </c>
      <c r="I9" s="67">
        <v>70</v>
      </c>
      <c r="J9" s="67">
        <v>2</v>
      </c>
      <c r="K9" s="67">
        <v>9</v>
      </c>
      <c r="L9" s="67">
        <v>19</v>
      </c>
      <c r="M9" s="72" t="s">
        <v>114</v>
      </c>
      <c r="N9" s="71" t="s">
        <v>221</v>
      </c>
      <c r="O9" s="71"/>
      <c r="P9" s="67">
        <v>0</v>
      </c>
      <c r="Q9" s="67">
        <v>0</v>
      </c>
      <c r="R9" s="67">
        <v>2</v>
      </c>
      <c r="S9" s="67">
        <v>0</v>
      </c>
      <c r="T9" s="67">
        <v>4</v>
      </c>
      <c r="U9" s="67">
        <v>0</v>
      </c>
      <c r="V9" s="67">
        <v>0</v>
      </c>
      <c r="W9" s="67">
        <v>9</v>
      </c>
      <c r="X9" s="67">
        <v>0</v>
      </c>
      <c r="Y9" s="67"/>
    </row>
    <row r="10" spans="1:25" ht="12.75" customHeight="1">
      <c r="A10" s="72" t="s">
        <v>115</v>
      </c>
      <c r="B10" s="71" t="s">
        <v>222</v>
      </c>
      <c r="C10" s="71"/>
      <c r="D10" s="67">
        <v>3229</v>
      </c>
      <c r="E10" s="66">
        <v>58</v>
      </c>
      <c r="F10" s="67">
        <v>3</v>
      </c>
      <c r="G10" s="67">
        <v>81</v>
      </c>
      <c r="H10" s="67">
        <v>433</v>
      </c>
      <c r="I10" s="67">
        <v>59</v>
      </c>
      <c r="J10" s="67">
        <v>8</v>
      </c>
      <c r="K10" s="67">
        <v>7</v>
      </c>
      <c r="L10" s="67">
        <v>21</v>
      </c>
      <c r="M10" s="72" t="s">
        <v>115</v>
      </c>
      <c r="N10" s="71" t="s">
        <v>222</v>
      </c>
      <c r="O10" s="71"/>
      <c r="P10" s="67">
        <v>0</v>
      </c>
      <c r="Q10" s="67">
        <v>0</v>
      </c>
      <c r="R10" s="67">
        <v>3</v>
      </c>
      <c r="S10" s="67">
        <v>0</v>
      </c>
      <c r="T10" s="67">
        <v>6</v>
      </c>
      <c r="U10" s="67">
        <v>0</v>
      </c>
      <c r="V10" s="67">
        <v>0</v>
      </c>
      <c r="W10" s="67">
        <v>6</v>
      </c>
      <c r="X10" s="67">
        <v>0</v>
      </c>
      <c r="Y10" s="67"/>
    </row>
    <row r="11" spans="1:25" ht="12.75" customHeight="1">
      <c r="A11" s="72" t="s">
        <v>116</v>
      </c>
      <c r="B11" s="71" t="s">
        <v>223</v>
      </c>
      <c r="C11" s="71"/>
      <c r="D11" s="67">
        <v>3550</v>
      </c>
      <c r="E11" s="66">
        <v>51</v>
      </c>
      <c r="F11" s="67">
        <v>3</v>
      </c>
      <c r="G11" s="67">
        <v>101</v>
      </c>
      <c r="H11" s="67">
        <v>383</v>
      </c>
      <c r="I11" s="67">
        <v>44</v>
      </c>
      <c r="J11" s="67">
        <v>2</v>
      </c>
      <c r="K11" s="67">
        <v>8</v>
      </c>
      <c r="L11" s="67">
        <v>21</v>
      </c>
      <c r="M11" s="72" t="s">
        <v>116</v>
      </c>
      <c r="N11" s="71" t="s">
        <v>223</v>
      </c>
      <c r="O11" s="71"/>
      <c r="P11" s="67">
        <v>0</v>
      </c>
      <c r="Q11" s="67">
        <v>0</v>
      </c>
      <c r="R11" s="67">
        <v>1</v>
      </c>
      <c r="S11" s="67">
        <v>0</v>
      </c>
      <c r="T11" s="67">
        <v>8</v>
      </c>
      <c r="U11" s="67">
        <v>1</v>
      </c>
      <c r="V11" s="67">
        <v>0</v>
      </c>
      <c r="W11" s="67">
        <v>11</v>
      </c>
      <c r="X11" s="67">
        <v>0</v>
      </c>
      <c r="Y11" s="67"/>
    </row>
    <row r="12" spans="1:25" ht="12.75" customHeight="1">
      <c r="A12" s="72" t="s">
        <v>117</v>
      </c>
      <c r="B12" s="71" t="s">
        <v>224</v>
      </c>
      <c r="C12" s="71"/>
      <c r="D12" s="67">
        <v>2769</v>
      </c>
      <c r="E12" s="66">
        <v>44</v>
      </c>
      <c r="F12" s="67">
        <v>12</v>
      </c>
      <c r="G12" s="67">
        <v>116</v>
      </c>
      <c r="H12" s="67">
        <v>399</v>
      </c>
      <c r="I12" s="67">
        <v>69</v>
      </c>
      <c r="J12" s="67">
        <v>0</v>
      </c>
      <c r="K12" s="67">
        <v>1</v>
      </c>
      <c r="L12" s="67">
        <v>19</v>
      </c>
      <c r="M12" s="72" t="s">
        <v>117</v>
      </c>
      <c r="N12" s="71" t="s">
        <v>224</v>
      </c>
      <c r="O12" s="71"/>
      <c r="P12" s="67">
        <v>0</v>
      </c>
      <c r="Q12" s="67">
        <v>0</v>
      </c>
      <c r="R12" s="67">
        <v>3</v>
      </c>
      <c r="S12" s="67">
        <v>0</v>
      </c>
      <c r="T12" s="67">
        <v>7</v>
      </c>
      <c r="U12" s="67">
        <v>0</v>
      </c>
      <c r="V12" s="67">
        <v>1</v>
      </c>
      <c r="W12" s="67">
        <v>13</v>
      </c>
      <c r="X12" s="67">
        <v>0</v>
      </c>
      <c r="Y12" s="67"/>
    </row>
    <row r="13" spans="1:25" ht="12.75" customHeight="1">
      <c r="A13" s="72" t="s">
        <v>118</v>
      </c>
      <c r="B13" s="71" t="s">
        <v>225</v>
      </c>
      <c r="C13" s="71"/>
      <c r="D13" s="67">
        <v>1747</v>
      </c>
      <c r="E13" s="66">
        <v>26</v>
      </c>
      <c r="F13" s="67">
        <v>1</v>
      </c>
      <c r="G13" s="67">
        <v>100</v>
      </c>
      <c r="H13" s="67">
        <v>331</v>
      </c>
      <c r="I13" s="67">
        <v>54</v>
      </c>
      <c r="J13" s="67">
        <v>1</v>
      </c>
      <c r="K13" s="67">
        <v>5</v>
      </c>
      <c r="L13" s="67">
        <v>15</v>
      </c>
      <c r="M13" s="72" t="s">
        <v>118</v>
      </c>
      <c r="N13" s="71" t="s">
        <v>225</v>
      </c>
      <c r="O13" s="71"/>
      <c r="P13" s="67">
        <v>0</v>
      </c>
      <c r="Q13" s="67">
        <v>0</v>
      </c>
      <c r="R13" s="67">
        <v>1</v>
      </c>
      <c r="S13" s="67">
        <v>0</v>
      </c>
      <c r="T13" s="67">
        <v>6</v>
      </c>
      <c r="U13" s="67">
        <v>0</v>
      </c>
      <c r="V13" s="67">
        <v>0</v>
      </c>
      <c r="W13" s="67">
        <v>8</v>
      </c>
      <c r="X13" s="67">
        <v>0</v>
      </c>
      <c r="Y13" s="67"/>
    </row>
    <row r="14" spans="1:25" ht="12.75" customHeight="1">
      <c r="A14" s="72" t="s">
        <v>119</v>
      </c>
      <c r="B14" s="71" t="s">
        <v>226</v>
      </c>
      <c r="C14" s="71"/>
      <c r="D14" s="67">
        <v>1588</v>
      </c>
      <c r="E14" s="66">
        <v>22</v>
      </c>
      <c r="F14" s="67">
        <v>1</v>
      </c>
      <c r="G14" s="67">
        <v>143</v>
      </c>
      <c r="H14" s="67">
        <v>472</v>
      </c>
      <c r="I14" s="67">
        <v>50</v>
      </c>
      <c r="J14" s="67">
        <v>4</v>
      </c>
      <c r="K14" s="67">
        <v>1</v>
      </c>
      <c r="L14" s="67">
        <v>19</v>
      </c>
      <c r="M14" s="72" t="s">
        <v>119</v>
      </c>
      <c r="N14" s="71" t="s">
        <v>226</v>
      </c>
      <c r="O14" s="71"/>
      <c r="P14" s="67">
        <v>0</v>
      </c>
      <c r="Q14" s="67">
        <v>0</v>
      </c>
      <c r="R14" s="67">
        <v>8</v>
      </c>
      <c r="S14" s="67">
        <v>0</v>
      </c>
      <c r="T14" s="67">
        <v>8</v>
      </c>
      <c r="U14" s="67">
        <v>0</v>
      </c>
      <c r="V14" s="67">
        <v>0</v>
      </c>
      <c r="W14" s="67">
        <v>12</v>
      </c>
      <c r="X14" s="67">
        <v>0</v>
      </c>
      <c r="Y14" s="67"/>
    </row>
    <row r="15" spans="1:25" ht="12.75" customHeight="1">
      <c r="A15" s="72" t="s">
        <v>120</v>
      </c>
      <c r="B15" s="71" t="s">
        <v>227</v>
      </c>
      <c r="C15" s="71"/>
      <c r="D15" s="67">
        <v>1520</v>
      </c>
      <c r="E15" s="66">
        <v>24</v>
      </c>
      <c r="F15" s="67">
        <v>2</v>
      </c>
      <c r="G15" s="67">
        <v>135</v>
      </c>
      <c r="H15" s="67">
        <v>571</v>
      </c>
      <c r="I15" s="67">
        <v>46</v>
      </c>
      <c r="J15" s="67">
        <v>6</v>
      </c>
      <c r="K15" s="67">
        <v>0</v>
      </c>
      <c r="L15" s="67">
        <v>23</v>
      </c>
      <c r="M15" s="72" t="s">
        <v>120</v>
      </c>
      <c r="N15" s="71" t="s">
        <v>227</v>
      </c>
      <c r="O15" s="71"/>
      <c r="P15" s="67">
        <v>0</v>
      </c>
      <c r="Q15" s="67">
        <v>1</v>
      </c>
      <c r="R15" s="67">
        <v>0</v>
      </c>
      <c r="S15" s="67">
        <v>1</v>
      </c>
      <c r="T15" s="67">
        <v>6</v>
      </c>
      <c r="U15" s="67">
        <v>0</v>
      </c>
      <c r="V15" s="67">
        <v>0</v>
      </c>
      <c r="W15" s="67">
        <v>11</v>
      </c>
      <c r="X15" s="67">
        <v>0</v>
      </c>
      <c r="Y15" s="67"/>
    </row>
    <row r="16" spans="1:25" ht="12.75" customHeight="1">
      <c r="A16" s="72" t="s">
        <v>9</v>
      </c>
      <c r="B16" s="71" t="s">
        <v>228</v>
      </c>
      <c r="C16" s="71"/>
      <c r="D16" s="67">
        <v>1269</v>
      </c>
      <c r="E16" s="66">
        <v>23</v>
      </c>
      <c r="F16" s="67">
        <v>4</v>
      </c>
      <c r="G16" s="67">
        <v>164</v>
      </c>
      <c r="H16" s="67">
        <v>664</v>
      </c>
      <c r="I16" s="67">
        <v>40</v>
      </c>
      <c r="J16" s="67">
        <v>3</v>
      </c>
      <c r="K16" s="67">
        <v>5</v>
      </c>
      <c r="L16" s="67">
        <v>27</v>
      </c>
      <c r="M16" s="72" t="s">
        <v>9</v>
      </c>
      <c r="N16" s="71" t="s">
        <v>228</v>
      </c>
      <c r="O16" s="71"/>
      <c r="P16" s="67">
        <v>0</v>
      </c>
      <c r="Q16" s="67">
        <v>0</v>
      </c>
      <c r="R16" s="67">
        <v>1</v>
      </c>
      <c r="S16" s="67">
        <v>1</v>
      </c>
      <c r="T16" s="67">
        <v>4</v>
      </c>
      <c r="U16" s="67">
        <v>0</v>
      </c>
      <c r="V16" s="67">
        <v>0</v>
      </c>
      <c r="W16" s="67">
        <v>5</v>
      </c>
      <c r="X16" s="67">
        <v>0</v>
      </c>
      <c r="Y16" s="67"/>
    </row>
    <row r="17" spans="1:25" ht="12.75" customHeight="1">
      <c r="A17" s="72" t="s">
        <v>10</v>
      </c>
      <c r="B17" s="71" t="s">
        <v>229</v>
      </c>
      <c r="C17" s="71"/>
      <c r="D17" s="67">
        <v>1026</v>
      </c>
      <c r="E17" s="66">
        <v>11</v>
      </c>
      <c r="F17" s="67">
        <v>2</v>
      </c>
      <c r="G17" s="67">
        <v>155</v>
      </c>
      <c r="H17" s="67">
        <v>646</v>
      </c>
      <c r="I17" s="67">
        <v>44</v>
      </c>
      <c r="J17" s="67">
        <v>4</v>
      </c>
      <c r="K17" s="67">
        <v>0</v>
      </c>
      <c r="L17" s="67">
        <v>25</v>
      </c>
      <c r="M17" s="72" t="s">
        <v>10</v>
      </c>
      <c r="N17" s="71" t="s">
        <v>229</v>
      </c>
      <c r="O17" s="71"/>
      <c r="P17" s="67">
        <v>1</v>
      </c>
      <c r="Q17" s="67">
        <v>0</v>
      </c>
      <c r="R17" s="67">
        <v>2</v>
      </c>
      <c r="S17" s="67">
        <v>1</v>
      </c>
      <c r="T17" s="67">
        <v>6</v>
      </c>
      <c r="U17" s="67">
        <v>0</v>
      </c>
      <c r="V17" s="67">
        <v>0</v>
      </c>
      <c r="W17" s="67">
        <v>5</v>
      </c>
      <c r="X17" s="67">
        <v>0</v>
      </c>
      <c r="Y17" s="67"/>
    </row>
    <row r="18" spans="1:25" ht="12.75" customHeight="1">
      <c r="A18" s="72" t="s">
        <v>11</v>
      </c>
      <c r="B18" s="71" t="s">
        <v>230</v>
      </c>
      <c r="C18" s="71"/>
      <c r="D18" s="67">
        <v>744</v>
      </c>
      <c r="E18" s="66">
        <v>19</v>
      </c>
      <c r="F18" s="67">
        <v>5</v>
      </c>
      <c r="G18" s="67">
        <v>103</v>
      </c>
      <c r="H18" s="67">
        <v>566</v>
      </c>
      <c r="I18" s="67">
        <v>66</v>
      </c>
      <c r="J18" s="67">
        <v>2</v>
      </c>
      <c r="K18" s="67">
        <v>2</v>
      </c>
      <c r="L18" s="67">
        <v>29</v>
      </c>
      <c r="M18" s="72" t="s">
        <v>11</v>
      </c>
      <c r="N18" s="71" t="s">
        <v>230</v>
      </c>
      <c r="O18" s="71"/>
      <c r="P18" s="67">
        <v>0</v>
      </c>
      <c r="Q18" s="67">
        <v>0</v>
      </c>
      <c r="R18" s="67">
        <v>2</v>
      </c>
      <c r="S18" s="67">
        <v>0</v>
      </c>
      <c r="T18" s="67">
        <v>8</v>
      </c>
      <c r="U18" s="67">
        <v>0</v>
      </c>
      <c r="V18" s="67">
        <v>0</v>
      </c>
      <c r="W18" s="67">
        <v>6</v>
      </c>
      <c r="X18" s="67">
        <v>0</v>
      </c>
      <c r="Y18" s="67"/>
    </row>
    <row r="19" spans="1:25" ht="12.75" customHeight="1">
      <c r="A19" s="72" t="s">
        <v>12</v>
      </c>
      <c r="B19" s="71" t="s">
        <v>231</v>
      </c>
      <c r="C19" s="71"/>
      <c r="D19" s="67">
        <v>374</v>
      </c>
      <c r="E19" s="66">
        <v>10</v>
      </c>
      <c r="F19" s="67">
        <v>7</v>
      </c>
      <c r="G19" s="67">
        <v>105</v>
      </c>
      <c r="H19" s="67">
        <v>502</v>
      </c>
      <c r="I19" s="67">
        <v>54</v>
      </c>
      <c r="J19" s="67">
        <v>7</v>
      </c>
      <c r="K19" s="67">
        <v>0</v>
      </c>
      <c r="L19" s="67">
        <v>22</v>
      </c>
      <c r="M19" s="72" t="s">
        <v>12</v>
      </c>
      <c r="N19" s="71" t="s">
        <v>231</v>
      </c>
      <c r="O19" s="71"/>
      <c r="P19" s="67">
        <v>0</v>
      </c>
      <c r="Q19" s="67">
        <v>1</v>
      </c>
      <c r="R19" s="67">
        <v>3</v>
      </c>
      <c r="S19" s="67">
        <v>0</v>
      </c>
      <c r="T19" s="67">
        <v>6</v>
      </c>
      <c r="U19" s="67">
        <v>0</v>
      </c>
      <c r="V19" s="67">
        <v>0</v>
      </c>
      <c r="W19" s="67">
        <v>7</v>
      </c>
      <c r="X19" s="67">
        <v>0</v>
      </c>
      <c r="Y19" s="67"/>
    </row>
    <row r="20" spans="1:25" ht="12.75" customHeight="1">
      <c r="A20" s="72" t="s">
        <v>14</v>
      </c>
      <c r="B20" s="71" t="s">
        <v>232</v>
      </c>
      <c r="C20" s="71"/>
      <c r="D20" s="67">
        <v>227</v>
      </c>
      <c r="E20" s="66">
        <v>8</v>
      </c>
      <c r="F20" s="67">
        <v>3</v>
      </c>
      <c r="G20" s="67">
        <v>101</v>
      </c>
      <c r="H20" s="67">
        <v>534</v>
      </c>
      <c r="I20" s="67">
        <v>65</v>
      </c>
      <c r="J20" s="67">
        <v>5</v>
      </c>
      <c r="K20" s="67">
        <v>4</v>
      </c>
      <c r="L20" s="67">
        <v>22</v>
      </c>
      <c r="M20" s="72" t="s">
        <v>14</v>
      </c>
      <c r="N20" s="71" t="s">
        <v>232</v>
      </c>
      <c r="O20" s="71"/>
      <c r="P20" s="67">
        <v>0</v>
      </c>
      <c r="Q20" s="67">
        <v>0</v>
      </c>
      <c r="R20" s="67">
        <v>1</v>
      </c>
      <c r="S20" s="67">
        <v>0</v>
      </c>
      <c r="T20" s="67">
        <v>2</v>
      </c>
      <c r="U20" s="67">
        <v>0</v>
      </c>
      <c r="V20" s="67">
        <v>0</v>
      </c>
      <c r="W20" s="67">
        <v>4</v>
      </c>
      <c r="X20" s="67">
        <v>0</v>
      </c>
      <c r="Y20" s="67"/>
    </row>
    <row r="21" spans="1:25" ht="12.75" customHeight="1">
      <c r="A21" s="72" t="s">
        <v>15</v>
      </c>
      <c r="B21" s="71" t="s">
        <v>233</v>
      </c>
      <c r="C21" s="71"/>
      <c r="D21" s="172">
        <v>186</v>
      </c>
      <c r="E21" s="66">
        <v>4</v>
      </c>
      <c r="F21" s="67">
        <v>4</v>
      </c>
      <c r="G21" s="67">
        <v>98</v>
      </c>
      <c r="H21" s="67">
        <v>558</v>
      </c>
      <c r="I21" s="67">
        <v>41</v>
      </c>
      <c r="J21" s="67">
        <v>5</v>
      </c>
      <c r="K21" s="67">
        <v>0</v>
      </c>
      <c r="L21" s="67">
        <v>18</v>
      </c>
      <c r="M21" s="72" t="s">
        <v>15</v>
      </c>
      <c r="N21" s="71" t="s">
        <v>233</v>
      </c>
      <c r="O21" s="71"/>
      <c r="P21" s="67">
        <v>0</v>
      </c>
      <c r="Q21" s="67">
        <v>0</v>
      </c>
      <c r="R21" s="67">
        <v>3</v>
      </c>
      <c r="S21" s="67">
        <v>0</v>
      </c>
      <c r="T21" s="67">
        <v>0</v>
      </c>
      <c r="U21" s="67">
        <v>0</v>
      </c>
      <c r="V21" s="67">
        <v>0</v>
      </c>
      <c r="W21" s="67">
        <v>3</v>
      </c>
      <c r="X21" s="67">
        <v>0</v>
      </c>
      <c r="Y21" s="67"/>
    </row>
    <row r="22" spans="1:25" ht="12.75" customHeight="1">
      <c r="A22" s="72" t="s">
        <v>16</v>
      </c>
      <c r="B22" s="71" t="s">
        <v>234</v>
      </c>
      <c r="C22" s="71"/>
      <c r="D22" s="172">
        <v>285</v>
      </c>
      <c r="E22" s="66">
        <v>3</v>
      </c>
      <c r="F22" s="67">
        <v>5</v>
      </c>
      <c r="G22" s="67">
        <v>147</v>
      </c>
      <c r="H22" s="67">
        <v>565</v>
      </c>
      <c r="I22" s="67">
        <v>54</v>
      </c>
      <c r="J22" s="67">
        <v>0</v>
      </c>
      <c r="K22" s="67">
        <v>1</v>
      </c>
      <c r="L22" s="67">
        <v>29</v>
      </c>
      <c r="M22" s="72" t="s">
        <v>16</v>
      </c>
      <c r="N22" s="71" t="s">
        <v>234</v>
      </c>
      <c r="O22" s="71"/>
      <c r="P22" s="67">
        <v>0</v>
      </c>
      <c r="Q22" s="67">
        <v>0</v>
      </c>
      <c r="R22" s="67">
        <v>3</v>
      </c>
      <c r="S22" s="67">
        <v>0</v>
      </c>
      <c r="T22" s="67">
        <v>2</v>
      </c>
      <c r="U22" s="67">
        <v>0</v>
      </c>
      <c r="V22" s="67">
        <v>0</v>
      </c>
      <c r="W22" s="67">
        <v>10</v>
      </c>
      <c r="X22" s="67">
        <v>0</v>
      </c>
      <c r="Y22" s="67"/>
    </row>
    <row r="23" spans="1:25" ht="12.75" customHeight="1">
      <c r="A23" s="72" t="s">
        <v>17</v>
      </c>
      <c r="B23" s="71" t="s">
        <v>235</v>
      </c>
      <c r="C23" s="71"/>
      <c r="D23" s="172">
        <v>358</v>
      </c>
      <c r="E23" s="66">
        <v>0</v>
      </c>
      <c r="F23" s="67">
        <v>1</v>
      </c>
      <c r="G23" s="67">
        <v>146</v>
      </c>
      <c r="H23" s="67">
        <v>617</v>
      </c>
      <c r="I23" s="67">
        <v>61</v>
      </c>
      <c r="J23" s="67">
        <v>1</v>
      </c>
      <c r="K23" s="67">
        <v>2</v>
      </c>
      <c r="L23" s="67">
        <v>31</v>
      </c>
      <c r="M23" s="72" t="s">
        <v>17</v>
      </c>
      <c r="N23" s="71" t="s">
        <v>235</v>
      </c>
      <c r="O23" s="71"/>
      <c r="P23" s="67">
        <v>1</v>
      </c>
      <c r="Q23" s="67">
        <v>1</v>
      </c>
      <c r="R23" s="67">
        <v>2</v>
      </c>
      <c r="S23" s="67">
        <v>0</v>
      </c>
      <c r="T23" s="67">
        <v>1</v>
      </c>
      <c r="U23" s="67">
        <v>0</v>
      </c>
      <c r="V23" s="67">
        <v>0</v>
      </c>
      <c r="W23" s="67">
        <v>5</v>
      </c>
      <c r="X23" s="67">
        <v>0</v>
      </c>
      <c r="Y23" s="67"/>
    </row>
    <row r="24" spans="1:25" ht="12.75" customHeight="1">
      <c r="A24" s="72" t="s">
        <v>18</v>
      </c>
      <c r="B24" s="71" t="s">
        <v>236</v>
      </c>
      <c r="C24" s="71"/>
      <c r="D24" s="172">
        <v>234</v>
      </c>
      <c r="E24" s="66">
        <v>2</v>
      </c>
      <c r="F24" s="67">
        <v>2</v>
      </c>
      <c r="G24" s="67">
        <v>94</v>
      </c>
      <c r="H24" s="67">
        <v>508</v>
      </c>
      <c r="I24" s="67">
        <v>50</v>
      </c>
      <c r="J24" s="67">
        <v>1</v>
      </c>
      <c r="K24" s="67">
        <v>0</v>
      </c>
      <c r="L24" s="67">
        <v>17</v>
      </c>
      <c r="M24" s="72" t="s">
        <v>18</v>
      </c>
      <c r="N24" s="71" t="s">
        <v>236</v>
      </c>
      <c r="O24" s="71"/>
      <c r="P24" s="67">
        <v>0</v>
      </c>
      <c r="Q24" s="67">
        <v>1</v>
      </c>
      <c r="R24" s="67">
        <v>4</v>
      </c>
      <c r="S24" s="67">
        <v>0</v>
      </c>
      <c r="T24" s="67">
        <v>6</v>
      </c>
      <c r="U24" s="67">
        <v>0</v>
      </c>
      <c r="V24" s="67">
        <v>0</v>
      </c>
      <c r="W24" s="67">
        <v>16</v>
      </c>
      <c r="X24" s="67">
        <v>0</v>
      </c>
      <c r="Y24" s="67"/>
    </row>
    <row r="25" spans="1:25" ht="12.75" customHeight="1">
      <c r="A25" s="72" t="s">
        <v>19</v>
      </c>
      <c r="B25" s="71" t="s">
        <v>237</v>
      </c>
      <c r="C25" s="71"/>
      <c r="D25" s="172">
        <v>167</v>
      </c>
      <c r="E25" s="66">
        <v>1</v>
      </c>
      <c r="F25" s="67">
        <v>3</v>
      </c>
      <c r="G25" s="67">
        <v>133</v>
      </c>
      <c r="H25" s="67">
        <v>646</v>
      </c>
      <c r="I25" s="67">
        <v>81</v>
      </c>
      <c r="J25" s="67">
        <v>2</v>
      </c>
      <c r="K25" s="67">
        <v>3</v>
      </c>
      <c r="L25" s="67">
        <v>31</v>
      </c>
      <c r="M25" s="72" t="s">
        <v>19</v>
      </c>
      <c r="N25" s="71" t="s">
        <v>237</v>
      </c>
      <c r="O25" s="71"/>
      <c r="P25" s="67">
        <v>0</v>
      </c>
      <c r="Q25" s="67">
        <v>2</v>
      </c>
      <c r="R25" s="67">
        <v>3</v>
      </c>
      <c r="S25" s="67">
        <v>0</v>
      </c>
      <c r="T25" s="67">
        <v>6</v>
      </c>
      <c r="U25" s="67">
        <v>0</v>
      </c>
      <c r="V25" s="67">
        <v>0</v>
      </c>
      <c r="W25" s="67">
        <v>11</v>
      </c>
      <c r="X25" s="67">
        <v>0</v>
      </c>
      <c r="Y25" s="67"/>
    </row>
    <row r="26" spans="1:25" ht="12.75" customHeight="1">
      <c r="A26" s="72" t="s">
        <v>20</v>
      </c>
      <c r="B26" s="71" t="s">
        <v>238</v>
      </c>
      <c r="C26" s="71"/>
      <c r="D26" s="172">
        <v>263</v>
      </c>
      <c r="E26" s="66">
        <v>2</v>
      </c>
      <c r="F26" s="67">
        <v>4</v>
      </c>
      <c r="G26" s="67">
        <v>190</v>
      </c>
      <c r="H26" s="67">
        <v>756</v>
      </c>
      <c r="I26" s="67">
        <v>71</v>
      </c>
      <c r="J26" s="67">
        <v>6</v>
      </c>
      <c r="K26" s="67">
        <v>2</v>
      </c>
      <c r="L26" s="67">
        <v>28</v>
      </c>
      <c r="M26" s="72" t="s">
        <v>20</v>
      </c>
      <c r="N26" s="71" t="s">
        <v>238</v>
      </c>
      <c r="O26" s="71"/>
      <c r="P26" s="67">
        <v>0</v>
      </c>
      <c r="Q26" s="67">
        <v>1</v>
      </c>
      <c r="R26" s="67">
        <v>4</v>
      </c>
      <c r="S26" s="67">
        <v>1</v>
      </c>
      <c r="T26" s="67">
        <v>4</v>
      </c>
      <c r="U26" s="67">
        <v>0</v>
      </c>
      <c r="V26" s="67">
        <v>0</v>
      </c>
      <c r="W26" s="67">
        <v>12</v>
      </c>
      <c r="X26" s="67">
        <v>0</v>
      </c>
      <c r="Y26" s="67"/>
    </row>
    <row r="27" spans="1:25" ht="12.75" customHeight="1">
      <c r="A27" s="72" t="s">
        <v>21</v>
      </c>
      <c r="B27" s="71" t="s">
        <v>239</v>
      </c>
      <c r="C27" s="71"/>
      <c r="D27" s="67">
        <v>182</v>
      </c>
      <c r="E27" s="66">
        <v>0</v>
      </c>
      <c r="F27" s="67">
        <v>3</v>
      </c>
      <c r="G27" s="67">
        <v>201</v>
      </c>
      <c r="H27" s="67">
        <v>625</v>
      </c>
      <c r="I27" s="67">
        <v>85</v>
      </c>
      <c r="J27" s="67">
        <v>5</v>
      </c>
      <c r="K27" s="67">
        <v>1</v>
      </c>
      <c r="L27" s="67">
        <v>31</v>
      </c>
      <c r="M27" s="72" t="s">
        <v>21</v>
      </c>
      <c r="N27" s="71" t="s">
        <v>239</v>
      </c>
      <c r="O27" s="71"/>
      <c r="P27" s="67">
        <v>0</v>
      </c>
      <c r="Q27" s="67">
        <v>1</v>
      </c>
      <c r="R27" s="67">
        <v>3</v>
      </c>
      <c r="S27" s="67">
        <v>0</v>
      </c>
      <c r="T27" s="67">
        <v>7</v>
      </c>
      <c r="U27" s="67">
        <v>0</v>
      </c>
      <c r="V27" s="67">
        <v>0</v>
      </c>
      <c r="W27" s="67">
        <v>6</v>
      </c>
      <c r="X27" s="67">
        <v>0</v>
      </c>
      <c r="Y27" s="67"/>
    </row>
    <row r="28" spans="1:25" ht="12.75" customHeight="1">
      <c r="A28" s="72" t="s">
        <v>22</v>
      </c>
      <c r="B28" s="71" t="s">
        <v>240</v>
      </c>
      <c r="C28" s="71"/>
      <c r="D28" s="67">
        <v>96</v>
      </c>
      <c r="E28" s="66">
        <v>1</v>
      </c>
      <c r="F28" s="67">
        <v>7</v>
      </c>
      <c r="G28" s="67">
        <v>179</v>
      </c>
      <c r="H28" s="67">
        <v>593</v>
      </c>
      <c r="I28" s="67">
        <v>107</v>
      </c>
      <c r="J28" s="67">
        <v>3</v>
      </c>
      <c r="K28" s="67">
        <v>4</v>
      </c>
      <c r="L28" s="67">
        <v>26</v>
      </c>
      <c r="M28" s="72" t="s">
        <v>22</v>
      </c>
      <c r="N28" s="71" t="s">
        <v>240</v>
      </c>
      <c r="O28" s="71"/>
      <c r="P28" s="67">
        <v>1</v>
      </c>
      <c r="Q28" s="67">
        <v>4</v>
      </c>
      <c r="R28" s="67">
        <v>7</v>
      </c>
      <c r="S28" s="67">
        <v>1</v>
      </c>
      <c r="T28" s="67">
        <v>7</v>
      </c>
      <c r="U28" s="67">
        <v>0</v>
      </c>
      <c r="V28" s="67">
        <v>0</v>
      </c>
      <c r="W28" s="67">
        <v>11</v>
      </c>
      <c r="X28" s="67">
        <v>0</v>
      </c>
      <c r="Y28" s="67"/>
    </row>
    <row r="29" spans="1:25" ht="12.75" customHeight="1">
      <c r="A29" s="72" t="s">
        <v>23</v>
      </c>
      <c r="B29" s="71" t="s">
        <v>241</v>
      </c>
      <c r="C29" s="71"/>
      <c r="D29" s="67">
        <v>63</v>
      </c>
      <c r="E29" s="66">
        <v>2</v>
      </c>
      <c r="F29" s="67">
        <v>4</v>
      </c>
      <c r="G29" s="67">
        <v>141</v>
      </c>
      <c r="H29" s="67">
        <v>505</v>
      </c>
      <c r="I29" s="67">
        <v>69</v>
      </c>
      <c r="J29" s="67">
        <v>7</v>
      </c>
      <c r="K29" s="67">
        <v>5</v>
      </c>
      <c r="L29" s="67">
        <v>34</v>
      </c>
      <c r="M29" s="72" t="s">
        <v>23</v>
      </c>
      <c r="N29" s="71" t="s">
        <v>241</v>
      </c>
      <c r="O29" s="71"/>
      <c r="P29" s="67">
        <v>0</v>
      </c>
      <c r="Q29" s="67">
        <v>11</v>
      </c>
      <c r="R29" s="67">
        <v>4</v>
      </c>
      <c r="S29" s="67">
        <v>0</v>
      </c>
      <c r="T29" s="67">
        <v>3</v>
      </c>
      <c r="U29" s="67">
        <v>0</v>
      </c>
      <c r="V29" s="67">
        <v>0</v>
      </c>
      <c r="W29" s="67">
        <v>10</v>
      </c>
      <c r="X29" s="67">
        <v>0</v>
      </c>
      <c r="Y29" s="67"/>
    </row>
    <row r="30" spans="1:25" ht="12.75" customHeight="1">
      <c r="A30" s="72" t="s">
        <v>24</v>
      </c>
      <c r="B30" s="71" t="s">
        <v>242</v>
      </c>
      <c r="C30" s="71"/>
      <c r="D30" s="67">
        <v>27</v>
      </c>
      <c r="E30" s="66">
        <v>1</v>
      </c>
      <c r="F30" s="67">
        <v>9</v>
      </c>
      <c r="G30" s="67">
        <v>177</v>
      </c>
      <c r="H30" s="67">
        <v>402</v>
      </c>
      <c r="I30" s="67">
        <v>98</v>
      </c>
      <c r="J30" s="67">
        <v>14</v>
      </c>
      <c r="K30" s="67">
        <v>5</v>
      </c>
      <c r="L30" s="67">
        <v>25</v>
      </c>
      <c r="M30" s="72" t="s">
        <v>24</v>
      </c>
      <c r="N30" s="71" t="s">
        <v>242</v>
      </c>
      <c r="O30" s="71"/>
      <c r="P30" s="67">
        <v>0</v>
      </c>
      <c r="Q30" s="67">
        <v>7</v>
      </c>
      <c r="R30" s="67">
        <v>3</v>
      </c>
      <c r="S30" s="67">
        <v>0</v>
      </c>
      <c r="T30" s="67">
        <v>4</v>
      </c>
      <c r="U30" s="67">
        <v>0</v>
      </c>
      <c r="V30" s="67">
        <v>0</v>
      </c>
      <c r="W30" s="67">
        <v>8</v>
      </c>
      <c r="X30" s="67">
        <v>0</v>
      </c>
      <c r="Y30" s="67"/>
    </row>
    <row r="31" spans="1:25" ht="12.75" customHeight="1">
      <c r="A31" s="72" t="s">
        <v>25</v>
      </c>
      <c r="B31" s="71" t="s">
        <v>243</v>
      </c>
      <c r="C31" s="71"/>
      <c r="D31" s="67">
        <v>2</v>
      </c>
      <c r="E31" s="66">
        <v>0</v>
      </c>
      <c r="F31" s="67">
        <v>9</v>
      </c>
      <c r="G31" s="67">
        <v>144</v>
      </c>
      <c r="H31" s="67">
        <v>285</v>
      </c>
      <c r="I31" s="67">
        <v>76</v>
      </c>
      <c r="J31" s="67">
        <v>21</v>
      </c>
      <c r="K31" s="67">
        <v>2</v>
      </c>
      <c r="L31" s="67">
        <v>27</v>
      </c>
      <c r="M31" s="72" t="s">
        <v>25</v>
      </c>
      <c r="N31" s="71" t="s">
        <v>243</v>
      </c>
      <c r="O31" s="71"/>
      <c r="P31" s="67">
        <v>0</v>
      </c>
      <c r="Q31" s="67">
        <v>12</v>
      </c>
      <c r="R31" s="67">
        <v>4</v>
      </c>
      <c r="S31" s="67">
        <v>0</v>
      </c>
      <c r="T31" s="67">
        <v>6</v>
      </c>
      <c r="U31" s="67">
        <v>0</v>
      </c>
      <c r="V31" s="67">
        <v>0</v>
      </c>
      <c r="W31" s="67">
        <v>13</v>
      </c>
      <c r="X31" s="67">
        <v>0</v>
      </c>
      <c r="Y31" s="67"/>
    </row>
    <row r="32" spans="1:25" ht="12.75" customHeight="1">
      <c r="A32" s="72" t="s">
        <v>26</v>
      </c>
      <c r="B32" s="71" t="s">
        <v>244</v>
      </c>
      <c r="C32" s="71"/>
      <c r="D32" s="67">
        <v>3</v>
      </c>
      <c r="E32" s="66">
        <v>0</v>
      </c>
      <c r="F32" s="67">
        <v>9</v>
      </c>
      <c r="G32" s="67">
        <v>171</v>
      </c>
      <c r="H32" s="67">
        <v>261</v>
      </c>
      <c r="I32" s="67">
        <v>83</v>
      </c>
      <c r="J32" s="67">
        <v>28</v>
      </c>
      <c r="K32" s="67">
        <v>5</v>
      </c>
      <c r="L32" s="67">
        <v>26</v>
      </c>
      <c r="M32" s="72" t="s">
        <v>26</v>
      </c>
      <c r="N32" s="71" t="s">
        <v>244</v>
      </c>
      <c r="O32" s="71"/>
      <c r="P32" s="67">
        <v>1</v>
      </c>
      <c r="Q32" s="67">
        <v>22</v>
      </c>
      <c r="R32" s="67">
        <v>2</v>
      </c>
      <c r="S32" s="67">
        <v>0</v>
      </c>
      <c r="T32" s="67">
        <v>7</v>
      </c>
      <c r="U32" s="67">
        <v>0</v>
      </c>
      <c r="V32" s="67">
        <v>0</v>
      </c>
      <c r="W32" s="67">
        <v>7</v>
      </c>
      <c r="X32" s="67">
        <v>0</v>
      </c>
      <c r="Y32" s="67"/>
    </row>
    <row r="33" spans="1:25" ht="12.75" customHeight="1">
      <c r="A33" s="72" t="s">
        <v>27</v>
      </c>
      <c r="B33" s="71" t="s">
        <v>245</v>
      </c>
      <c r="C33" s="71"/>
      <c r="D33" s="67">
        <v>0</v>
      </c>
      <c r="E33" s="66">
        <v>0</v>
      </c>
      <c r="F33" s="67">
        <v>16</v>
      </c>
      <c r="G33" s="67">
        <v>125</v>
      </c>
      <c r="H33" s="67">
        <v>244</v>
      </c>
      <c r="I33" s="67">
        <v>56</v>
      </c>
      <c r="J33" s="67">
        <v>57</v>
      </c>
      <c r="K33" s="67">
        <v>5</v>
      </c>
      <c r="L33" s="67">
        <v>23</v>
      </c>
      <c r="M33" s="72" t="s">
        <v>27</v>
      </c>
      <c r="N33" s="71" t="s">
        <v>245</v>
      </c>
      <c r="O33" s="71"/>
      <c r="P33" s="67">
        <v>0</v>
      </c>
      <c r="Q33" s="67">
        <v>21</v>
      </c>
      <c r="R33" s="67">
        <v>2</v>
      </c>
      <c r="S33" s="67">
        <v>0</v>
      </c>
      <c r="T33" s="67">
        <v>5</v>
      </c>
      <c r="U33" s="67">
        <v>0</v>
      </c>
      <c r="V33" s="67">
        <v>1</v>
      </c>
      <c r="W33" s="67">
        <v>7</v>
      </c>
      <c r="X33" s="67">
        <v>0</v>
      </c>
      <c r="Y33" s="67"/>
    </row>
    <row r="34" spans="1:25" ht="12.75" customHeight="1">
      <c r="A34" s="72" t="s">
        <v>28</v>
      </c>
      <c r="B34" s="71" t="s">
        <v>246</v>
      </c>
      <c r="C34" s="71"/>
      <c r="D34" s="67">
        <v>0</v>
      </c>
      <c r="E34" s="66">
        <v>0</v>
      </c>
      <c r="F34" s="67">
        <v>17</v>
      </c>
      <c r="G34" s="67">
        <v>117</v>
      </c>
      <c r="H34" s="67">
        <v>205</v>
      </c>
      <c r="I34" s="67">
        <v>59</v>
      </c>
      <c r="J34" s="67">
        <v>85</v>
      </c>
      <c r="K34" s="67">
        <v>5</v>
      </c>
      <c r="L34" s="67">
        <v>27</v>
      </c>
      <c r="M34" s="72" t="s">
        <v>28</v>
      </c>
      <c r="N34" s="71" t="s">
        <v>246</v>
      </c>
      <c r="O34" s="71"/>
      <c r="P34" s="67">
        <v>0</v>
      </c>
      <c r="Q34" s="67">
        <v>40</v>
      </c>
      <c r="R34" s="67">
        <v>6</v>
      </c>
      <c r="S34" s="67">
        <v>0</v>
      </c>
      <c r="T34" s="67">
        <v>5</v>
      </c>
      <c r="U34" s="67">
        <v>0</v>
      </c>
      <c r="V34" s="67">
        <v>0</v>
      </c>
      <c r="W34" s="67">
        <v>4</v>
      </c>
      <c r="X34" s="67">
        <v>0</v>
      </c>
      <c r="Y34" s="67"/>
    </row>
    <row r="35" spans="1:25" ht="12.75" customHeight="1">
      <c r="A35" s="72" t="s">
        <v>29</v>
      </c>
      <c r="B35" s="71" t="s">
        <v>247</v>
      </c>
      <c r="C35" s="71"/>
      <c r="D35" s="67">
        <v>0</v>
      </c>
      <c r="E35" s="66">
        <v>0</v>
      </c>
      <c r="F35" s="67">
        <v>15</v>
      </c>
      <c r="G35" s="67">
        <v>86</v>
      </c>
      <c r="H35" s="67">
        <v>173</v>
      </c>
      <c r="I35" s="67">
        <v>49</v>
      </c>
      <c r="J35" s="67">
        <v>152</v>
      </c>
      <c r="K35" s="67">
        <v>3</v>
      </c>
      <c r="L35" s="67">
        <v>21</v>
      </c>
      <c r="M35" s="72" t="s">
        <v>29</v>
      </c>
      <c r="N35" s="71" t="s">
        <v>247</v>
      </c>
      <c r="O35" s="71"/>
      <c r="P35" s="67">
        <v>0</v>
      </c>
      <c r="Q35" s="67">
        <v>60</v>
      </c>
      <c r="R35" s="67">
        <v>4</v>
      </c>
      <c r="S35" s="67">
        <v>0</v>
      </c>
      <c r="T35" s="67">
        <v>2</v>
      </c>
      <c r="U35" s="67">
        <v>0</v>
      </c>
      <c r="V35" s="67">
        <v>1</v>
      </c>
      <c r="W35" s="67">
        <v>8</v>
      </c>
      <c r="X35" s="67">
        <v>0</v>
      </c>
      <c r="Y35" s="67"/>
    </row>
    <row r="36" spans="1:25" ht="12.75" customHeight="1">
      <c r="A36" s="72" t="s">
        <v>30</v>
      </c>
      <c r="B36" s="71" t="s">
        <v>248</v>
      </c>
      <c r="C36" s="71"/>
      <c r="D36" s="67">
        <v>0</v>
      </c>
      <c r="E36" s="66">
        <v>0</v>
      </c>
      <c r="F36" s="67">
        <v>33</v>
      </c>
      <c r="G36" s="67">
        <v>86</v>
      </c>
      <c r="H36" s="67">
        <v>191</v>
      </c>
      <c r="I36" s="67">
        <v>45</v>
      </c>
      <c r="J36" s="67">
        <v>251</v>
      </c>
      <c r="K36" s="67">
        <v>3</v>
      </c>
      <c r="L36" s="67">
        <v>35</v>
      </c>
      <c r="M36" s="72" t="s">
        <v>30</v>
      </c>
      <c r="N36" s="71" t="s">
        <v>248</v>
      </c>
      <c r="O36" s="71"/>
      <c r="P36" s="67">
        <v>0</v>
      </c>
      <c r="Q36" s="67">
        <v>161</v>
      </c>
      <c r="R36" s="67">
        <v>6</v>
      </c>
      <c r="S36" s="67">
        <v>1</v>
      </c>
      <c r="T36" s="67">
        <v>5</v>
      </c>
      <c r="U36" s="67">
        <v>0</v>
      </c>
      <c r="V36" s="67">
        <v>0</v>
      </c>
      <c r="W36" s="67">
        <v>3</v>
      </c>
      <c r="X36" s="67">
        <v>0</v>
      </c>
      <c r="Y36" s="67"/>
    </row>
    <row r="37" spans="1:25" ht="12.75" customHeight="1">
      <c r="A37" s="72" t="s">
        <v>31</v>
      </c>
      <c r="B37" s="71" t="s">
        <v>249</v>
      </c>
      <c r="C37" s="71"/>
      <c r="D37" s="67">
        <v>0</v>
      </c>
      <c r="E37" s="66">
        <v>1</v>
      </c>
      <c r="F37" s="67">
        <v>26</v>
      </c>
      <c r="G37" s="67">
        <v>69</v>
      </c>
      <c r="H37" s="67">
        <v>193</v>
      </c>
      <c r="I37" s="67">
        <v>44</v>
      </c>
      <c r="J37" s="67">
        <v>489</v>
      </c>
      <c r="K37" s="67">
        <v>1</v>
      </c>
      <c r="L37" s="67">
        <v>40</v>
      </c>
      <c r="M37" s="72" t="s">
        <v>31</v>
      </c>
      <c r="N37" s="71" t="s">
        <v>249</v>
      </c>
      <c r="O37" s="71"/>
      <c r="P37" s="67">
        <v>1</v>
      </c>
      <c r="Q37" s="67">
        <v>212</v>
      </c>
      <c r="R37" s="67">
        <v>3</v>
      </c>
      <c r="S37" s="67">
        <v>0</v>
      </c>
      <c r="T37" s="67">
        <v>4</v>
      </c>
      <c r="U37" s="67">
        <v>0</v>
      </c>
      <c r="V37" s="67">
        <v>2</v>
      </c>
      <c r="W37" s="67">
        <v>11</v>
      </c>
      <c r="X37" s="67">
        <v>0</v>
      </c>
      <c r="Y37" s="67"/>
    </row>
    <row r="38" spans="1:25" ht="12.75" customHeight="1">
      <c r="A38" s="72" t="s">
        <v>32</v>
      </c>
      <c r="B38" s="71" t="s">
        <v>250</v>
      </c>
      <c r="C38" s="71"/>
      <c r="D38" s="67">
        <v>0</v>
      </c>
      <c r="E38" s="66">
        <v>0</v>
      </c>
      <c r="F38" s="67">
        <v>18</v>
      </c>
      <c r="G38" s="67">
        <v>53</v>
      </c>
      <c r="H38" s="67">
        <v>178</v>
      </c>
      <c r="I38" s="67">
        <v>32</v>
      </c>
      <c r="J38" s="67">
        <v>773</v>
      </c>
      <c r="K38" s="67">
        <v>2</v>
      </c>
      <c r="L38" s="67">
        <v>30</v>
      </c>
      <c r="M38" s="72" t="s">
        <v>32</v>
      </c>
      <c r="N38" s="71" t="s">
        <v>250</v>
      </c>
      <c r="O38" s="71"/>
      <c r="P38" s="67">
        <v>0</v>
      </c>
      <c r="Q38" s="67">
        <v>319</v>
      </c>
      <c r="R38" s="67">
        <v>12</v>
      </c>
      <c r="S38" s="67">
        <v>0</v>
      </c>
      <c r="T38" s="67">
        <v>9</v>
      </c>
      <c r="U38" s="67">
        <v>0</v>
      </c>
      <c r="V38" s="67">
        <v>0</v>
      </c>
      <c r="W38" s="67">
        <v>13</v>
      </c>
      <c r="X38" s="67">
        <v>0</v>
      </c>
      <c r="Y38" s="67"/>
    </row>
    <row r="39" spans="1:25" ht="12.75" customHeight="1">
      <c r="A39" s="72" t="s">
        <v>33</v>
      </c>
      <c r="B39" s="71" t="s">
        <v>251</v>
      </c>
      <c r="C39" s="71"/>
      <c r="D39" s="67">
        <v>3</v>
      </c>
      <c r="E39" s="66">
        <v>2</v>
      </c>
      <c r="F39" s="67">
        <v>12</v>
      </c>
      <c r="G39" s="67">
        <v>25</v>
      </c>
      <c r="H39" s="67">
        <v>84</v>
      </c>
      <c r="I39" s="67">
        <v>26</v>
      </c>
      <c r="J39" s="67">
        <v>471</v>
      </c>
      <c r="K39" s="67">
        <v>0</v>
      </c>
      <c r="L39" s="67">
        <v>17</v>
      </c>
      <c r="M39" s="72" t="s">
        <v>33</v>
      </c>
      <c r="N39" s="71" t="s">
        <v>251</v>
      </c>
      <c r="O39" s="71"/>
      <c r="P39" s="67">
        <v>0</v>
      </c>
      <c r="Q39" s="67">
        <v>168</v>
      </c>
      <c r="R39" s="67">
        <v>2</v>
      </c>
      <c r="S39" s="67">
        <v>0</v>
      </c>
      <c r="T39" s="67">
        <v>19</v>
      </c>
      <c r="U39" s="67">
        <v>0</v>
      </c>
      <c r="V39" s="67">
        <v>0</v>
      </c>
      <c r="W39" s="67">
        <v>7</v>
      </c>
      <c r="X39" s="67">
        <v>0</v>
      </c>
      <c r="Y39" s="67"/>
    </row>
    <row r="40" spans="1:25" ht="12.75" customHeight="1">
      <c r="A40" s="72" t="s">
        <v>34</v>
      </c>
      <c r="B40" s="71" t="s">
        <v>252</v>
      </c>
      <c r="C40" s="71"/>
      <c r="D40" s="67">
        <v>1</v>
      </c>
      <c r="E40" s="66">
        <v>1</v>
      </c>
      <c r="F40" s="67">
        <v>13</v>
      </c>
      <c r="G40" s="67">
        <v>52</v>
      </c>
      <c r="H40" s="67">
        <v>158</v>
      </c>
      <c r="I40" s="67">
        <v>26</v>
      </c>
      <c r="J40" s="67">
        <v>488</v>
      </c>
      <c r="K40" s="67">
        <v>1</v>
      </c>
      <c r="L40" s="67">
        <v>28</v>
      </c>
      <c r="M40" s="72" t="s">
        <v>34</v>
      </c>
      <c r="N40" s="71" t="s">
        <v>252</v>
      </c>
      <c r="O40" s="71"/>
      <c r="P40" s="67">
        <v>0</v>
      </c>
      <c r="Q40" s="67">
        <v>157</v>
      </c>
      <c r="R40" s="67">
        <v>5</v>
      </c>
      <c r="S40" s="67">
        <v>1</v>
      </c>
      <c r="T40" s="67">
        <v>12</v>
      </c>
      <c r="U40" s="67">
        <v>0</v>
      </c>
      <c r="V40" s="67">
        <v>1</v>
      </c>
      <c r="W40" s="67">
        <v>7</v>
      </c>
      <c r="X40" s="67">
        <v>0</v>
      </c>
      <c r="Y40" s="67"/>
    </row>
    <row r="41" spans="1:25" ht="12.75" customHeight="1">
      <c r="A41" s="72" t="s">
        <v>35</v>
      </c>
      <c r="B41" s="71" t="s">
        <v>253</v>
      </c>
      <c r="C41" s="71"/>
      <c r="D41" s="67">
        <v>2</v>
      </c>
      <c r="E41" s="66">
        <v>3</v>
      </c>
      <c r="F41" s="67">
        <v>22</v>
      </c>
      <c r="G41" s="67">
        <v>74</v>
      </c>
      <c r="H41" s="67">
        <v>174</v>
      </c>
      <c r="I41" s="67">
        <v>18</v>
      </c>
      <c r="J41" s="67">
        <v>585</v>
      </c>
      <c r="K41" s="67">
        <v>2</v>
      </c>
      <c r="L41" s="67">
        <v>28</v>
      </c>
      <c r="M41" s="72" t="s">
        <v>35</v>
      </c>
      <c r="N41" s="71" t="s">
        <v>253</v>
      </c>
      <c r="O41" s="71"/>
      <c r="P41" s="67">
        <v>0</v>
      </c>
      <c r="Q41" s="67">
        <v>188</v>
      </c>
      <c r="R41" s="67">
        <v>7</v>
      </c>
      <c r="S41" s="67">
        <v>0</v>
      </c>
      <c r="T41" s="67">
        <v>6</v>
      </c>
      <c r="U41" s="67">
        <v>0</v>
      </c>
      <c r="V41" s="67">
        <v>0</v>
      </c>
      <c r="W41" s="67">
        <v>8</v>
      </c>
      <c r="X41" s="67">
        <v>0</v>
      </c>
      <c r="Y41" s="67"/>
    </row>
    <row r="42" spans="1:25" ht="12.75" customHeight="1">
      <c r="A42" s="72" t="s">
        <v>36</v>
      </c>
      <c r="B42" s="71" t="s">
        <v>254</v>
      </c>
      <c r="C42" s="71"/>
      <c r="D42" s="67">
        <v>0</v>
      </c>
      <c r="E42" s="66">
        <v>6</v>
      </c>
      <c r="F42" s="67">
        <v>9</v>
      </c>
      <c r="G42" s="67">
        <v>69</v>
      </c>
      <c r="H42" s="67">
        <v>174</v>
      </c>
      <c r="I42" s="67">
        <v>14</v>
      </c>
      <c r="J42" s="67">
        <v>475</v>
      </c>
      <c r="K42" s="67">
        <v>0</v>
      </c>
      <c r="L42" s="67">
        <v>35</v>
      </c>
      <c r="M42" s="72" t="s">
        <v>36</v>
      </c>
      <c r="N42" s="71" t="s">
        <v>254</v>
      </c>
      <c r="O42" s="71"/>
      <c r="P42" s="67">
        <v>0</v>
      </c>
      <c r="Q42" s="67">
        <v>153</v>
      </c>
      <c r="R42" s="67">
        <v>2</v>
      </c>
      <c r="S42" s="67">
        <v>0</v>
      </c>
      <c r="T42" s="67">
        <v>2</v>
      </c>
      <c r="U42" s="67">
        <v>0</v>
      </c>
      <c r="V42" s="67">
        <v>0</v>
      </c>
      <c r="W42" s="67">
        <v>7</v>
      </c>
      <c r="X42" s="67">
        <v>0</v>
      </c>
      <c r="Y42" s="67"/>
    </row>
    <row r="43" spans="1:25" ht="12.75" customHeight="1">
      <c r="A43" s="72" t="s">
        <v>37</v>
      </c>
      <c r="B43" s="71" t="s">
        <v>255</v>
      </c>
      <c r="C43" s="71"/>
      <c r="D43" s="67">
        <v>0</v>
      </c>
      <c r="E43" s="66">
        <v>16</v>
      </c>
      <c r="F43" s="67">
        <v>9</v>
      </c>
      <c r="G43" s="67">
        <v>72</v>
      </c>
      <c r="H43" s="67">
        <v>175</v>
      </c>
      <c r="I43" s="67">
        <v>28</v>
      </c>
      <c r="J43" s="67">
        <v>433</v>
      </c>
      <c r="K43" s="67">
        <v>2</v>
      </c>
      <c r="L43" s="67">
        <v>26</v>
      </c>
      <c r="M43" s="72" t="s">
        <v>37</v>
      </c>
      <c r="N43" s="71" t="s">
        <v>255</v>
      </c>
      <c r="O43" s="71"/>
      <c r="P43" s="67">
        <v>0</v>
      </c>
      <c r="Q43" s="67">
        <v>132</v>
      </c>
      <c r="R43" s="67">
        <v>2</v>
      </c>
      <c r="S43" s="67">
        <v>0</v>
      </c>
      <c r="T43" s="67">
        <v>7</v>
      </c>
      <c r="U43" s="67">
        <v>1</v>
      </c>
      <c r="V43" s="67">
        <v>0</v>
      </c>
      <c r="W43" s="67">
        <v>5</v>
      </c>
      <c r="X43" s="67">
        <v>0</v>
      </c>
      <c r="Y43" s="67"/>
    </row>
    <row r="44" spans="1:25" ht="12.75" customHeight="1">
      <c r="A44" s="72" t="s">
        <v>38</v>
      </c>
      <c r="B44" s="71" t="s">
        <v>256</v>
      </c>
      <c r="C44" s="71"/>
      <c r="D44" s="67">
        <v>3</v>
      </c>
      <c r="E44" s="66">
        <v>11</v>
      </c>
      <c r="F44" s="67">
        <v>9</v>
      </c>
      <c r="G44" s="67">
        <v>72</v>
      </c>
      <c r="H44" s="67">
        <v>139</v>
      </c>
      <c r="I44" s="67">
        <v>25</v>
      </c>
      <c r="J44" s="67">
        <v>257</v>
      </c>
      <c r="K44" s="67">
        <v>0</v>
      </c>
      <c r="L44" s="67">
        <v>18</v>
      </c>
      <c r="M44" s="72" t="s">
        <v>38</v>
      </c>
      <c r="N44" s="71" t="s">
        <v>256</v>
      </c>
      <c r="O44" s="71"/>
      <c r="P44" s="67">
        <v>0</v>
      </c>
      <c r="Q44" s="67">
        <v>79</v>
      </c>
      <c r="R44" s="67">
        <v>2</v>
      </c>
      <c r="S44" s="67">
        <v>0</v>
      </c>
      <c r="T44" s="67">
        <v>15</v>
      </c>
      <c r="U44" s="67">
        <v>0</v>
      </c>
      <c r="V44" s="67">
        <v>0</v>
      </c>
      <c r="W44" s="67">
        <v>5</v>
      </c>
      <c r="X44" s="67">
        <v>0</v>
      </c>
      <c r="Y44" s="67"/>
    </row>
    <row r="45" spans="1:25" ht="12.75" customHeight="1">
      <c r="A45" s="72" t="s">
        <v>39</v>
      </c>
      <c r="B45" s="71" t="s">
        <v>257</v>
      </c>
      <c r="C45" s="71"/>
      <c r="D45" s="67">
        <v>7</v>
      </c>
      <c r="E45" s="66">
        <v>13</v>
      </c>
      <c r="F45" s="67">
        <v>4</v>
      </c>
      <c r="G45" s="67">
        <v>59</v>
      </c>
      <c r="H45" s="67">
        <v>134</v>
      </c>
      <c r="I45" s="67">
        <v>18</v>
      </c>
      <c r="J45" s="67">
        <v>186</v>
      </c>
      <c r="K45" s="67">
        <v>0</v>
      </c>
      <c r="L45" s="67">
        <v>16</v>
      </c>
      <c r="M45" s="72" t="s">
        <v>39</v>
      </c>
      <c r="N45" s="71" t="s">
        <v>257</v>
      </c>
      <c r="O45" s="71"/>
      <c r="P45" s="67">
        <v>0</v>
      </c>
      <c r="Q45" s="67">
        <v>43</v>
      </c>
      <c r="R45" s="67">
        <v>2</v>
      </c>
      <c r="S45" s="67">
        <v>2</v>
      </c>
      <c r="T45" s="67">
        <v>8</v>
      </c>
      <c r="U45" s="67">
        <v>0</v>
      </c>
      <c r="V45" s="67">
        <v>0</v>
      </c>
      <c r="W45" s="67">
        <v>2</v>
      </c>
      <c r="X45" s="67">
        <v>0</v>
      </c>
      <c r="Y45" s="67"/>
    </row>
    <row r="46" spans="1:25" ht="12.75" customHeight="1">
      <c r="A46" s="72" t="s">
        <v>40</v>
      </c>
      <c r="B46" s="71" t="s">
        <v>258</v>
      </c>
      <c r="C46" s="71"/>
      <c r="D46" s="67">
        <v>4</v>
      </c>
      <c r="E46" s="66">
        <v>16</v>
      </c>
      <c r="F46" s="67">
        <v>1</v>
      </c>
      <c r="G46" s="67">
        <v>100</v>
      </c>
      <c r="H46" s="67">
        <v>127</v>
      </c>
      <c r="I46" s="67">
        <v>28</v>
      </c>
      <c r="J46" s="67">
        <v>142</v>
      </c>
      <c r="K46" s="67">
        <v>1</v>
      </c>
      <c r="L46" s="67">
        <v>30</v>
      </c>
      <c r="M46" s="72" t="s">
        <v>40</v>
      </c>
      <c r="N46" s="71" t="s">
        <v>258</v>
      </c>
      <c r="O46" s="71"/>
      <c r="P46" s="67">
        <v>0</v>
      </c>
      <c r="Q46" s="67">
        <v>35</v>
      </c>
      <c r="R46" s="67">
        <v>1</v>
      </c>
      <c r="S46" s="67">
        <v>0</v>
      </c>
      <c r="T46" s="67">
        <v>7</v>
      </c>
      <c r="U46" s="67">
        <v>0</v>
      </c>
      <c r="V46" s="67">
        <v>0</v>
      </c>
      <c r="W46" s="67">
        <v>4</v>
      </c>
      <c r="X46" s="67">
        <v>0</v>
      </c>
      <c r="Y46" s="67"/>
    </row>
    <row r="47" spans="1:25" ht="12.75" customHeight="1">
      <c r="A47" s="72" t="s">
        <v>41</v>
      </c>
      <c r="B47" s="71" t="s">
        <v>259</v>
      </c>
      <c r="C47" s="71"/>
      <c r="D47" s="67">
        <v>2</v>
      </c>
      <c r="E47" s="66">
        <v>18</v>
      </c>
      <c r="F47" s="67">
        <v>2</v>
      </c>
      <c r="G47" s="67">
        <v>81</v>
      </c>
      <c r="H47" s="67">
        <v>165</v>
      </c>
      <c r="I47" s="67">
        <v>23</v>
      </c>
      <c r="J47" s="67">
        <v>142</v>
      </c>
      <c r="K47" s="67">
        <v>0</v>
      </c>
      <c r="L47" s="67">
        <v>23</v>
      </c>
      <c r="M47" s="72" t="s">
        <v>41</v>
      </c>
      <c r="N47" s="71" t="s">
        <v>259</v>
      </c>
      <c r="O47" s="71"/>
      <c r="P47" s="67">
        <v>0</v>
      </c>
      <c r="Q47" s="67">
        <v>28</v>
      </c>
      <c r="R47" s="67">
        <v>0</v>
      </c>
      <c r="S47" s="67">
        <v>0</v>
      </c>
      <c r="T47" s="67">
        <v>9</v>
      </c>
      <c r="U47" s="67">
        <v>0</v>
      </c>
      <c r="V47" s="67">
        <v>1</v>
      </c>
      <c r="W47" s="67">
        <v>3</v>
      </c>
      <c r="X47" s="67">
        <v>0</v>
      </c>
      <c r="Y47" s="67"/>
    </row>
    <row r="48" spans="1:25" ht="12.75" customHeight="1">
      <c r="A48" s="72" t="s">
        <v>42</v>
      </c>
      <c r="B48" s="71" t="s">
        <v>260</v>
      </c>
      <c r="C48" s="71"/>
      <c r="D48" s="67">
        <v>0</v>
      </c>
      <c r="E48" s="66">
        <v>19</v>
      </c>
      <c r="F48" s="67">
        <v>2</v>
      </c>
      <c r="G48" s="67">
        <v>76</v>
      </c>
      <c r="H48" s="67">
        <v>120</v>
      </c>
      <c r="I48" s="67">
        <v>22</v>
      </c>
      <c r="J48" s="67">
        <v>73</v>
      </c>
      <c r="K48" s="67">
        <v>2</v>
      </c>
      <c r="L48" s="67">
        <v>25</v>
      </c>
      <c r="M48" s="72" t="s">
        <v>42</v>
      </c>
      <c r="N48" s="71" t="s">
        <v>260</v>
      </c>
      <c r="O48" s="71"/>
      <c r="P48" s="67">
        <v>0</v>
      </c>
      <c r="Q48" s="67">
        <v>21</v>
      </c>
      <c r="R48" s="67">
        <v>1</v>
      </c>
      <c r="S48" s="67">
        <v>0</v>
      </c>
      <c r="T48" s="67">
        <v>9</v>
      </c>
      <c r="U48" s="67">
        <v>0</v>
      </c>
      <c r="V48" s="67">
        <v>0</v>
      </c>
      <c r="W48" s="67">
        <v>7</v>
      </c>
      <c r="X48" s="67">
        <v>0</v>
      </c>
      <c r="Y48" s="67">
        <v>0</v>
      </c>
    </row>
    <row r="49" spans="1:25" ht="12.75" customHeight="1">
      <c r="A49" s="72" t="s">
        <v>43</v>
      </c>
      <c r="B49" s="71" t="s">
        <v>261</v>
      </c>
      <c r="C49" s="71"/>
      <c r="D49" s="67">
        <v>1</v>
      </c>
      <c r="E49" s="66">
        <v>30</v>
      </c>
      <c r="F49" s="67">
        <v>5</v>
      </c>
      <c r="G49" s="67">
        <v>88</v>
      </c>
      <c r="H49" s="67">
        <v>150</v>
      </c>
      <c r="I49" s="67">
        <v>16</v>
      </c>
      <c r="J49" s="67">
        <v>68</v>
      </c>
      <c r="K49" s="67">
        <v>0</v>
      </c>
      <c r="L49" s="67">
        <v>20</v>
      </c>
      <c r="M49" s="72" t="s">
        <v>43</v>
      </c>
      <c r="N49" s="71" t="s">
        <v>261</v>
      </c>
      <c r="O49" s="71"/>
      <c r="P49" s="67">
        <v>0</v>
      </c>
      <c r="Q49" s="67">
        <v>20</v>
      </c>
      <c r="R49" s="67">
        <v>5</v>
      </c>
      <c r="S49" s="67">
        <v>0</v>
      </c>
      <c r="T49" s="67">
        <v>7</v>
      </c>
      <c r="U49" s="67">
        <v>0</v>
      </c>
      <c r="V49" s="67">
        <v>0</v>
      </c>
      <c r="W49" s="67">
        <v>6</v>
      </c>
      <c r="X49" s="67">
        <v>0</v>
      </c>
      <c r="Y49" s="67">
        <v>0</v>
      </c>
    </row>
    <row r="50" spans="1:25" ht="12.75" customHeight="1">
      <c r="A50" s="72" t="s">
        <v>44</v>
      </c>
      <c r="B50" s="71" t="s">
        <v>262</v>
      </c>
      <c r="C50" s="71"/>
      <c r="D50" s="67">
        <v>5</v>
      </c>
      <c r="E50" s="66">
        <v>49</v>
      </c>
      <c r="F50" s="67">
        <v>4</v>
      </c>
      <c r="G50" s="67">
        <v>93</v>
      </c>
      <c r="H50" s="67">
        <v>164</v>
      </c>
      <c r="I50" s="67">
        <v>35</v>
      </c>
      <c r="J50" s="67">
        <v>59</v>
      </c>
      <c r="K50" s="67">
        <v>0</v>
      </c>
      <c r="L50" s="67">
        <v>24</v>
      </c>
      <c r="M50" s="72" t="s">
        <v>44</v>
      </c>
      <c r="N50" s="71" t="s">
        <v>262</v>
      </c>
      <c r="O50" s="71"/>
      <c r="P50" s="67">
        <v>1</v>
      </c>
      <c r="Q50" s="67">
        <v>14</v>
      </c>
      <c r="R50" s="67">
        <v>3</v>
      </c>
      <c r="S50" s="67">
        <v>0</v>
      </c>
      <c r="T50" s="67">
        <v>1</v>
      </c>
      <c r="U50" s="67">
        <v>1</v>
      </c>
      <c r="V50" s="67">
        <v>0</v>
      </c>
      <c r="W50" s="67">
        <v>3</v>
      </c>
      <c r="X50" s="67">
        <v>0</v>
      </c>
      <c r="Y50" s="67">
        <v>0</v>
      </c>
    </row>
    <row r="51" spans="1:25" ht="12.75" customHeight="1">
      <c r="A51" s="72" t="s">
        <v>45</v>
      </c>
      <c r="B51" s="71" t="s">
        <v>263</v>
      </c>
      <c r="C51" s="71"/>
      <c r="D51" s="67">
        <v>6</v>
      </c>
      <c r="E51" s="66">
        <v>39</v>
      </c>
      <c r="F51" s="67">
        <v>4</v>
      </c>
      <c r="G51" s="67">
        <v>61</v>
      </c>
      <c r="H51" s="67">
        <v>174</v>
      </c>
      <c r="I51" s="67">
        <v>32</v>
      </c>
      <c r="J51" s="67">
        <v>41</v>
      </c>
      <c r="K51" s="67">
        <v>2</v>
      </c>
      <c r="L51" s="67">
        <v>26</v>
      </c>
      <c r="M51" s="72" t="s">
        <v>45</v>
      </c>
      <c r="N51" s="71" t="s">
        <v>263</v>
      </c>
      <c r="O51" s="71"/>
      <c r="P51" s="67">
        <v>0</v>
      </c>
      <c r="Q51" s="67">
        <v>15</v>
      </c>
      <c r="R51" s="67">
        <v>3</v>
      </c>
      <c r="S51" s="67">
        <v>1</v>
      </c>
      <c r="T51" s="67">
        <v>4</v>
      </c>
      <c r="U51" s="67">
        <v>0</v>
      </c>
      <c r="V51" s="67">
        <v>0</v>
      </c>
      <c r="W51" s="67">
        <v>4</v>
      </c>
      <c r="X51" s="67">
        <v>0</v>
      </c>
      <c r="Y51" s="67">
        <v>0</v>
      </c>
    </row>
    <row r="52" spans="1:25" ht="12.75" customHeight="1">
      <c r="A52" s="72" t="s">
        <v>46</v>
      </c>
      <c r="B52" s="71" t="s">
        <v>264</v>
      </c>
      <c r="C52" s="71"/>
      <c r="D52" s="67">
        <v>9</v>
      </c>
      <c r="E52" s="67">
        <v>37</v>
      </c>
      <c r="F52" s="67">
        <v>2</v>
      </c>
      <c r="G52" s="67">
        <v>65</v>
      </c>
      <c r="H52" s="67">
        <v>242</v>
      </c>
      <c r="I52" s="67">
        <v>52</v>
      </c>
      <c r="J52" s="67">
        <v>32</v>
      </c>
      <c r="K52" s="67">
        <v>1</v>
      </c>
      <c r="L52" s="67">
        <v>21</v>
      </c>
      <c r="M52" s="72" t="s">
        <v>46</v>
      </c>
      <c r="N52" s="71" t="s">
        <v>264</v>
      </c>
      <c r="O52" s="71"/>
      <c r="P52" s="67">
        <v>0</v>
      </c>
      <c r="Q52" s="67">
        <v>2</v>
      </c>
      <c r="R52" s="67">
        <v>1</v>
      </c>
      <c r="S52" s="67">
        <v>0</v>
      </c>
      <c r="T52" s="67">
        <v>19</v>
      </c>
      <c r="U52" s="67">
        <v>0</v>
      </c>
      <c r="V52" s="67">
        <v>1</v>
      </c>
      <c r="W52" s="67">
        <v>5</v>
      </c>
      <c r="X52" s="67">
        <v>0</v>
      </c>
      <c r="Y52" s="67">
        <v>0</v>
      </c>
    </row>
    <row r="53" spans="1:25" ht="12.75" customHeight="1">
      <c r="A53" s="72" t="s">
        <v>47</v>
      </c>
      <c r="B53" s="71" t="s">
        <v>265</v>
      </c>
      <c r="C53" s="71"/>
      <c r="D53" s="67">
        <v>12</v>
      </c>
      <c r="E53" s="67">
        <v>65</v>
      </c>
      <c r="F53" s="67">
        <v>5</v>
      </c>
      <c r="G53" s="67">
        <v>102</v>
      </c>
      <c r="H53" s="67">
        <v>220</v>
      </c>
      <c r="I53" s="67">
        <v>51</v>
      </c>
      <c r="J53" s="67">
        <v>19</v>
      </c>
      <c r="K53" s="67">
        <v>1</v>
      </c>
      <c r="L53" s="67">
        <v>24</v>
      </c>
      <c r="M53" s="72" t="s">
        <v>47</v>
      </c>
      <c r="N53" s="71" t="s">
        <v>265</v>
      </c>
      <c r="O53" s="71"/>
      <c r="P53" s="67">
        <v>0</v>
      </c>
      <c r="Q53" s="67">
        <v>0</v>
      </c>
      <c r="R53" s="67">
        <v>1</v>
      </c>
      <c r="S53" s="67">
        <v>0</v>
      </c>
      <c r="T53" s="67">
        <v>15</v>
      </c>
      <c r="U53" s="67">
        <v>0</v>
      </c>
      <c r="V53" s="67">
        <v>0</v>
      </c>
      <c r="W53" s="67">
        <v>7</v>
      </c>
      <c r="X53" s="67">
        <v>0</v>
      </c>
      <c r="Y53" s="67">
        <v>0</v>
      </c>
    </row>
    <row r="54" spans="1:25" ht="12.75" customHeight="1">
      <c r="A54" s="72" t="s">
        <v>48</v>
      </c>
      <c r="B54" s="71" t="s">
        <v>266</v>
      </c>
      <c r="C54" s="71"/>
      <c r="D54" s="67">
        <v>17</v>
      </c>
      <c r="E54" s="67">
        <v>127</v>
      </c>
      <c r="F54" s="67">
        <v>18</v>
      </c>
      <c r="G54" s="67">
        <v>115</v>
      </c>
      <c r="H54" s="67">
        <v>359</v>
      </c>
      <c r="I54" s="67">
        <v>80</v>
      </c>
      <c r="J54" s="67">
        <v>17</v>
      </c>
      <c r="K54" s="67">
        <v>1</v>
      </c>
      <c r="L54" s="67">
        <v>16</v>
      </c>
      <c r="M54" s="72" t="s">
        <v>48</v>
      </c>
      <c r="N54" s="71" t="s">
        <v>266</v>
      </c>
      <c r="O54" s="71"/>
      <c r="P54" s="67">
        <v>1</v>
      </c>
      <c r="Q54" s="67">
        <v>2</v>
      </c>
      <c r="R54" s="67">
        <v>4</v>
      </c>
      <c r="S54" s="67">
        <v>0</v>
      </c>
      <c r="T54" s="67">
        <v>16</v>
      </c>
      <c r="U54" s="67">
        <v>0</v>
      </c>
      <c r="V54" s="67">
        <v>0</v>
      </c>
      <c r="W54" s="67">
        <v>6</v>
      </c>
      <c r="X54" s="67">
        <v>0</v>
      </c>
      <c r="Y54" s="67">
        <v>0</v>
      </c>
    </row>
    <row r="55" spans="1:25" ht="12.75" customHeight="1">
      <c r="A55" s="72" t="s">
        <v>49</v>
      </c>
      <c r="B55" s="71" t="s">
        <v>267</v>
      </c>
      <c r="C55" s="71"/>
      <c r="D55" s="67">
        <v>43</v>
      </c>
      <c r="E55" s="67">
        <v>157</v>
      </c>
      <c r="F55" s="67">
        <v>12</v>
      </c>
      <c r="G55" s="67">
        <v>136</v>
      </c>
      <c r="H55" s="67">
        <v>539</v>
      </c>
      <c r="I55" s="67">
        <v>84</v>
      </c>
      <c r="J55" s="67">
        <v>11</v>
      </c>
      <c r="K55" s="67">
        <v>0</v>
      </c>
      <c r="L55" s="67">
        <v>22</v>
      </c>
      <c r="M55" s="72" t="s">
        <v>49</v>
      </c>
      <c r="N55" s="71" t="s">
        <v>267</v>
      </c>
      <c r="O55" s="71"/>
      <c r="P55" s="67">
        <v>0</v>
      </c>
      <c r="Q55" s="67">
        <v>1</v>
      </c>
      <c r="R55" s="67">
        <v>4</v>
      </c>
      <c r="S55" s="67">
        <v>0</v>
      </c>
      <c r="T55" s="67">
        <v>6</v>
      </c>
      <c r="U55" s="67">
        <v>0</v>
      </c>
      <c r="V55" s="67">
        <v>0</v>
      </c>
      <c r="W55" s="67">
        <v>5</v>
      </c>
      <c r="X55" s="67">
        <v>0</v>
      </c>
      <c r="Y55" s="67">
        <v>0</v>
      </c>
    </row>
    <row r="56" spans="1:25" ht="12.75" customHeight="1">
      <c r="A56" s="72" t="s">
        <v>50</v>
      </c>
      <c r="B56" s="71" t="s">
        <v>268</v>
      </c>
      <c r="C56" s="71"/>
      <c r="D56" s="67">
        <v>52</v>
      </c>
      <c r="E56" s="67">
        <v>176</v>
      </c>
      <c r="F56" s="67">
        <v>13</v>
      </c>
      <c r="G56" s="67">
        <v>120</v>
      </c>
      <c r="H56" s="67">
        <v>633</v>
      </c>
      <c r="I56" s="67">
        <v>84</v>
      </c>
      <c r="J56" s="67">
        <v>13</v>
      </c>
      <c r="K56" s="67">
        <v>2</v>
      </c>
      <c r="L56" s="67">
        <v>22</v>
      </c>
      <c r="M56" s="72" t="s">
        <v>50</v>
      </c>
      <c r="N56" s="71" t="s">
        <v>268</v>
      </c>
      <c r="O56" s="71"/>
      <c r="P56" s="67">
        <v>0</v>
      </c>
      <c r="Q56" s="67">
        <v>0</v>
      </c>
      <c r="R56" s="67">
        <v>0</v>
      </c>
      <c r="S56" s="67">
        <v>0</v>
      </c>
      <c r="T56" s="67">
        <v>14</v>
      </c>
      <c r="U56" s="67">
        <v>0</v>
      </c>
      <c r="V56" s="67">
        <v>0</v>
      </c>
      <c r="W56" s="67">
        <v>10</v>
      </c>
      <c r="X56" s="67">
        <v>0</v>
      </c>
      <c r="Y56" s="67">
        <v>0</v>
      </c>
    </row>
    <row r="57" spans="1:25" ht="12.75" customHeight="1">
      <c r="A57" s="72" t="s">
        <v>51</v>
      </c>
      <c r="B57" s="71" t="s">
        <v>269</v>
      </c>
      <c r="C57" s="71"/>
      <c r="D57" s="67">
        <v>119</v>
      </c>
      <c r="E57" s="67">
        <v>172</v>
      </c>
      <c r="F57" s="67">
        <v>14</v>
      </c>
      <c r="G57" s="67">
        <v>107</v>
      </c>
      <c r="H57" s="67">
        <v>989</v>
      </c>
      <c r="I57" s="67">
        <v>101</v>
      </c>
      <c r="J57" s="67">
        <v>14</v>
      </c>
      <c r="K57" s="67">
        <v>1</v>
      </c>
      <c r="L57" s="67">
        <v>12</v>
      </c>
      <c r="M57" s="72" t="s">
        <v>51</v>
      </c>
      <c r="N57" s="71" t="s">
        <v>269</v>
      </c>
      <c r="O57" s="71"/>
      <c r="P57" s="67">
        <v>0</v>
      </c>
      <c r="Q57" s="67">
        <v>0</v>
      </c>
      <c r="R57" s="67">
        <v>2</v>
      </c>
      <c r="S57" s="67">
        <v>0</v>
      </c>
      <c r="T57" s="67">
        <v>12</v>
      </c>
      <c r="U57" s="67">
        <v>0</v>
      </c>
      <c r="V57" s="67">
        <v>0</v>
      </c>
      <c r="W57" s="67">
        <v>5</v>
      </c>
      <c r="X57" s="67">
        <v>0</v>
      </c>
      <c r="Y57" s="67">
        <v>0</v>
      </c>
    </row>
    <row r="58" spans="1:25" ht="12.75" customHeight="1">
      <c r="A58" s="72" t="s">
        <v>52</v>
      </c>
      <c r="B58" s="71" t="s">
        <v>270</v>
      </c>
      <c r="C58" s="71"/>
      <c r="D58" s="67">
        <v>155</v>
      </c>
      <c r="E58" s="67">
        <v>136</v>
      </c>
      <c r="F58" s="67">
        <v>14</v>
      </c>
      <c r="G58" s="67">
        <v>82</v>
      </c>
      <c r="H58" s="67">
        <v>842</v>
      </c>
      <c r="I58" s="67">
        <v>98</v>
      </c>
      <c r="J58" s="67">
        <v>9</v>
      </c>
      <c r="K58" s="67">
        <v>2</v>
      </c>
      <c r="L58" s="67">
        <v>14</v>
      </c>
      <c r="M58" s="72" t="s">
        <v>52</v>
      </c>
      <c r="N58" s="71" t="s">
        <v>270</v>
      </c>
      <c r="O58" s="71"/>
      <c r="P58" s="67">
        <v>0</v>
      </c>
      <c r="Q58" s="67">
        <v>0</v>
      </c>
      <c r="R58" s="67">
        <v>1</v>
      </c>
      <c r="S58" s="67">
        <v>0</v>
      </c>
      <c r="T58" s="67">
        <v>8</v>
      </c>
      <c r="U58" s="67">
        <v>0</v>
      </c>
      <c r="V58" s="67">
        <v>0</v>
      </c>
      <c r="W58" s="67">
        <v>6</v>
      </c>
      <c r="X58" s="67">
        <v>0</v>
      </c>
      <c r="Y58" s="67">
        <v>0</v>
      </c>
    </row>
    <row r="59" spans="1:25" ht="12.75" customHeight="1">
      <c r="A59" s="73"/>
      <c r="B59" s="74" t="s">
        <v>13</v>
      </c>
      <c r="C59" s="75"/>
      <c r="D59" s="76">
        <f>SUM(D7:D58)</f>
        <v>24066</v>
      </c>
      <c r="E59" s="76">
        <f aca="true" t="shared" si="0" ref="E59:L59">SUM(E7:E58)</f>
        <v>1541</v>
      </c>
      <c r="F59" s="76">
        <f t="shared" si="0"/>
        <v>409</v>
      </c>
      <c r="G59" s="76">
        <f t="shared" si="0"/>
        <v>5539</v>
      </c>
      <c r="H59" s="76">
        <f t="shared" si="0"/>
        <v>20131</v>
      </c>
      <c r="I59" s="76">
        <f t="shared" si="0"/>
        <v>2882</v>
      </c>
      <c r="J59" s="76">
        <f t="shared" si="0"/>
        <v>5485</v>
      </c>
      <c r="K59" s="76">
        <f t="shared" si="0"/>
        <v>118</v>
      </c>
      <c r="L59" s="76">
        <f t="shared" si="0"/>
        <v>1235</v>
      </c>
      <c r="M59" s="73"/>
      <c r="N59" s="74" t="s">
        <v>13</v>
      </c>
      <c r="O59" s="75"/>
      <c r="P59" s="76">
        <f aca="true" t="shared" si="1" ref="P59:X59">SUM(P7:P58)</f>
        <v>8</v>
      </c>
      <c r="Q59" s="76">
        <f t="shared" si="1"/>
        <v>1935</v>
      </c>
      <c r="R59" s="76">
        <f t="shared" si="1"/>
        <v>154</v>
      </c>
      <c r="S59" s="76">
        <f t="shared" si="1"/>
        <v>14</v>
      </c>
      <c r="T59" s="76">
        <f t="shared" si="1"/>
        <v>354</v>
      </c>
      <c r="U59" s="76">
        <f t="shared" si="1"/>
        <v>4</v>
      </c>
      <c r="V59" s="76">
        <f t="shared" si="1"/>
        <v>8</v>
      </c>
      <c r="W59" s="76">
        <f t="shared" si="1"/>
        <v>397</v>
      </c>
      <c r="X59" s="76">
        <f t="shared" si="1"/>
        <v>0</v>
      </c>
      <c r="Y59" s="76">
        <f>SUM(Y7:Y58)</f>
        <v>0</v>
      </c>
    </row>
    <row r="60" spans="3:15" s="77" customFormat="1" ht="12.75" customHeight="1">
      <c r="C60" s="36"/>
      <c r="O60" s="36"/>
    </row>
    <row r="61" ht="14.25" customHeight="1">
      <c r="E61" s="77"/>
    </row>
    <row r="62" ht="14.25" customHeight="1">
      <c r="E62" s="77"/>
    </row>
    <row r="63" ht="14.25" customHeight="1">
      <c r="E63" s="77"/>
    </row>
    <row r="64" ht="14.25" customHeight="1">
      <c r="E64" s="77"/>
    </row>
    <row r="65" ht="14.25" customHeight="1">
      <c r="E65" s="77"/>
    </row>
    <row r="66" ht="14.25" customHeight="1">
      <c r="E66" s="77"/>
    </row>
    <row r="67" ht="14.25" customHeight="1">
      <c r="E67" s="77"/>
    </row>
    <row r="68" ht="14.25" customHeight="1">
      <c r="E68" s="77"/>
    </row>
    <row r="69" ht="14.25" customHeight="1">
      <c r="E69" s="77"/>
    </row>
    <row r="70" ht="14.25" customHeight="1">
      <c r="E70" s="77"/>
    </row>
    <row r="71" ht="14.25" customHeight="1">
      <c r="E71" s="77"/>
    </row>
    <row r="72" ht="14.25" customHeight="1">
      <c r="E72" s="77"/>
    </row>
    <row r="73" ht="14.25" customHeight="1">
      <c r="E73" s="77"/>
    </row>
    <row r="74" ht="14.25" customHeight="1">
      <c r="E74" s="77"/>
    </row>
    <row r="75" ht="14.25" customHeight="1">
      <c r="E75" s="77"/>
    </row>
    <row r="76" ht="14.25" customHeight="1">
      <c r="E76" s="77"/>
    </row>
    <row r="77" ht="14.25" customHeight="1">
      <c r="E77" s="77"/>
    </row>
    <row r="78" ht="14.25" customHeight="1">
      <c r="E78" s="77"/>
    </row>
    <row r="79" ht="14.25" customHeight="1">
      <c r="E79" s="77"/>
    </row>
    <row r="80" ht="14.25" customHeight="1">
      <c r="E80" s="77"/>
    </row>
    <row r="81" ht="14.25" customHeight="1">
      <c r="E81" s="77"/>
    </row>
    <row r="82" ht="14.25" customHeight="1">
      <c r="E82" s="77"/>
    </row>
    <row r="83" ht="14.25" customHeight="1">
      <c r="E83" s="77"/>
    </row>
    <row r="84" ht="14.25" customHeight="1">
      <c r="E84" s="77"/>
    </row>
    <row r="85" ht="14.25" customHeight="1">
      <c r="E85" s="77"/>
    </row>
    <row r="86" ht="14.25" customHeight="1">
      <c r="E86" s="77"/>
    </row>
    <row r="87" ht="14.25" customHeight="1">
      <c r="E87" s="77"/>
    </row>
    <row r="88" ht="14.25" customHeight="1">
      <c r="E88" s="77"/>
    </row>
    <row r="89" ht="14.25" customHeight="1">
      <c r="E89" s="77"/>
    </row>
    <row r="90" ht="14.25" customHeight="1">
      <c r="E90" s="77"/>
    </row>
    <row r="91" ht="14.25" customHeight="1">
      <c r="E91" s="77"/>
    </row>
    <row r="92" ht="14.25" customHeight="1">
      <c r="E92" s="77"/>
    </row>
    <row r="93" ht="14.25" customHeight="1">
      <c r="E93" s="77"/>
    </row>
    <row r="94" ht="14.25" customHeight="1">
      <c r="E94" s="77"/>
    </row>
    <row r="95" ht="14.25" customHeight="1">
      <c r="E95" s="77"/>
    </row>
    <row r="96" ht="14.25" customHeight="1">
      <c r="E96" s="77"/>
    </row>
    <row r="97" ht="14.25" customHeight="1">
      <c r="E97" s="77"/>
    </row>
    <row r="98" ht="14.25" customHeight="1">
      <c r="E98" s="77"/>
    </row>
    <row r="99" ht="14.25" customHeight="1">
      <c r="E99" s="77"/>
    </row>
    <row r="100" ht="14.25" customHeight="1">
      <c r="E100" s="77"/>
    </row>
    <row r="101" ht="14.25" customHeight="1">
      <c r="E101" s="77"/>
    </row>
    <row r="102" ht="14.25" customHeight="1">
      <c r="E102" s="77"/>
    </row>
    <row r="103" ht="14.25" customHeight="1">
      <c r="E103" s="77"/>
    </row>
    <row r="104" ht="14.25" customHeight="1">
      <c r="E104" s="77"/>
    </row>
    <row r="105" ht="14.25" customHeight="1">
      <c r="E105" s="77"/>
    </row>
    <row r="106" ht="14.25" customHeight="1">
      <c r="E106" s="77"/>
    </row>
    <row r="107" ht="14.25" customHeight="1">
      <c r="E107" s="77"/>
    </row>
    <row r="108" ht="14.25" customHeight="1">
      <c r="E108" s="77"/>
    </row>
    <row r="109" ht="14.25" customHeight="1">
      <c r="E109" s="77"/>
    </row>
    <row r="110" ht="14.25" customHeight="1">
      <c r="E110" s="77"/>
    </row>
    <row r="111" ht="14.25" customHeight="1">
      <c r="E111" s="77"/>
    </row>
    <row r="112" ht="14.25" customHeight="1">
      <c r="E112" s="77"/>
    </row>
    <row r="113" ht="14.25" customHeight="1">
      <c r="E113" s="77"/>
    </row>
    <row r="114" ht="14.25" customHeight="1">
      <c r="E114" s="77"/>
    </row>
    <row r="115" ht="14.25" customHeight="1">
      <c r="E115" s="77"/>
    </row>
    <row r="116" ht="14.25" customHeight="1">
      <c r="E116" s="77"/>
    </row>
    <row r="117" ht="14.25" customHeight="1">
      <c r="E117" s="77"/>
    </row>
    <row r="118" ht="14.25" customHeight="1">
      <c r="E118" s="77"/>
    </row>
    <row r="119" ht="14.25" customHeight="1">
      <c r="E119" s="77"/>
    </row>
    <row r="120" ht="14.25" customHeight="1">
      <c r="E120" s="77"/>
    </row>
    <row r="121" ht="14.25" customHeight="1">
      <c r="E121" s="77"/>
    </row>
    <row r="122" ht="14.25" customHeight="1">
      <c r="E122" s="77"/>
    </row>
    <row r="123" ht="14.25" customHeight="1">
      <c r="E123" s="77"/>
    </row>
    <row r="124" ht="14.25" customHeight="1">
      <c r="E124" s="77"/>
    </row>
    <row r="125" ht="14.25" customHeight="1">
      <c r="E125" s="77"/>
    </row>
    <row r="126" ht="14.25" customHeight="1">
      <c r="E126" s="77"/>
    </row>
    <row r="127" ht="14.25" customHeight="1">
      <c r="E127" s="77"/>
    </row>
    <row r="128" ht="14.25" customHeight="1">
      <c r="E128" s="77"/>
    </row>
    <row r="129" ht="14.25" customHeight="1">
      <c r="E129" s="77"/>
    </row>
    <row r="130" ht="14.25" customHeight="1">
      <c r="E130" s="77"/>
    </row>
    <row r="131" ht="14.25" customHeight="1">
      <c r="E131" s="77"/>
    </row>
    <row r="132" ht="14.25" customHeight="1">
      <c r="E132" s="77"/>
    </row>
    <row r="133" ht="14.25" customHeight="1">
      <c r="E133" s="77"/>
    </row>
    <row r="134" ht="14.25" customHeight="1">
      <c r="E134" s="77"/>
    </row>
    <row r="135" ht="14.25" customHeight="1">
      <c r="E135" s="77"/>
    </row>
    <row r="136" ht="14.25" customHeight="1">
      <c r="E136" s="77"/>
    </row>
    <row r="137" ht="14.25" customHeight="1">
      <c r="E137" s="77"/>
    </row>
    <row r="138" ht="14.25" customHeight="1">
      <c r="E138" s="77"/>
    </row>
    <row r="139" ht="14.25" customHeight="1">
      <c r="E139" s="77"/>
    </row>
    <row r="140" ht="14.25" customHeight="1">
      <c r="E140" s="77"/>
    </row>
    <row r="141" ht="14.25" customHeight="1">
      <c r="E141" s="77"/>
    </row>
    <row r="142" ht="14.25" customHeight="1">
      <c r="E142" s="77"/>
    </row>
    <row r="143" ht="14.25" customHeight="1">
      <c r="E143" s="77"/>
    </row>
    <row r="144" ht="14.25" customHeight="1">
      <c r="E144" s="77"/>
    </row>
    <row r="145" ht="14.25" customHeight="1">
      <c r="E145" s="77"/>
    </row>
    <row r="146" ht="14.25" customHeight="1">
      <c r="E146" s="77"/>
    </row>
    <row r="147" ht="14.25" customHeight="1">
      <c r="E147" s="77"/>
    </row>
    <row r="148" ht="14.25" customHeight="1">
      <c r="E148" s="77"/>
    </row>
    <row r="149" ht="14.25" customHeight="1">
      <c r="E149" s="77"/>
    </row>
    <row r="150" ht="14.25" customHeight="1">
      <c r="E150" s="77"/>
    </row>
    <row r="151" ht="14.25" customHeight="1">
      <c r="E151" s="77"/>
    </row>
    <row r="152" ht="14.25" customHeight="1">
      <c r="E152" s="77"/>
    </row>
    <row r="153" ht="14.25" customHeight="1">
      <c r="E153" s="77"/>
    </row>
    <row r="154" ht="14.25" customHeight="1">
      <c r="E154" s="77"/>
    </row>
    <row r="155" ht="14.25" customHeight="1">
      <c r="E155" s="77"/>
    </row>
    <row r="156" ht="14.25" customHeight="1">
      <c r="E156" s="77"/>
    </row>
    <row r="157" ht="14.25" customHeight="1">
      <c r="E157" s="77"/>
    </row>
    <row r="158" ht="14.25" customHeight="1">
      <c r="E158" s="77"/>
    </row>
    <row r="159" ht="14.25" customHeight="1">
      <c r="E159" s="77"/>
    </row>
    <row r="160" ht="14.25" customHeight="1">
      <c r="E160" s="77"/>
    </row>
    <row r="161" ht="14.25" customHeight="1">
      <c r="E161" s="77"/>
    </row>
    <row r="162" ht="14.25" customHeight="1">
      <c r="E162" s="77"/>
    </row>
  </sheetData>
  <sheetProtection/>
  <mergeCells count="4">
    <mergeCell ref="E3:L3"/>
    <mergeCell ref="P3:R3"/>
    <mergeCell ref="S3:T3"/>
    <mergeCell ref="U3:Y3"/>
  </mergeCells>
  <printOptions/>
  <pageMargins left="0.787" right="0.787" top="0.984" bottom="0.984" header="0.512" footer="0.512"/>
  <pageSetup horizontalDpi="600" verticalDpi="600" orientation="portrait" paperSize="9" scale="96" r:id="rId1"/>
  <colBreaks count="2" manualBreakCount="2">
    <brk id="12" max="65535" man="1"/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Z60"/>
  <sheetViews>
    <sheetView view="pageBreakPreview" zoomScaleSheetLayoutView="100" zoomScalePageLayoutView="0" workbookViewId="0" topLeftCell="A1">
      <selection activeCell="S3" sqref="S3:T3"/>
    </sheetView>
  </sheetViews>
  <sheetFormatPr defaultColWidth="11.00390625" defaultRowHeight="14.25" customHeight="1"/>
  <cols>
    <col min="1" max="1" width="4.625" style="34" customWidth="1"/>
    <col min="2" max="2" width="10.125" style="34" customWidth="1"/>
    <col min="3" max="3" width="0.875" style="34" customWidth="1"/>
    <col min="4" max="12" width="7.375" style="34" customWidth="1"/>
    <col min="13" max="13" width="4.625" style="34" customWidth="1"/>
    <col min="14" max="14" width="10.125" style="34" customWidth="1"/>
    <col min="15" max="15" width="0.875" style="35" customWidth="1"/>
    <col min="16" max="25" width="7.375" style="34" customWidth="1"/>
    <col min="26" max="16384" width="11.00390625" style="34" customWidth="1"/>
  </cols>
  <sheetData>
    <row r="1" spans="1:23" ht="14.25">
      <c r="A1" s="33" t="s">
        <v>110</v>
      </c>
      <c r="D1" s="35"/>
      <c r="E1" s="35"/>
      <c r="F1" s="35"/>
      <c r="G1" s="35"/>
      <c r="H1" s="35"/>
      <c r="I1" s="35"/>
      <c r="J1" s="35"/>
      <c r="K1" s="35"/>
      <c r="L1" s="35"/>
      <c r="M1" s="33"/>
      <c r="N1" s="35"/>
      <c r="P1" s="35"/>
      <c r="Q1" s="35"/>
      <c r="R1" s="35"/>
      <c r="S1" s="35"/>
      <c r="T1" s="35"/>
      <c r="U1" s="35"/>
      <c r="V1" s="35"/>
      <c r="W1" s="35"/>
    </row>
    <row r="2" spans="1:25" ht="12.75" customHeight="1">
      <c r="A2" s="33"/>
      <c r="D2" s="35"/>
      <c r="E2" s="35"/>
      <c r="F2" s="35"/>
      <c r="G2" s="169"/>
      <c r="H2" s="35"/>
      <c r="I2" s="35"/>
      <c r="J2" s="35"/>
      <c r="K2" s="35"/>
      <c r="L2" s="71" t="str">
        <f>'表１'!U2</f>
        <v>(平成25年）</v>
      </c>
      <c r="M2" s="33"/>
      <c r="N2" s="35"/>
      <c r="Q2" s="35"/>
      <c r="R2" s="35"/>
      <c r="S2" s="169"/>
      <c r="T2" s="169"/>
      <c r="U2" s="35"/>
      <c r="V2" s="35"/>
      <c r="W2" s="35"/>
      <c r="X2" s="71"/>
      <c r="Y2" s="71" t="str">
        <f>'表１'!U2</f>
        <v>(平成25年）</v>
      </c>
    </row>
    <row r="3" spans="1:25" ht="12.75" customHeight="1">
      <c r="A3" s="33"/>
      <c r="D3" s="97" t="s">
        <v>178</v>
      </c>
      <c r="E3" s="287" t="s">
        <v>177</v>
      </c>
      <c r="F3" s="287"/>
      <c r="G3" s="287"/>
      <c r="H3" s="287"/>
      <c r="I3" s="287"/>
      <c r="J3" s="287"/>
      <c r="K3" s="287"/>
      <c r="L3" s="287"/>
      <c r="M3" s="33"/>
      <c r="N3" s="35"/>
      <c r="P3" s="288" t="s">
        <v>177</v>
      </c>
      <c r="Q3" s="288"/>
      <c r="R3" s="288"/>
      <c r="S3" s="288" t="s">
        <v>179</v>
      </c>
      <c r="T3" s="288"/>
      <c r="U3" s="289" t="s">
        <v>180</v>
      </c>
      <c r="V3" s="290"/>
      <c r="W3" s="290"/>
      <c r="X3" s="290"/>
      <c r="Y3" s="291"/>
    </row>
    <row r="4" spans="1:25" ht="12.75" customHeight="1">
      <c r="A4" s="62"/>
      <c r="B4" s="78"/>
      <c r="C4" s="79"/>
      <c r="D4" s="40" t="s">
        <v>137</v>
      </c>
      <c r="E4" s="41" t="s">
        <v>138</v>
      </c>
      <c r="F4" s="41" t="s">
        <v>139</v>
      </c>
      <c r="G4" s="41" t="s">
        <v>140</v>
      </c>
      <c r="H4" s="41" t="s">
        <v>141</v>
      </c>
      <c r="I4" s="41"/>
      <c r="J4" s="41" t="s">
        <v>142</v>
      </c>
      <c r="K4" s="41" t="s">
        <v>143</v>
      </c>
      <c r="L4" s="41" t="s">
        <v>144</v>
      </c>
      <c r="M4" s="62"/>
      <c r="N4" s="78"/>
      <c r="O4" s="79"/>
      <c r="P4" s="41"/>
      <c r="Q4" s="41" t="s">
        <v>145</v>
      </c>
      <c r="R4" s="41" t="s">
        <v>146</v>
      </c>
      <c r="S4" s="41" t="s">
        <v>147</v>
      </c>
      <c r="T4" s="41" t="s">
        <v>146</v>
      </c>
      <c r="U4" s="41" t="s">
        <v>148</v>
      </c>
      <c r="V4" s="41" t="s">
        <v>149</v>
      </c>
      <c r="W4" s="41" t="s">
        <v>150</v>
      </c>
      <c r="X4" s="41" t="s">
        <v>151</v>
      </c>
      <c r="Y4" s="41" t="s">
        <v>273</v>
      </c>
    </row>
    <row r="5" spans="1:25" ht="12.75" customHeight="1">
      <c r="A5" s="69"/>
      <c r="B5" s="80"/>
      <c r="C5" s="81"/>
      <c r="D5" s="48" t="s">
        <v>175</v>
      </c>
      <c r="E5" s="82" t="s">
        <v>152</v>
      </c>
      <c r="F5" s="82"/>
      <c r="G5" s="82" t="s">
        <v>0</v>
      </c>
      <c r="H5" s="82"/>
      <c r="I5" s="82" t="s">
        <v>153</v>
      </c>
      <c r="J5" s="82"/>
      <c r="K5" s="82"/>
      <c r="L5" s="82"/>
      <c r="M5" s="69"/>
      <c r="N5" s="80"/>
      <c r="O5" s="81"/>
      <c r="P5" s="82" t="s">
        <v>1</v>
      </c>
      <c r="Q5" s="82" t="s">
        <v>154</v>
      </c>
      <c r="R5" s="82" t="s">
        <v>155</v>
      </c>
      <c r="S5" s="82" t="s">
        <v>156</v>
      </c>
      <c r="T5" s="82" t="s">
        <v>157</v>
      </c>
      <c r="U5" s="82" t="s">
        <v>158</v>
      </c>
      <c r="V5" s="82"/>
      <c r="W5" s="82" t="s">
        <v>159</v>
      </c>
      <c r="X5" s="82" t="s">
        <v>160</v>
      </c>
      <c r="Y5" s="82" t="s">
        <v>274</v>
      </c>
    </row>
    <row r="6" spans="1:25" ht="12.75" customHeight="1">
      <c r="A6" s="83"/>
      <c r="B6" s="84"/>
      <c r="C6" s="85"/>
      <c r="D6" s="56" t="s">
        <v>176</v>
      </c>
      <c r="E6" s="86" t="s">
        <v>58</v>
      </c>
      <c r="F6" s="86" t="s">
        <v>2</v>
      </c>
      <c r="G6" s="86" t="s">
        <v>3</v>
      </c>
      <c r="H6" s="86" t="s">
        <v>4</v>
      </c>
      <c r="I6" s="86"/>
      <c r="J6" s="86" t="s">
        <v>128</v>
      </c>
      <c r="K6" s="86" t="s">
        <v>111</v>
      </c>
      <c r="L6" s="86" t="s">
        <v>161</v>
      </c>
      <c r="M6" s="83"/>
      <c r="N6" s="84"/>
      <c r="O6" s="85"/>
      <c r="P6" s="86"/>
      <c r="Q6" s="86" t="s">
        <v>165</v>
      </c>
      <c r="R6" s="86" t="s">
        <v>166</v>
      </c>
      <c r="S6" s="86" t="s">
        <v>5</v>
      </c>
      <c r="T6" s="86" t="s">
        <v>6</v>
      </c>
      <c r="U6" s="87" t="s">
        <v>167</v>
      </c>
      <c r="V6" s="86" t="s">
        <v>7</v>
      </c>
      <c r="W6" s="86" t="s">
        <v>8</v>
      </c>
      <c r="X6" s="87" t="s">
        <v>168</v>
      </c>
      <c r="Y6" s="87" t="s">
        <v>276</v>
      </c>
    </row>
    <row r="7" spans="1:26" ht="12.75" customHeight="1">
      <c r="A7" s="62" t="s">
        <v>53</v>
      </c>
      <c r="B7" s="63" t="s">
        <v>219</v>
      </c>
      <c r="C7" s="88"/>
      <c r="D7" s="89">
        <v>5.59</v>
      </c>
      <c r="E7" s="90">
        <v>0.67</v>
      </c>
      <c r="F7" s="89">
        <v>0.02</v>
      </c>
      <c r="G7" s="89">
        <v>0.74</v>
      </c>
      <c r="H7" s="89">
        <v>7.67</v>
      </c>
      <c r="I7" s="89">
        <v>1.91</v>
      </c>
      <c r="J7" s="89">
        <v>0.04</v>
      </c>
      <c r="K7" s="89">
        <v>0.06</v>
      </c>
      <c r="L7" s="89">
        <v>0.15</v>
      </c>
      <c r="M7" s="62" t="s">
        <v>53</v>
      </c>
      <c r="N7" s="160" t="s">
        <v>219</v>
      </c>
      <c r="O7" s="79"/>
      <c r="P7" s="89">
        <v>0.02</v>
      </c>
      <c r="Q7" s="89">
        <v>0</v>
      </c>
      <c r="R7" s="89">
        <v>0.02</v>
      </c>
      <c r="S7" s="89">
        <v>0.18</v>
      </c>
      <c r="T7" s="89">
        <v>0.27</v>
      </c>
      <c r="U7" s="89">
        <v>0</v>
      </c>
      <c r="V7" s="89">
        <v>0</v>
      </c>
      <c r="W7" s="89">
        <v>1.55</v>
      </c>
      <c r="X7" s="89">
        <v>0</v>
      </c>
      <c r="Y7" s="89"/>
      <c r="Z7" s="173"/>
    </row>
    <row r="8" spans="1:26" ht="12.75" customHeight="1">
      <c r="A8" s="72" t="s">
        <v>54</v>
      </c>
      <c r="B8" s="71" t="s">
        <v>220</v>
      </c>
      <c r="C8" s="91"/>
      <c r="D8" s="92">
        <v>13.89</v>
      </c>
      <c r="E8" s="93">
        <v>1.22</v>
      </c>
      <c r="F8" s="92">
        <v>0.04</v>
      </c>
      <c r="G8" s="92">
        <v>1.93</v>
      </c>
      <c r="H8" s="92">
        <v>10.35</v>
      </c>
      <c r="I8" s="92">
        <v>1.78</v>
      </c>
      <c r="J8" s="92">
        <v>0.07</v>
      </c>
      <c r="K8" s="92">
        <v>0.11</v>
      </c>
      <c r="L8" s="92">
        <v>0.35</v>
      </c>
      <c r="M8" s="72" t="s">
        <v>54</v>
      </c>
      <c r="N8" s="70" t="s">
        <v>220</v>
      </c>
      <c r="O8" s="94"/>
      <c r="P8" s="92">
        <v>0</v>
      </c>
      <c r="Q8" s="92">
        <v>0</v>
      </c>
      <c r="R8" s="92">
        <v>0.06</v>
      </c>
      <c r="S8" s="92">
        <v>0.18</v>
      </c>
      <c r="T8" s="92">
        <v>0.09</v>
      </c>
      <c r="U8" s="92">
        <v>0.09</v>
      </c>
      <c r="V8" s="92">
        <v>0</v>
      </c>
      <c r="W8" s="92">
        <v>1.18</v>
      </c>
      <c r="X8" s="92">
        <v>0</v>
      </c>
      <c r="Y8" s="92"/>
      <c r="Z8" s="173"/>
    </row>
    <row r="9" spans="1:26" ht="12.75" customHeight="1">
      <c r="A9" s="72" t="s">
        <v>164</v>
      </c>
      <c r="B9" s="71" t="s">
        <v>221</v>
      </c>
      <c r="C9" s="91"/>
      <c r="D9" s="92">
        <v>23.24</v>
      </c>
      <c r="E9" s="93">
        <v>0.61</v>
      </c>
      <c r="F9" s="92">
        <v>0.07</v>
      </c>
      <c r="G9" s="92">
        <v>1.57</v>
      </c>
      <c r="H9" s="92">
        <v>7.22</v>
      </c>
      <c r="I9" s="92">
        <v>1.3</v>
      </c>
      <c r="J9" s="92">
        <v>0.04</v>
      </c>
      <c r="K9" s="92">
        <v>0.17</v>
      </c>
      <c r="L9" s="92">
        <v>0.35</v>
      </c>
      <c r="M9" s="72" t="s">
        <v>164</v>
      </c>
      <c r="N9" s="71" t="s">
        <v>221</v>
      </c>
      <c r="O9" s="94"/>
      <c r="P9" s="92">
        <v>0</v>
      </c>
      <c r="Q9" s="92">
        <v>0</v>
      </c>
      <c r="R9" s="92">
        <v>0.04</v>
      </c>
      <c r="S9" s="92">
        <v>0</v>
      </c>
      <c r="T9" s="92">
        <v>0.36</v>
      </c>
      <c r="U9" s="92">
        <v>0</v>
      </c>
      <c r="V9" s="92">
        <v>0</v>
      </c>
      <c r="W9" s="92">
        <v>0.82</v>
      </c>
      <c r="X9" s="92">
        <v>0</v>
      </c>
      <c r="Y9" s="92"/>
      <c r="Z9" s="173"/>
    </row>
    <row r="10" spans="1:26" ht="12.75" customHeight="1">
      <c r="A10" s="72" t="s">
        <v>169</v>
      </c>
      <c r="B10" s="71" t="s">
        <v>222</v>
      </c>
      <c r="C10" s="91"/>
      <c r="D10" s="92">
        <v>37.11</v>
      </c>
      <c r="E10" s="93">
        <v>1.07</v>
      </c>
      <c r="F10" s="92">
        <v>0.06</v>
      </c>
      <c r="G10" s="92">
        <v>1.5</v>
      </c>
      <c r="H10" s="92">
        <v>8.02</v>
      </c>
      <c r="I10" s="92">
        <v>1.09</v>
      </c>
      <c r="J10" s="92">
        <v>0.15</v>
      </c>
      <c r="K10" s="92">
        <v>0.13</v>
      </c>
      <c r="L10" s="92">
        <v>0.39</v>
      </c>
      <c r="M10" s="72" t="s">
        <v>169</v>
      </c>
      <c r="N10" s="71" t="s">
        <v>222</v>
      </c>
      <c r="O10" s="94"/>
      <c r="P10" s="92">
        <v>0</v>
      </c>
      <c r="Q10" s="92">
        <v>0</v>
      </c>
      <c r="R10" s="92">
        <v>0.06</v>
      </c>
      <c r="S10" s="92">
        <v>0</v>
      </c>
      <c r="T10" s="92">
        <v>0.55</v>
      </c>
      <c r="U10" s="92">
        <v>0</v>
      </c>
      <c r="V10" s="92">
        <v>0</v>
      </c>
      <c r="W10" s="92">
        <v>0.55</v>
      </c>
      <c r="X10" s="92">
        <v>0</v>
      </c>
      <c r="Y10" s="92"/>
      <c r="Z10" s="173"/>
    </row>
    <row r="11" spans="1:26" ht="12.75" customHeight="1">
      <c r="A11" s="72" t="s">
        <v>170</v>
      </c>
      <c r="B11" s="71" t="s">
        <v>223</v>
      </c>
      <c r="C11" s="91"/>
      <c r="D11" s="92">
        <v>40.8</v>
      </c>
      <c r="E11" s="93">
        <v>0.94</v>
      </c>
      <c r="F11" s="92">
        <v>0.06</v>
      </c>
      <c r="G11" s="92">
        <v>1.87</v>
      </c>
      <c r="H11" s="92">
        <v>7.09</v>
      </c>
      <c r="I11" s="92">
        <v>0.81</v>
      </c>
      <c r="J11" s="92">
        <v>0.04</v>
      </c>
      <c r="K11" s="92">
        <v>0.15</v>
      </c>
      <c r="L11" s="92">
        <v>0.39</v>
      </c>
      <c r="M11" s="72" t="s">
        <v>170</v>
      </c>
      <c r="N11" s="71" t="s">
        <v>223</v>
      </c>
      <c r="O11" s="94"/>
      <c r="P11" s="92">
        <v>0</v>
      </c>
      <c r="Q11" s="92">
        <v>0</v>
      </c>
      <c r="R11" s="92">
        <v>0.02</v>
      </c>
      <c r="S11" s="92">
        <v>0</v>
      </c>
      <c r="T11" s="92">
        <v>0.73</v>
      </c>
      <c r="U11" s="92">
        <v>0.09</v>
      </c>
      <c r="V11" s="92">
        <v>0</v>
      </c>
      <c r="W11" s="92">
        <v>1</v>
      </c>
      <c r="X11" s="92">
        <v>0</v>
      </c>
      <c r="Y11" s="92"/>
      <c r="Z11" s="173"/>
    </row>
    <row r="12" spans="1:26" ht="12.75" customHeight="1">
      <c r="A12" s="72" t="s">
        <v>171</v>
      </c>
      <c r="B12" s="71" t="s">
        <v>224</v>
      </c>
      <c r="C12" s="91"/>
      <c r="D12" s="92">
        <v>31.83</v>
      </c>
      <c r="E12" s="93">
        <v>0.81</v>
      </c>
      <c r="F12" s="92">
        <v>0.22</v>
      </c>
      <c r="G12" s="92">
        <v>2.15</v>
      </c>
      <c r="H12" s="92">
        <v>7.39</v>
      </c>
      <c r="I12" s="92">
        <v>1.28</v>
      </c>
      <c r="J12" s="92">
        <v>0</v>
      </c>
      <c r="K12" s="92">
        <v>0.02</v>
      </c>
      <c r="L12" s="92">
        <v>0.35</v>
      </c>
      <c r="M12" s="72" t="s">
        <v>171</v>
      </c>
      <c r="N12" s="71" t="s">
        <v>224</v>
      </c>
      <c r="O12" s="94"/>
      <c r="P12" s="92">
        <v>0</v>
      </c>
      <c r="Q12" s="92">
        <v>0</v>
      </c>
      <c r="R12" s="92">
        <v>0.06</v>
      </c>
      <c r="S12" s="92">
        <v>0</v>
      </c>
      <c r="T12" s="92">
        <v>0.64</v>
      </c>
      <c r="U12" s="92">
        <v>0</v>
      </c>
      <c r="V12" s="92">
        <v>0.09</v>
      </c>
      <c r="W12" s="92">
        <v>1.18</v>
      </c>
      <c r="X12" s="92">
        <v>0</v>
      </c>
      <c r="Y12" s="92"/>
      <c r="Z12" s="173"/>
    </row>
    <row r="13" spans="1:26" ht="12.75" customHeight="1">
      <c r="A13" s="72" t="s">
        <v>172</v>
      </c>
      <c r="B13" s="71" t="s">
        <v>225</v>
      </c>
      <c r="C13" s="91"/>
      <c r="D13" s="92">
        <v>20.08</v>
      </c>
      <c r="E13" s="93">
        <v>0.48</v>
      </c>
      <c r="F13" s="92">
        <v>0.02</v>
      </c>
      <c r="G13" s="92">
        <v>1.85</v>
      </c>
      <c r="H13" s="92">
        <v>6.13</v>
      </c>
      <c r="I13" s="92">
        <v>1</v>
      </c>
      <c r="J13" s="92">
        <v>0.02</v>
      </c>
      <c r="K13" s="92">
        <v>0.09</v>
      </c>
      <c r="L13" s="92">
        <v>0.28</v>
      </c>
      <c r="M13" s="72" t="s">
        <v>172</v>
      </c>
      <c r="N13" s="71" t="s">
        <v>225</v>
      </c>
      <c r="O13" s="94"/>
      <c r="P13" s="92">
        <v>0</v>
      </c>
      <c r="Q13" s="92">
        <v>0</v>
      </c>
      <c r="R13" s="92">
        <v>0.02</v>
      </c>
      <c r="S13" s="92">
        <v>0</v>
      </c>
      <c r="T13" s="92">
        <v>0.55</v>
      </c>
      <c r="U13" s="92">
        <v>0</v>
      </c>
      <c r="V13" s="92">
        <v>0</v>
      </c>
      <c r="W13" s="92">
        <v>0.73</v>
      </c>
      <c r="X13" s="92">
        <v>0</v>
      </c>
      <c r="Y13" s="92"/>
      <c r="Z13" s="173"/>
    </row>
    <row r="14" spans="1:26" ht="12.75" customHeight="1">
      <c r="A14" s="72" t="s">
        <v>173</v>
      </c>
      <c r="B14" s="71" t="s">
        <v>226</v>
      </c>
      <c r="C14" s="91"/>
      <c r="D14" s="92">
        <v>18.25</v>
      </c>
      <c r="E14" s="93">
        <v>0.41</v>
      </c>
      <c r="F14" s="92">
        <v>0.02</v>
      </c>
      <c r="G14" s="92">
        <v>2.65</v>
      </c>
      <c r="H14" s="92">
        <v>8.74</v>
      </c>
      <c r="I14" s="92">
        <v>0.93</v>
      </c>
      <c r="J14" s="92">
        <v>0.07</v>
      </c>
      <c r="K14" s="92">
        <v>0.02</v>
      </c>
      <c r="L14" s="92">
        <v>0.35</v>
      </c>
      <c r="M14" s="72" t="s">
        <v>173</v>
      </c>
      <c r="N14" s="71" t="s">
        <v>226</v>
      </c>
      <c r="O14" s="94"/>
      <c r="P14" s="92">
        <v>0</v>
      </c>
      <c r="Q14" s="92">
        <v>0</v>
      </c>
      <c r="R14" s="92">
        <v>0.15</v>
      </c>
      <c r="S14" s="92">
        <v>0</v>
      </c>
      <c r="T14" s="92">
        <v>0.73</v>
      </c>
      <c r="U14" s="92">
        <v>0</v>
      </c>
      <c r="V14" s="92">
        <v>0</v>
      </c>
      <c r="W14" s="92">
        <v>1.09</v>
      </c>
      <c r="X14" s="92">
        <v>0</v>
      </c>
      <c r="Y14" s="92"/>
      <c r="Z14" s="173"/>
    </row>
    <row r="15" spans="1:26" ht="12.75" customHeight="1">
      <c r="A15" s="72" t="s">
        <v>174</v>
      </c>
      <c r="B15" s="71" t="s">
        <v>227</v>
      </c>
      <c r="C15" s="91"/>
      <c r="D15" s="92">
        <v>17.47</v>
      </c>
      <c r="E15" s="93">
        <v>0.44</v>
      </c>
      <c r="F15" s="92">
        <v>0.04</v>
      </c>
      <c r="G15" s="92">
        <v>2.5</v>
      </c>
      <c r="H15" s="92">
        <v>10.57</v>
      </c>
      <c r="I15" s="92">
        <v>0.85</v>
      </c>
      <c r="J15" s="92">
        <v>0.11</v>
      </c>
      <c r="K15" s="92">
        <v>0</v>
      </c>
      <c r="L15" s="92">
        <v>0.43</v>
      </c>
      <c r="M15" s="72" t="s">
        <v>174</v>
      </c>
      <c r="N15" s="71" t="s">
        <v>227</v>
      </c>
      <c r="O15" s="94"/>
      <c r="P15" s="92">
        <v>0</v>
      </c>
      <c r="Q15" s="92">
        <v>0.02</v>
      </c>
      <c r="R15" s="92">
        <v>0</v>
      </c>
      <c r="S15" s="92">
        <v>0.09</v>
      </c>
      <c r="T15" s="92">
        <v>0.55</v>
      </c>
      <c r="U15" s="92">
        <v>0</v>
      </c>
      <c r="V15" s="92">
        <v>0</v>
      </c>
      <c r="W15" s="92">
        <v>1</v>
      </c>
      <c r="X15" s="92">
        <v>0</v>
      </c>
      <c r="Y15" s="92"/>
      <c r="Z15" s="173"/>
    </row>
    <row r="16" spans="1:26" ht="12.75" customHeight="1">
      <c r="A16" s="72" t="s">
        <v>9</v>
      </c>
      <c r="B16" s="71" t="s">
        <v>228</v>
      </c>
      <c r="C16" s="91"/>
      <c r="D16" s="92">
        <v>14.59</v>
      </c>
      <c r="E16" s="93">
        <v>0.43</v>
      </c>
      <c r="F16" s="92">
        <v>0.07</v>
      </c>
      <c r="G16" s="92">
        <v>3.04</v>
      </c>
      <c r="H16" s="92">
        <v>12.3</v>
      </c>
      <c r="I16" s="92">
        <v>0.74</v>
      </c>
      <c r="J16" s="92">
        <v>0.06</v>
      </c>
      <c r="K16" s="92">
        <v>0.09</v>
      </c>
      <c r="L16" s="92">
        <v>0.5</v>
      </c>
      <c r="M16" s="72" t="s">
        <v>9</v>
      </c>
      <c r="N16" s="71" t="s">
        <v>228</v>
      </c>
      <c r="O16" s="94"/>
      <c r="P16" s="92">
        <v>0</v>
      </c>
      <c r="Q16" s="92">
        <v>0</v>
      </c>
      <c r="R16" s="92">
        <v>0.02</v>
      </c>
      <c r="S16" s="92">
        <v>0.09</v>
      </c>
      <c r="T16" s="92">
        <v>0.36</v>
      </c>
      <c r="U16" s="92">
        <v>0</v>
      </c>
      <c r="V16" s="92">
        <v>0</v>
      </c>
      <c r="W16" s="92">
        <v>0.45</v>
      </c>
      <c r="X16" s="92">
        <v>0</v>
      </c>
      <c r="Y16" s="92"/>
      <c r="Z16" s="173"/>
    </row>
    <row r="17" spans="1:26" ht="12.75" customHeight="1">
      <c r="A17" s="72" t="s">
        <v>10</v>
      </c>
      <c r="B17" s="71" t="s">
        <v>229</v>
      </c>
      <c r="C17" s="91"/>
      <c r="D17" s="92">
        <v>11.79</v>
      </c>
      <c r="E17" s="93">
        <v>0.2</v>
      </c>
      <c r="F17" s="92">
        <v>0.04</v>
      </c>
      <c r="G17" s="92">
        <v>2.87</v>
      </c>
      <c r="H17" s="92">
        <v>11.96</v>
      </c>
      <c r="I17" s="92">
        <v>0.81</v>
      </c>
      <c r="J17" s="92">
        <v>0.07</v>
      </c>
      <c r="K17" s="92">
        <v>0</v>
      </c>
      <c r="L17" s="92">
        <v>0.46</v>
      </c>
      <c r="M17" s="72" t="s">
        <v>10</v>
      </c>
      <c r="N17" s="71" t="s">
        <v>229</v>
      </c>
      <c r="O17" s="94"/>
      <c r="P17" s="92">
        <v>0.02</v>
      </c>
      <c r="Q17" s="92">
        <v>0</v>
      </c>
      <c r="R17" s="92">
        <v>0.04</v>
      </c>
      <c r="S17" s="92">
        <v>0.09</v>
      </c>
      <c r="T17" s="92">
        <v>0.55</v>
      </c>
      <c r="U17" s="92">
        <v>0</v>
      </c>
      <c r="V17" s="92">
        <v>0</v>
      </c>
      <c r="W17" s="92">
        <v>0.45</v>
      </c>
      <c r="X17" s="92">
        <v>0</v>
      </c>
      <c r="Y17" s="92"/>
      <c r="Z17" s="173"/>
    </row>
    <row r="18" spans="1:26" ht="12.75" customHeight="1">
      <c r="A18" s="72" t="s">
        <v>11</v>
      </c>
      <c r="B18" s="71" t="s">
        <v>230</v>
      </c>
      <c r="C18" s="91"/>
      <c r="D18" s="92">
        <v>8.55</v>
      </c>
      <c r="E18" s="93">
        <v>0.35</v>
      </c>
      <c r="F18" s="92">
        <v>0.09</v>
      </c>
      <c r="G18" s="92">
        <v>1.91</v>
      </c>
      <c r="H18" s="92">
        <v>10.48</v>
      </c>
      <c r="I18" s="92">
        <v>1.22</v>
      </c>
      <c r="J18" s="92">
        <v>0.04</v>
      </c>
      <c r="K18" s="92">
        <v>0.04</v>
      </c>
      <c r="L18" s="92">
        <v>0.54</v>
      </c>
      <c r="M18" s="72" t="s">
        <v>11</v>
      </c>
      <c r="N18" s="71" t="s">
        <v>230</v>
      </c>
      <c r="O18" s="94"/>
      <c r="P18" s="92">
        <v>0</v>
      </c>
      <c r="Q18" s="92">
        <v>0</v>
      </c>
      <c r="R18" s="92">
        <v>0.04</v>
      </c>
      <c r="S18" s="92">
        <v>0</v>
      </c>
      <c r="T18" s="92">
        <v>0.73</v>
      </c>
      <c r="U18" s="92">
        <v>0</v>
      </c>
      <c r="V18" s="92">
        <v>0</v>
      </c>
      <c r="W18" s="92">
        <v>0.55</v>
      </c>
      <c r="X18" s="92">
        <v>0</v>
      </c>
      <c r="Y18" s="92"/>
      <c r="Z18" s="173"/>
    </row>
    <row r="19" spans="1:26" ht="12.75" customHeight="1">
      <c r="A19" s="72" t="s">
        <v>12</v>
      </c>
      <c r="B19" s="71" t="s">
        <v>231</v>
      </c>
      <c r="C19" s="91"/>
      <c r="D19" s="92">
        <v>4.3</v>
      </c>
      <c r="E19" s="93">
        <v>0.19</v>
      </c>
      <c r="F19" s="92">
        <v>0.13</v>
      </c>
      <c r="G19" s="92">
        <v>1.94</v>
      </c>
      <c r="H19" s="92">
        <v>9.3</v>
      </c>
      <c r="I19" s="92">
        <v>1</v>
      </c>
      <c r="J19" s="92">
        <v>0.13</v>
      </c>
      <c r="K19" s="92">
        <v>0</v>
      </c>
      <c r="L19" s="92">
        <v>0.41</v>
      </c>
      <c r="M19" s="72" t="s">
        <v>12</v>
      </c>
      <c r="N19" s="71" t="s">
        <v>231</v>
      </c>
      <c r="O19" s="94"/>
      <c r="P19" s="92">
        <v>0</v>
      </c>
      <c r="Q19" s="92">
        <v>0.02</v>
      </c>
      <c r="R19" s="92">
        <v>0.06</v>
      </c>
      <c r="S19" s="92">
        <v>0</v>
      </c>
      <c r="T19" s="92">
        <v>0.55</v>
      </c>
      <c r="U19" s="92">
        <v>0</v>
      </c>
      <c r="V19" s="92">
        <v>0</v>
      </c>
      <c r="W19" s="92">
        <v>0.64</v>
      </c>
      <c r="X19" s="92">
        <v>0</v>
      </c>
      <c r="Y19" s="92"/>
      <c r="Z19" s="174"/>
    </row>
    <row r="20" spans="1:26" ht="12.75" customHeight="1">
      <c r="A20" s="72" t="s">
        <v>14</v>
      </c>
      <c r="B20" s="71" t="s">
        <v>232</v>
      </c>
      <c r="C20" s="91"/>
      <c r="D20" s="92">
        <v>2.61</v>
      </c>
      <c r="E20" s="93">
        <v>0.15</v>
      </c>
      <c r="F20" s="92">
        <v>0.06</v>
      </c>
      <c r="G20" s="92">
        <v>1.87</v>
      </c>
      <c r="H20" s="92">
        <v>9.89</v>
      </c>
      <c r="I20" s="92">
        <v>1.2</v>
      </c>
      <c r="J20" s="92">
        <v>0.09</v>
      </c>
      <c r="K20" s="92">
        <v>0.07</v>
      </c>
      <c r="L20" s="92">
        <v>0.41</v>
      </c>
      <c r="M20" s="72" t="s">
        <v>14</v>
      </c>
      <c r="N20" s="71" t="s">
        <v>232</v>
      </c>
      <c r="O20" s="94"/>
      <c r="P20" s="92">
        <v>0</v>
      </c>
      <c r="Q20" s="92">
        <v>0</v>
      </c>
      <c r="R20" s="92">
        <v>0.02</v>
      </c>
      <c r="S20" s="92">
        <v>0</v>
      </c>
      <c r="T20" s="92">
        <v>0.18</v>
      </c>
      <c r="U20" s="92">
        <v>0</v>
      </c>
      <c r="V20" s="92">
        <v>0</v>
      </c>
      <c r="W20" s="92">
        <v>0.36</v>
      </c>
      <c r="X20" s="92">
        <v>0</v>
      </c>
      <c r="Y20" s="92"/>
      <c r="Z20" s="173"/>
    </row>
    <row r="21" spans="1:26" ht="12.75" customHeight="1">
      <c r="A21" s="72" t="s">
        <v>15</v>
      </c>
      <c r="B21" s="71" t="s">
        <v>233</v>
      </c>
      <c r="C21" s="91"/>
      <c r="D21" s="92">
        <v>2.14</v>
      </c>
      <c r="E21" s="93">
        <v>0.07</v>
      </c>
      <c r="F21" s="92">
        <v>0.07</v>
      </c>
      <c r="G21" s="92">
        <v>1.81</v>
      </c>
      <c r="H21" s="92">
        <v>10.33</v>
      </c>
      <c r="I21" s="92">
        <v>0.76</v>
      </c>
      <c r="J21" s="92">
        <v>0.09</v>
      </c>
      <c r="K21" s="92">
        <v>0</v>
      </c>
      <c r="L21" s="92">
        <v>0.33</v>
      </c>
      <c r="M21" s="72" t="s">
        <v>15</v>
      </c>
      <c r="N21" s="71" t="s">
        <v>233</v>
      </c>
      <c r="O21" s="94"/>
      <c r="P21" s="92">
        <v>0</v>
      </c>
      <c r="Q21" s="92">
        <v>0</v>
      </c>
      <c r="R21" s="92">
        <v>0.06</v>
      </c>
      <c r="S21" s="92">
        <v>0</v>
      </c>
      <c r="T21" s="92">
        <v>0</v>
      </c>
      <c r="U21" s="92">
        <v>0</v>
      </c>
      <c r="V21" s="92">
        <v>0</v>
      </c>
      <c r="W21" s="92">
        <v>0.27</v>
      </c>
      <c r="X21" s="92">
        <v>0</v>
      </c>
      <c r="Y21" s="92"/>
      <c r="Z21" s="173"/>
    </row>
    <row r="22" spans="1:26" ht="12.75" customHeight="1">
      <c r="A22" s="72" t="s">
        <v>16</v>
      </c>
      <c r="B22" s="71" t="s">
        <v>234</v>
      </c>
      <c r="C22" s="91"/>
      <c r="D22" s="92">
        <v>3.28</v>
      </c>
      <c r="E22" s="93">
        <v>0.06</v>
      </c>
      <c r="F22" s="92">
        <v>0.09</v>
      </c>
      <c r="G22" s="92">
        <v>2.72</v>
      </c>
      <c r="H22" s="92">
        <v>10.46</v>
      </c>
      <c r="I22" s="92">
        <v>1</v>
      </c>
      <c r="J22" s="92">
        <v>0</v>
      </c>
      <c r="K22" s="92">
        <v>0.02</v>
      </c>
      <c r="L22" s="92">
        <v>0.54</v>
      </c>
      <c r="M22" s="72" t="s">
        <v>16</v>
      </c>
      <c r="N22" s="71" t="s">
        <v>234</v>
      </c>
      <c r="O22" s="94"/>
      <c r="P22" s="92">
        <v>0</v>
      </c>
      <c r="Q22" s="92">
        <v>0</v>
      </c>
      <c r="R22" s="92">
        <v>0.06</v>
      </c>
      <c r="S22" s="92">
        <v>0</v>
      </c>
      <c r="T22" s="92">
        <v>0.2</v>
      </c>
      <c r="U22" s="92">
        <v>0</v>
      </c>
      <c r="V22" s="92">
        <v>0</v>
      </c>
      <c r="W22" s="92">
        <v>0.91</v>
      </c>
      <c r="X22" s="92">
        <v>0</v>
      </c>
      <c r="Y22" s="92"/>
      <c r="Z22" s="173"/>
    </row>
    <row r="23" spans="1:26" ht="12.75" customHeight="1">
      <c r="A23" s="72" t="s">
        <v>17</v>
      </c>
      <c r="B23" s="71" t="s">
        <v>235</v>
      </c>
      <c r="C23" s="91"/>
      <c r="D23" s="92">
        <v>4.11</v>
      </c>
      <c r="E23" s="93">
        <v>0</v>
      </c>
      <c r="F23" s="92">
        <v>0.02</v>
      </c>
      <c r="G23" s="92">
        <v>2.7</v>
      </c>
      <c r="H23" s="92">
        <v>11.43</v>
      </c>
      <c r="I23" s="92">
        <v>1.13</v>
      </c>
      <c r="J23" s="92">
        <v>0.02</v>
      </c>
      <c r="K23" s="92">
        <v>0.04</v>
      </c>
      <c r="L23" s="92">
        <v>0.57</v>
      </c>
      <c r="M23" s="72" t="s">
        <v>17</v>
      </c>
      <c r="N23" s="71" t="s">
        <v>235</v>
      </c>
      <c r="O23" s="94"/>
      <c r="P23" s="92">
        <v>0.02</v>
      </c>
      <c r="Q23" s="92">
        <v>0.02</v>
      </c>
      <c r="R23" s="92">
        <v>0.04</v>
      </c>
      <c r="S23" s="92">
        <v>0</v>
      </c>
      <c r="T23" s="92">
        <v>0.09</v>
      </c>
      <c r="U23" s="92">
        <v>0</v>
      </c>
      <c r="V23" s="92">
        <v>0</v>
      </c>
      <c r="W23" s="92">
        <v>0.45</v>
      </c>
      <c r="X23" s="92">
        <v>0</v>
      </c>
      <c r="Y23" s="92"/>
      <c r="Z23" s="173"/>
    </row>
    <row r="24" spans="1:26" ht="12.75" customHeight="1">
      <c r="A24" s="72" t="s">
        <v>18</v>
      </c>
      <c r="B24" s="71" t="s">
        <v>236</v>
      </c>
      <c r="C24" s="91"/>
      <c r="D24" s="92">
        <v>2.72</v>
      </c>
      <c r="E24" s="93">
        <v>0.04</v>
      </c>
      <c r="F24" s="92">
        <v>0.04</v>
      </c>
      <c r="G24" s="92">
        <v>1.68</v>
      </c>
      <c r="H24" s="92">
        <v>9.58</v>
      </c>
      <c r="I24" s="92">
        <v>0.94</v>
      </c>
      <c r="J24" s="92">
        <v>0.02</v>
      </c>
      <c r="K24" s="92">
        <v>0</v>
      </c>
      <c r="L24" s="92">
        <v>0.32</v>
      </c>
      <c r="M24" s="72" t="s">
        <v>18</v>
      </c>
      <c r="N24" s="71" t="s">
        <v>236</v>
      </c>
      <c r="O24" s="94"/>
      <c r="P24" s="92">
        <v>0</v>
      </c>
      <c r="Q24" s="92">
        <v>0.02</v>
      </c>
      <c r="R24" s="92">
        <v>0.08</v>
      </c>
      <c r="S24" s="92">
        <v>0</v>
      </c>
      <c r="T24" s="92">
        <v>0.55</v>
      </c>
      <c r="U24" s="92">
        <v>0</v>
      </c>
      <c r="V24" s="92">
        <v>0</v>
      </c>
      <c r="W24" s="92">
        <v>1.45</v>
      </c>
      <c r="X24" s="92">
        <v>0</v>
      </c>
      <c r="Y24" s="92"/>
      <c r="Z24" s="173"/>
    </row>
    <row r="25" spans="1:26" ht="12.75" customHeight="1">
      <c r="A25" s="72" t="s">
        <v>19</v>
      </c>
      <c r="B25" s="71" t="s">
        <v>237</v>
      </c>
      <c r="C25" s="91"/>
      <c r="D25" s="92">
        <v>1.92</v>
      </c>
      <c r="E25" s="93">
        <v>0.02</v>
      </c>
      <c r="F25" s="92">
        <v>0.06</v>
      </c>
      <c r="G25" s="92">
        <v>2.46</v>
      </c>
      <c r="H25" s="92">
        <v>11.96</v>
      </c>
      <c r="I25" s="92">
        <v>1.5</v>
      </c>
      <c r="J25" s="92">
        <v>0.04</v>
      </c>
      <c r="K25" s="92">
        <v>0.06</v>
      </c>
      <c r="L25" s="92">
        <v>0.57</v>
      </c>
      <c r="M25" s="72" t="s">
        <v>19</v>
      </c>
      <c r="N25" s="71" t="s">
        <v>237</v>
      </c>
      <c r="O25" s="94"/>
      <c r="P25" s="92">
        <v>0</v>
      </c>
      <c r="Q25" s="92">
        <v>0.04</v>
      </c>
      <c r="R25" s="92">
        <v>0.06</v>
      </c>
      <c r="S25" s="92">
        <v>0</v>
      </c>
      <c r="T25" s="92">
        <v>0.55</v>
      </c>
      <c r="U25" s="92">
        <v>0</v>
      </c>
      <c r="V25" s="92">
        <v>0</v>
      </c>
      <c r="W25" s="92">
        <v>1</v>
      </c>
      <c r="X25" s="92">
        <v>0</v>
      </c>
      <c r="Y25" s="92"/>
      <c r="Z25" s="173"/>
    </row>
    <row r="26" spans="1:26" ht="12.75" customHeight="1">
      <c r="A26" s="72" t="s">
        <v>20</v>
      </c>
      <c r="B26" s="71" t="s">
        <v>238</v>
      </c>
      <c r="C26" s="91"/>
      <c r="D26" s="92">
        <v>3.02</v>
      </c>
      <c r="E26" s="93">
        <v>0.04</v>
      </c>
      <c r="F26" s="92">
        <v>0.07</v>
      </c>
      <c r="G26" s="92">
        <v>3.52</v>
      </c>
      <c r="H26" s="92">
        <v>14</v>
      </c>
      <c r="I26" s="92">
        <v>1.31</v>
      </c>
      <c r="J26" s="92">
        <v>0.11</v>
      </c>
      <c r="K26" s="92">
        <v>0.04</v>
      </c>
      <c r="L26" s="92">
        <v>0.52</v>
      </c>
      <c r="M26" s="72" t="s">
        <v>20</v>
      </c>
      <c r="N26" s="71" t="s">
        <v>238</v>
      </c>
      <c r="O26" s="94"/>
      <c r="P26" s="92">
        <v>0</v>
      </c>
      <c r="Q26" s="92">
        <v>0.02</v>
      </c>
      <c r="R26" s="92">
        <v>0.07</v>
      </c>
      <c r="S26" s="92">
        <v>0.09</v>
      </c>
      <c r="T26" s="92">
        <v>0.36</v>
      </c>
      <c r="U26" s="92">
        <v>0</v>
      </c>
      <c r="V26" s="92">
        <v>0</v>
      </c>
      <c r="W26" s="92">
        <v>1.09</v>
      </c>
      <c r="X26" s="92">
        <v>0</v>
      </c>
      <c r="Y26" s="92"/>
      <c r="Z26" s="173"/>
    </row>
    <row r="27" spans="1:26" ht="12.75" customHeight="1">
      <c r="A27" s="72" t="s">
        <v>21</v>
      </c>
      <c r="B27" s="71" t="s">
        <v>239</v>
      </c>
      <c r="C27" s="91"/>
      <c r="D27" s="92">
        <v>2.09</v>
      </c>
      <c r="E27" s="93">
        <v>0</v>
      </c>
      <c r="F27" s="92">
        <v>0.06</v>
      </c>
      <c r="G27" s="92">
        <v>3.72</v>
      </c>
      <c r="H27" s="92">
        <v>11.57</v>
      </c>
      <c r="I27" s="92">
        <v>1.57</v>
      </c>
      <c r="J27" s="92">
        <v>0.09</v>
      </c>
      <c r="K27" s="92">
        <v>0.02</v>
      </c>
      <c r="L27" s="92">
        <v>0.57</v>
      </c>
      <c r="M27" s="72" t="s">
        <v>21</v>
      </c>
      <c r="N27" s="71" t="s">
        <v>239</v>
      </c>
      <c r="O27" s="94"/>
      <c r="P27" s="92">
        <v>0</v>
      </c>
      <c r="Q27" s="92">
        <v>0.02</v>
      </c>
      <c r="R27" s="92">
        <v>0.06</v>
      </c>
      <c r="S27" s="92">
        <v>0</v>
      </c>
      <c r="T27" s="92">
        <v>0.64</v>
      </c>
      <c r="U27" s="92">
        <v>0</v>
      </c>
      <c r="V27" s="168">
        <v>0</v>
      </c>
      <c r="W27" s="92">
        <v>0.55</v>
      </c>
      <c r="X27" s="92">
        <v>0</v>
      </c>
      <c r="Y27" s="92"/>
      <c r="Z27" s="173"/>
    </row>
    <row r="28" spans="1:26" ht="12.75" customHeight="1">
      <c r="A28" s="72" t="s">
        <v>22</v>
      </c>
      <c r="B28" s="71" t="s">
        <v>240</v>
      </c>
      <c r="C28" s="91"/>
      <c r="D28" s="92">
        <v>1.1</v>
      </c>
      <c r="E28" s="93">
        <v>0.02</v>
      </c>
      <c r="F28" s="92">
        <v>0.13</v>
      </c>
      <c r="G28" s="92">
        <v>3.31</v>
      </c>
      <c r="H28" s="92">
        <v>10.98</v>
      </c>
      <c r="I28" s="92">
        <v>1.98</v>
      </c>
      <c r="J28" s="92">
        <v>0.06</v>
      </c>
      <c r="K28" s="92">
        <v>0.07</v>
      </c>
      <c r="L28" s="92">
        <v>0.48</v>
      </c>
      <c r="M28" s="72" t="s">
        <v>22</v>
      </c>
      <c r="N28" s="71" t="s">
        <v>240</v>
      </c>
      <c r="O28" s="94"/>
      <c r="P28" s="92">
        <v>0.02</v>
      </c>
      <c r="Q28" s="92">
        <v>0.07</v>
      </c>
      <c r="R28" s="92">
        <v>0.13</v>
      </c>
      <c r="S28" s="92">
        <v>0.09</v>
      </c>
      <c r="T28" s="92">
        <v>0.64</v>
      </c>
      <c r="U28" s="92">
        <v>0</v>
      </c>
      <c r="V28" s="92">
        <v>0</v>
      </c>
      <c r="W28" s="92">
        <v>1</v>
      </c>
      <c r="X28" s="92">
        <v>0</v>
      </c>
      <c r="Y28" s="92"/>
      <c r="Z28" s="173"/>
    </row>
    <row r="29" spans="1:26" ht="12.75" customHeight="1">
      <c r="A29" s="72" t="s">
        <v>23</v>
      </c>
      <c r="B29" s="71" t="s">
        <v>241</v>
      </c>
      <c r="C29" s="91"/>
      <c r="D29" s="92">
        <v>0.72</v>
      </c>
      <c r="E29" s="93">
        <v>0.04</v>
      </c>
      <c r="F29" s="92">
        <v>0.07</v>
      </c>
      <c r="G29" s="92">
        <v>2.61</v>
      </c>
      <c r="H29" s="92">
        <v>9.35</v>
      </c>
      <c r="I29" s="92">
        <v>1.28</v>
      </c>
      <c r="J29" s="92">
        <v>0.13</v>
      </c>
      <c r="K29" s="92">
        <v>0.09</v>
      </c>
      <c r="L29" s="92">
        <v>0.63</v>
      </c>
      <c r="M29" s="72" t="s">
        <v>23</v>
      </c>
      <c r="N29" s="71" t="s">
        <v>241</v>
      </c>
      <c r="O29" s="94"/>
      <c r="P29" s="92">
        <v>0</v>
      </c>
      <c r="Q29" s="92">
        <v>0.2</v>
      </c>
      <c r="R29" s="92">
        <v>0.07</v>
      </c>
      <c r="S29" s="92">
        <v>0</v>
      </c>
      <c r="T29" s="92">
        <v>0.27</v>
      </c>
      <c r="U29" s="92">
        <v>0</v>
      </c>
      <c r="V29" s="92">
        <v>0</v>
      </c>
      <c r="W29" s="92">
        <v>0.91</v>
      </c>
      <c r="X29" s="92">
        <v>0</v>
      </c>
      <c r="Y29" s="92"/>
      <c r="Z29" s="173"/>
    </row>
    <row r="30" spans="1:26" ht="12.75" customHeight="1">
      <c r="A30" s="72" t="s">
        <v>24</v>
      </c>
      <c r="B30" s="71" t="s">
        <v>242</v>
      </c>
      <c r="C30" s="91"/>
      <c r="D30" s="92">
        <v>0.31</v>
      </c>
      <c r="E30" s="93">
        <v>0.02</v>
      </c>
      <c r="F30" s="92">
        <v>0.17</v>
      </c>
      <c r="G30" s="92">
        <v>3.28</v>
      </c>
      <c r="H30" s="92">
        <v>7.44</v>
      </c>
      <c r="I30" s="92">
        <v>1.81</v>
      </c>
      <c r="J30" s="92">
        <v>0.26</v>
      </c>
      <c r="K30" s="92">
        <v>0.09</v>
      </c>
      <c r="L30" s="92">
        <v>0.46</v>
      </c>
      <c r="M30" s="72" t="s">
        <v>24</v>
      </c>
      <c r="N30" s="71" t="s">
        <v>242</v>
      </c>
      <c r="O30" s="94"/>
      <c r="P30" s="92">
        <v>0</v>
      </c>
      <c r="Q30" s="92">
        <v>0.13</v>
      </c>
      <c r="R30" s="92">
        <v>0.06</v>
      </c>
      <c r="S30" s="92">
        <v>0</v>
      </c>
      <c r="T30" s="92">
        <v>0.36</v>
      </c>
      <c r="U30" s="92">
        <v>0</v>
      </c>
      <c r="V30" s="92">
        <v>0</v>
      </c>
      <c r="W30" s="92">
        <v>0.73</v>
      </c>
      <c r="X30" s="92">
        <v>0</v>
      </c>
      <c r="Y30" s="92"/>
      <c r="Z30" s="173"/>
    </row>
    <row r="31" spans="1:26" ht="12.75" customHeight="1">
      <c r="A31" s="72" t="s">
        <v>25</v>
      </c>
      <c r="B31" s="71" t="s">
        <v>243</v>
      </c>
      <c r="C31" s="91"/>
      <c r="D31" s="92">
        <v>0.02</v>
      </c>
      <c r="E31" s="93">
        <v>0</v>
      </c>
      <c r="F31" s="92">
        <v>0.17</v>
      </c>
      <c r="G31" s="92">
        <v>2.67</v>
      </c>
      <c r="H31" s="92">
        <v>5.28</v>
      </c>
      <c r="I31" s="92">
        <v>1.41</v>
      </c>
      <c r="J31" s="92">
        <v>0.39</v>
      </c>
      <c r="K31" s="92">
        <v>0.04</v>
      </c>
      <c r="L31" s="92">
        <v>0.5</v>
      </c>
      <c r="M31" s="72" t="s">
        <v>25</v>
      </c>
      <c r="N31" s="71" t="s">
        <v>243</v>
      </c>
      <c r="O31" s="94"/>
      <c r="P31" s="92">
        <v>0</v>
      </c>
      <c r="Q31" s="92">
        <v>0.22</v>
      </c>
      <c r="R31" s="92">
        <v>0.07</v>
      </c>
      <c r="S31" s="92">
        <v>0</v>
      </c>
      <c r="T31" s="92">
        <v>0.55</v>
      </c>
      <c r="U31" s="92">
        <v>0</v>
      </c>
      <c r="V31" s="92">
        <v>0</v>
      </c>
      <c r="W31" s="92">
        <v>1.18</v>
      </c>
      <c r="X31" s="92">
        <v>0</v>
      </c>
      <c r="Y31" s="92"/>
      <c r="Z31" s="173"/>
    </row>
    <row r="32" spans="1:26" ht="12.75" customHeight="1">
      <c r="A32" s="72" t="s">
        <v>26</v>
      </c>
      <c r="B32" s="71" t="s">
        <v>244</v>
      </c>
      <c r="C32" s="91"/>
      <c r="D32" s="92">
        <v>0.03</v>
      </c>
      <c r="E32" s="93">
        <v>0</v>
      </c>
      <c r="F32" s="92">
        <v>0.17</v>
      </c>
      <c r="G32" s="92">
        <v>3.17</v>
      </c>
      <c r="H32" s="92">
        <v>4.83</v>
      </c>
      <c r="I32" s="92">
        <v>1.54</v>
      </c>
      <c r="J32" s="92">
        <v>0.52</v>
      </c>
      <c r="K32" s="92">
        <v>0.09</v>
      </c>
      <c r="L32" s="92">
        <v>0.48</v>
      </c>
      <c r="M32" s="72" t="s">
        <v>26</v>
      </c>
      <c r="N32" s="71" t="s">
        <v>244</v>
      </c>
      <c r="O32" s="94"/>
      <c r="P32" s="92">
        <v>0.02</v>
      </c>
      <c r="Q32" s="92">
        <v>0.41</v>
      </c>
      <c r="R32" s="92">
        <v>0.04</v>
      </c>
      <c r="S32" s="92">
        <v>0</v>
      </c>
      <c r="T32" s="92">
        <v>0.64</v>
      </c>
      <c r="U32" s="92">
        <v>0</v>
      </c>
      <c r="V32" s="92">
        <v>0</v>
      </c>
      <c r="W32" s="92">
        <v>0.64</v>
      </c>
      <c r="X32" s="92">
        <v>0</v>
      </c>
      <c r="Y32" s="92"/>
      <c r="Z32" s="173"/>
    </row>
    <row r="33" spans="1:26" ht="12.75" customHeight="1">
      <c r="A33" s="72" t="s">
        <v>27</v>
      </c>
      <c r="B33" s="71" t="s">
        <v>245</v>
      </c>
      <c r="C33" s="91"/>
      <c r="D33" s="92">
        <v>0</v>
      </c>
      <c r="E33" s="93">
        <v>0</v>
      </c>
      <c r="F33" s="92">
        <v>0.3</v>
      </c>
      <c r="G33" s="92">
        <v>2.31</v>
      </c>
      <c r="H33" s="92">
        <v>4.52</v>
      </c>
      <c r="I33" s="92">
        <v>1.04</v>
      </c>
      <c r="J33" s="92">
        <v>1.06</v>
      </c>
      <c r="K33" s="92">
        <v>0.09</v>
      </c>
      <c r="L33" s="92">
        <v>0.43</v>
      </c>
      <c r="M33" s="72" t="s">
        <v>27</v>
      </c>
      <c r="N33" s="71" t="s">
        <v>245</v>
      </c>
      <c r="O33" s="94"/>
      <c r="P33" s="92">
        <v>0</v>
      </c>
      <c r="Q33" s="92">
        <v>0.39</v>
      </c>
      <c r="R33" s="92">
        <v>0.04</v>
      </c>
      <c r="S33" s="92">
        <v>0</v>
      </c>
      <c r="T33" s="92">
        <v>0.45</v>
      </c>
      <c r="U33" s="92">
        <v>0</v>
      </c>
      <c r="V33" s="92">
        <v>0</v>
      </c>
      <c r="W33" s="92">
        <v>0.64</v>
      </c>
      <c r="X33" s="92">
        <v>0</v>
      </c>
      <c r="Y33" s="92"/>
      <c r="Z33" s="173"/>
    </row>
    <row r="34" spans="1:26" ht="12.75" customHeight="1">
      <c r="A34" s="72" t="s">
        <v>28</v>
      </c>
      <c r="B34" s="71" t="s">
        <v>246</v>
      </c>
      <c r="C34" s="91"/>
      <c r="D34" s="92">
        <v>0</v>
      </c>
      <c r="E34" s="93">
        <v>0</v>
      </c>
      <c r="F34" s="92">
        <v>0.31</v>
      </c>
      <c r="G34" s="92">
        <v>2.17</v>
      </c>
      <c r="H34" s="92">
        <v>3.8</v>
      </c>
      <c r="I34" s="92">
        <v>1.09</v>
      </c>
      <c r="J34" s="92">
        <v>1.57</v>
      </c>
      <c r="K34" s="92">
        <v>0.09</v>
      </c>
      <c r="L34" s="92">
        <v>0.5</v>
      </c>
      <c r="M34" s="72" t="s">
        <v>28</v>
      </c>
      <c r="N34" s="71" t="s">
        <v>246</v>
      </c>
      <c r="O34" s="94"/>
      <c r="P34" s="92">
        <v>0</v>
      </c>
      <c r="Q34" s="92">
        <v>0.74</v>
      </c>
      <c r="R34" s="92">
        <v>0.11</v>
      </c>
      <c r="S34" s="92">
        <v>0</v>
      </c>
      <c r="T34" s="92">
        <v>0.45</v>
      </c>
      <c r="U34" s="92">
        <v>0</v>
      </c>
      <c r="V34" s="92">
        <v>0</v>
      </c>
      <c r="W34" s="92">
        <v>0.36</v>
      </c>
      <c r="X34" s="92">
        <v>0</v>
      </c>
      <c r="Y34" s="92"/>
      <c r="Z34" s="173"/>
    </row>
    <row r="35" spans="1:26" ht="12.75" customHeight="1">
      <c r="A35" s="72" t="s">
        <v>29</v>
      </c>
      <c r="B35" s="71" t="s">
        <v>247</v>
      </c>
      <c r="C35" s="91"/>
      <c r="D35" s="92">
        <v>0</v>
      </c>
      <c r="E35" s="93">
        <v>0</v>
      </c>
      <c r="F35" s="92">
        <v>0.28</v>
      </c>
      <c r="G35" s="92">
        <v>1.59</v>
      </c>
      <c r="H35" s="92">
        <v>3.2</v>
      </c>
      <c r="I35" s="92">
        <v>0.91</v>
      </c>
      <c r="J35" s="92">
        <v>2.81</v>
      </c>
      <c r="K35" s="92">
        <v>0.06</v>
      </c>
      <c r="L35" s="92">
        <v>0.39</v>
      </c>
      <c r="M35" s="72" t="s">
        <v>29</v>
      </c>
      <c r="N35" s="71" t="s">
        <v>247</v>
      </c>
      <c r="O35" s="94"/>
      <c r="P35" s="92">
        <v>0</v>
      </c>
      <c r="Q35" s="92">
        <v>1.11</v>
      </c>
      <c r="R35" s="92">
        <v>0.07</v>
      </c>
      <c r="S35" s="92">
        <v>0</v>
      </c>
      <c r="T35" s="92">
        <v>0.18</v>
      </c>
      <c r="U35" s="92">
        <v>0</v>
      </c>
      <c r="V35" s="92">
        <v>0.09</v>
      </c>
      <c r="W35" s="92">
        <v>0.73</v>
      </c>
      <c r="X35" s="92">
        <v>0</v>
      </c>
      <c r="Y35" s="92"/>
      <c r="Z35" s="173"/>
    </row>
    <row r="36" spans="1:26" ht="12.75" customHeight="1">
      <c r="A36" s="72" t="s">
        <v>30</v>
      </c>
      <c r="B36" s="71" t="s">
        <v>248</v>
      </c>
      <c r="C36" s="91"/>
      <c r="D36" s="92">
        <v>0</v>
      </c>
      <c r="E36" s="93">
        <v>0</v>
      </c>
      <c r="F36" s="92">
        <v>0.61</v>
      </c>
      <c r="G36" s="92">
        <v>1.59</v>
      </c>
      <c r="H36" s="92">
        <v>3.54</v>
      </c>
      <c r="I36" s="92">
        <v>0.83</v>
      </c>
      <c r="J36" s="92">
        <v>4.65</v>
      </c>
      <c r="K36" s="92">
        <v>0.06</v>
      </c>
      <c r="L36" s="92">
        <v>0.65</v>
      </c>
      <c r="M36" s="72" t="s">
        <v>30</v>
      </c>
      <c r="N36" s="71" t="s">
        <v>248</v>
      </c>
      <c r="O36" s="94"/>
      <c r="P36" s="92">
        <v>0</v>
      </c>
      <c r="Q36" s="92">
        <v>2.98</v>
      </c>
      <c r="R36" s="92">
        <v>0.11</v>
      </c>
      <c r="S36" s="92">
        <v>0.09</v>
      </c>
      <c r="T36" s="92">
        <v>0.45</v>
      </c>
      <c r="U36" s="92">
        <v>0</v>
      </c>
      <c r="V36" s="92">
        <v>0</v>
      </c>
      <c r="W36" s="92">
        <v>0.27</v>
      </c>
      <c r="X36" s="92">
        <v>0</v>
      </c>
      <c r="Y36" s="92"/>
      <c r="Z36" s="173"/>
    </row>
    <row r="37" spans="1:26" ht="12.75" customHeight="1">
      <c r="A37" s="72" t="s">
        <v>31</v>
      </c>
      <c r="B37" s="71" t="s">
        <v>249</v>
      </c>
      <c r="C37" s="91"/>
      <c r="D37" s="92">
        <v>0</v>
      </c>
      <c r="E37" s="93">
        <v>0.02</v>
      </c>
      <c r="F37" s="92">
        <v>0.48</v>
      </c>
      <c r="G37" s="92">
        <v>1.28</v>
      </c>
      <c r="H37" s="92">
        <v>3.57</v>
      </c>
      <c r="I37" s="92">
        <v>0.81</v>
      </c>
      <c r="J37" s="92">
        <v>9.06</v>
      </c>
      <c r="K37" s="92">
        <v>0.02</v>
      </c>
      <c r="L37" s="92">
        <v>0.74</v>
      </c>
      <c r="M37" s="72" t="s">
        <v>31</v>
      </c>
      <c r="N37" s="71" t="s">
        <v>249</v>
      </c>
      <c r="O37" s="94"/>
      <c r="P37" s="92">
        <v>0.02</v>
      </c>
      <c r="Q37" s="92">
        <v>3.93</v>
      </c>
      <c r="R37" s="92">
        <v>0.06</v>
      </c>
      <c r="S37" s="92">
        <v>0</v>
      </c>
      <c r="T37" s="92">
        <v>0.36</v>
      </c>
      <c r="U37" s="92">
        <v>0</v>
      </c>
      <c r="V37" s="92">
        <v>0.18</v>
      </c>
      <c r="W37" s="92">
        <v>1</v>
      </c>
      <c r="X37" s="92">
        <v>0</v>
      </c>
      <c r="Y37" s="92"/>
      <c r="Z37" s="173"/>
    </row>
    <row r="38" spans="1:25" ht="12.75" customHeight="1">
      <c r="A38" s="72" t="s">
        <v>32</v>
      </c>
      <c r="B38" s="71" t="s">
        <v>250</v>
      </c>
      <c r="C38" s="91"/>
      <c r="D38" s="92">
        <v>0</v>
      </c>
      <c r="E38" s="93">
        <v>0</v>
      </c>
      <c r="F38" s="92">
        <v>0.33</v>
      </c>
      <c r="G38" s="92">
        <v>0.98</v>
      </c>
      <c r="H38" s="92">
        <v>3.3</v>
      </c>
      <c r="I38" s="92">
        <v>0.59</v>
      </c>
      <c r="J38" s="92">
        <v>14.31</v>
      </c>
      <c r="K38" s="92">
        <v>0.04</v>
      </c>
      <c r="L38" s="92">
        <v>0.56</v>
      </c>
      <c r="M38" s="72" t="s">
        <v>32</v>
      </c>
      <c r="N38" s="71" t="s">
        <v>250</v>
      </c>
      <c r="O38" s="94"/>
      <c r="P38" s="92">
        <v>0</v>
      </c>
      <c r="Q38" s="92">
        <v>5.91</v>
      </c>
      <c r="R38" s="92">
        <v>0.22</v>
      </c>
      <c r="S38" s="92">
        <v>0</v>
      </c>
      <c r="T38" s="92">
        <v>0.82</v>
      </c>
      <c r="U38" s="92">
        <v>0</v>
      </c>
      <c r="V38" s="92">
        <v>0</v>
      </c>
      <c r="W38" s="92">
        <v>1.18</v>
      </c>
      <c r="X38" s="92">
        <v>0</v>
      </c>
      <c r="Y38" s="92"/>
    </row>
    <row r="39" spans="1:25" ht="12.75" customHeight="1">
      <c r="A39" s="72" t="s">
        <v>33</v>
      </c>
      <c r="B39" s="71" t="s">
        <v>251</v>
      </c>
      <c r="C39" s="91"/>
      <c r="D39" s="92">
        <v>0.04</v>
      </c>
      <c r="E39" s="93">
        <v>0.04</v>
      </c>
      <c r="F39" s="92">
        <v>0.23</v>
      </c>
      <c r="G39" s="92">
        <v>0.48</v>
      </c>
      <c r="H39" s="92">
        <v>1.62</v>
      </c>
      <c r="I39" s="92">
        <v>0.5</v>
      </c>
      <c r="J39" s="92">
        <v>9.06</v>
      </c>
      <c r="K39" s="92">
        <v>0</v>
      </c>
      <c r="L39" s="92">
        <v>0.33</v>
      </c>
      <c r="M39" s="72" t="s">
        <v>33</v>
      </c>
      <c r="N39" s="71" t="s">
        <v>251</v>
      </c>
      <c r="O39" s="94"/>
      <c r="P39" s="92">
        <v>0</v>
      </c>
      <c r="Q39" s="92">
        <v>3.23</v>
      </c>
      <c r="R39" s="92">
        <v>0.04</v>
      </c>
      <c r="S39" s="92">
        <v>0</v>
      </c>
      <c r="T39" s="92">
        <v>1.73</v>
      </c>
      <c r="U39" s="92">
        <v>0</v>
      </c>
      <c r="V39" s="92">
        <v>0</v>
      </c>
      <c r="W39" s="92">
        <v>0.64</v>
      </c>
      <c r="X39" s="92">
        <v>0</v>
      </c>
      <c r="Y39" s="92"/>
    </row>
    <row r="40" spans="1:25" ht="12.75" customHeight="1">
      <c r="A40" s="72" t="s">
        <v>34</v>
      </c>
      <c r="B40" s="71" t="s">
        <v>252</v>
      </c>
      <c r="C40" s="91"/>
      <c r="D40" s="92">
        <v>0.01</v>
      </c>
      <c r="E40" s="93">
        <v>0.02</v>
      </c>
      <c r="F40" s="92">
        <v>0.24</v>
      </c>
      <c r="G40" s="92">
        <v>0.96</v>
      </c>
      <c r="H40" s="92">
        <v>2.93</v>
      </c>
      <c r="I40" s="92">
        <v>0.48</v>
      </c>
      <c r="J40" s="92">
        <v>9.04</v>
      </c>
      <c r="K40" s="92">
        <v>0.02</v>
      </c>
      <c r="L40" s="92">
        <v>0.52</v>
      </c>
      <c r="M40" s="72" t="s">
        <v>34</v>
      </c>
      <c r="N40" s="71" t="s">
        <v>252</v>
      </c>
      <c r="O40" s="94"/>
      <c r="P40" s="92">
        <v>0</v>
      </c>
      <c r="Q40" s="92">
        <v>2.91</v>
      </c>
      <c r="R40" s="92">
        <v>0.09</v>
      </c>
      <c r="S40" s="92">
        <v>0.09</v>
      </c>
      <c r="T40" s="92">
        <v>1.09</v>
      </c>
      <c r="U40" s="92">
        <v>0</v>
      </c>
      <c r="V40" s="92">
        <v>0.09</v>
      </c>
      <c r="W40" s="92">
        <v>0.64</v>
      </c>
      <c r="X40" s="92">
        <v>0</v>
      </c>
      <c r="Y40" s="92"/>
    </row>
    <row r="41" spans="1:25" ht="12.75" customHeight="1">
      <c r="A41" s="72" t="s">
        <v>35</v>
      </c>
      <c r="B41" s="71" t="s">
        <v>253</v>
      </c>
      <c r="C41" s="91"/>
      <c r="D41" s="92">
        <v>0.02</v>
      </c>
      <c r="E41" s="93">
        <v>0.06</v>
      </c>
      <c r="F41" s="92">
        <v>0.41</v>
      </c>
      <c r="G41" s="92">
        <v>1.37</v>
      </c>
      <c r="H41" s="92">
        <v>3.22</v>
      </c>
      <c r="I41" s="92">
        <v>0.33</v>
      </c>
      <c r="J41" s="92">
        <v>10.83</v>
      </c>
      <c r="K41" s="92">
        <v>0.04</v>
      </c>
      <c r="L41" s="92">
        <v>0.52</v>
      </c>
      <c r="M41" s="72" t="s">
        <v>35</v>
      </c>
      <c r="N41" s="71" t="s">
        <v>253</v>
      </c>
      <c r="O41" s="94"/>
      <c r="P41" s="92">
        <v>0</v>
      </c>
      <c r="Q41" s="92">
        <v>3.48</v>
      </c>
      <c r="R41" s="92">
        <v>0.13</v>
      </c>
      <c r="S41" s="92">
        <v>0</v>
      </c>
      <c r="T41" s="92">
        <v>0.55</v>
      </c>
      <c r="U41" s="92">
        <v>0</v>
      </c>
      <c r="V41" s="92">
        <v>0</v>
      </c>
      <c r="W41" s="92">
        <v>0.73</v>
      </c>
      <c r="X41" s="92">
        <v>0</v>
      </c>
      <c r="Y41" s="92"/>
    </row>
    <row r="42" spans="1:25" ht="12.75" customHeight="1">
      <c r="A42" s="72" t="s">
        <v>36</v>
      </c>
      <c r="B42" s="71" t="s">
        <v>254</v>
      </c>
      <c r="C42" s="91"/>
      <c r="D42" s="92">
        <v>0</v>
      </c>
      <c r="E42" s="93">
        <v>0.11</v>
      </c>
      <c r="F42" s="92">
        <v>0.17</v>
      </c>
      <c r="G42" s="92">
        <v>1.28</v>
      </c>
      <c r="H42" s="92">
        <v>3.22</v>
      </c>
      <c r="I42" s="92">
        <v>0.26</v>
      </c>
      <c r="J42" s="92">
        <v>8.8</v>
      </c>
      <c r="K42" s="92">
        <v>0</v>
      </c>
      <c r="L42" s="92">
        <v>0.65</v>
      </c>
      <c r="M42" s="72" t="s">
        <v>36</v>
      </c>
      <c r="N42" s="71" t="s">
        <v>254</v>
      </c>
      <c r="O42" s="94"/>
      <c r="P42" s="92">
        <v>0</v>
      </c>
      <c r="Q42" s="92">
        <v>2.83</v>
      </c>
      <c r="R42" s="92">
        <v>0.04</v>
      </c>
      <c r="S42" s="92">
        <v>0</v>
      </c>
      <c r="T42" s="92">
        <v>0.18</v>
      </c>
      <c r="U42" s="92">
        <v>0</v>
      </c>
      <c r="V42" s="92">
        <v>0</v>
      </c>
      <c r="W42" s="92">
        <v>0.64</v>
      </c>
      <c r="X42" s="92">
        <v>0</v>
      </c>
      <c r="Y42" s="92"/>
    </row>
    <row r="43" spans="1:25" ht="12.75" customHeight="1">
      <c r="A43" s="72" t="s">
        <v>37</v>
      </c>
      <c r="B43" s="71" t="s">
        <v>255</v>
      </c>
      <c r="C43" s="91"/>
      <c r="D43" s="92">
        <v>0</v>
      </c>
      <c r="E43" s="93">
        <v>0.3</v>
      </c>
      <c r="F43" s="92">
        <v>0.17</v>
      </c>
      <c r="G43" s="92">
        <v>1.33</v>
      </c>
      <c r="H43" s="92">
        <v>3.24</v>
      </c>
      <c r="I43" s="92">
        <v>0.52</v>
      </c>
      <c r="J43" s="92">
        <v>8.02</v>
      </c>
      <c r="K43" s="92">
        <v>0.04</v>
      </c>
      <c r="L43" s="92">
        <v>0.48</v>
      </c>
      <c r="M43" s="72" t="s">
        <v>37</v>
      </c>
      <c r="N43" s="71" t="s">
        <v>255</v>
      </c>
      <c r="O43" s="94"/>
      <c r="P43" s="92">
        <v>0</v>
      </c>
      <c r="Q43" s="92">
        <v>2.44</v>
      </c>
      <c r="R43" s="92">
        <v>0.04</v>
      </c>
      <c r="S43" s="92">
        <v>0</v>
      </c>
      <c r="T43" s="92">
        <v>0.64</v>
      </c>
      <c r="U43" s="92">
        <v>0.09</v>
      </c>
      <c r="V43" s="92">
        <v>0</v>
      </c>
      <c r="W43" s="92">
        <v>0.45</v>
      </c>
      <c r="X43" s="92">
        <v>0</v>
      </c>
      <c r="Y43" s="92"/>
    </row>
    <row r="44" spans="1:25" ht="12.75" customHeight="1">
      <c r="A44" s="72" t="s">
        <v>38</v>
      </c>
      <c r="B44" s="71" t="s">
        <v>256</v>
      </c>
      <c r="C44" s="91"/>
      <c r="D44" s="92">
        <v>0.04</v>
      </c>
      <c r="E44" s="93">
        <v>0.21</v>
      </c>
      <c r="F44" s="92">
        <v>0.17</v>
      </c>
      <c r="G44" s="92">
        <v>1.4</v>
      </c>
      <c r="H44" s="92">
        <v>2.67</v>
      </c>
      <c r="I44" s="92">
        <v>0.48</v>
      </c>
      <c r="J44" s="92">
        <v>4.94</v>
      </c>
      <c r="K44" s="92">
        <v>0</v>
      </c>
      <c r="L44" s="92">
        <v>0.35</v>
      </c>
      <c r="M44" s="72" t="s">
        <v>38</v>
      </c>
      <c r="N44" s="71" t="s">
        <v>256</v>
      </c>
      <c r="O44" s="94"/>
      <c r="P44" s="92">
        <v>0</v>
      </c>
      <c r="Q44" s="92">
        <v>1.52</v>
      </c>
      <c r="R44" s="92">
        <v>0.04</v>
      </c>
      <c r="S44" s="92">
        <v>0</v>
      </c>
      <c r="T44" s="92">
        <v>1.36</v>
      </c>
      <c r="U44" s="92">
        <v>0</v>
      </c>
      <c r="V44" s="92">
        <v>0</v>
      </c>
      <c r="W44" s="92">
        <v>0.45</v>
      </c>
      <c r="X44" s="92">
        <v>0</v>
      </c>
      <c r="Y44" s="92"/>
    </row>
    <row r="45" spans="1:25" ht="12.75" customHeight="1">
      <c r="A45" s="72" t="s">
        <v>39</v>
      </c>
      <c r="B45" s="71" t="s">
        <v>257</v>
      </c>
      <c r="C45" s="91"/>
      <c r="D45" s="92">
        <v>0.08</v>
      </c>
      <c r="E45" s="93">
        <v>0.25</v>
      </c>
      <c r="F45" s="92">
        <v>0.08</v>
      </c>
      <c r="G45" s="92">
        <v>1.11</v>
      </c>
      <c r="H45" s="92">
        <v>2.53</v>
      </c>
      <c r="I45" s="92">
        <v>0.34</v>
      </c>
      <c r="J45" s="92">
        <v>3.51</v>
      </c>
      <c r="K45" s="92">
        <v>0</v>
      </c>
      <c r="L45" s="92">
        <v>0.3</v>
      </c>
      <c r="M45" s="72" t="s">
        <v>39</v>
      </c>
      <c r="N45" s="71" t="s">
        <v>257</v>
      </c>
      <c r="O45" s="94"/>
      <c r="P45" s="92">
        <v>0</v>
      </c>
      <c r="Q45" s="92">
        <v>0.81</v>
      </c>
      <c r="R45" s="92">
        <v>0.04</v>
      </c>
      <c r="S45" s="92">
        <v>0.18</v>
      </c>
      <c r="T45" s="92">
        <v>0.73</v>
      </c>
      <c r="U45" s="92">
        <v>0</v>
      </c>
      <c r="V45" s="92">
        <v>0</v>
      </c>
      <c r="W45" s="92">
        <v>0.18</v>
      </c>
      <c r="X45" s="92">
        <v>0</v>
      </c>
      <c r="Y45" s="92"/>
    </row>
    <row r="46" spans="1:25" ht="12.75" customHeight="1">
      <c r="A46" s="72" t="s">
        <v>40</v>
      </c>
      <c r="B46" s="71" t="s">
        <v>258</v>
      </c>
      <c r="C46" s="91"/>
      <c r="D46" s="92">
        <v>0.05</v>
      </c>
      <c r="E46" s="93">
        <v>0.3</v>
      </c>
      <c r="F46" s="92">
        <v>0.02</v>
      </c>
      <c r="G46" s="92">
        <v>1.85</v>
      </c>
      <c r="H46" s="92">
        <v>2.35</v>
      </c>
      <c r="I46" s="92">
        <v>0.52</v>
      </c>
      <c r="J46" s="92">
        <v>2.63</v>
      </c>
      <c r="K46" s="92">
        <v>0.02</v>
      </c>
      <c r="L46" s="92">
        <v>0.56</v>
      </c>
      <c r="M46" s="72" t="s">
        <v>40</v>
      </c>
      <c r="N46" s="71" t="s">
        <v>258</v>
      </c>
      <c r="O46" s="94"/>
      <c r="P46" s="92">
        <v>0</v>
      </c>
      <c r="Q46" s="92">
        <v>0.65</v>
      </c>
      <c r="R46" s="92">
        <v>0.02</v>
      </c>
      <c r="S46" s="92">
        <v>0</v>
      </c>
      <c r="T46" s="92">
        <v>0.64</v>
      </c>
      <c r="U46" s="92">
        <v>0</v>
      </c>
      <c r="V46" s="92">
        <v>0</v>
      </c>
      <c r="W46" s="92">
        <v>0.36</v>
      </c>
      <c r="X46" s="92">
        <v>0</v>
      </c>
      <c r="Y46" s="92"/>
    </row>
    <row r="47" spans="1:25" ht="12.75" customHeight="1">
      <c r="A47" s="72" t="s">
        <v>41</v>
      </c>
      <c r="B47" s="71" t="s">
        <v>259</v>
      </c>
      <c r="C47" s="91"/>
      <c r="D47" s="92">
        <v>0.02</v>
      </c>
      <c r="E47" s="93">
        <v>0.33</v>
      </c>
      <c r="F47" s="92">
        <v>0.04</v>
      </c>
      <c r="G47" s="92">
        <v>1.5</v>
      </c>
      <c r="H47" s="92">
        <v>3.06</v>
      </c>
      <c r="I47" s="92">
        <v>0.43</v>
      </c>
      <c r="J47" s="92">
        <v>2.63</v>
      </c>
      <c r="K47" s="92">
        <v>0</v>
      </c>
      <c r="L47" s="92">
        <v>0.43</v>
      </c>
      <c r="M47" s="72" t="s">
        <v>41</v>
      </c>
      <c r="N47" s="71" t="s">
        <v>259</v>
      </c>
      <c r="O47" s="94"/>
      <c r="P47" s="92">
        <v>0</v>
      </c>
      <c r="Q47" s="92">
        <v>0.52</v>
      </c>
      <c r="R47" s="92">
        <v>0</v>
      </c>
      <c r="S47" s="92">
        <v>0</v>
      </c>
      <c r="T47" s="92">
        <v>0.82</v>
      </c>
      <c r="U47" s="92">
        <v>0</v>
      </c>
      <c r="V47" s="92">
        <v>0.09</v>
      </c>
      <c r="W47" s="92">
        <v>0.27</v>
      </c>
      <c r="X47" s="92">
        <v>0</v>
      </c>
      <c r="Y47" s="92"/>
    </row>
    <row r="48" spans="1:25" ht="12.75" customHeight="1">
      <c r="A48" s="72" t="s">
        <v>42</v>
      </c>
      <c r="B48" s="71" t="s">
        <v>260</v>
      </c>
      <c r="C48" s="91"/>
      <c r="D48" s="92">
        <v>0</v>
      </c>
      <c r="E48" s="93">
        <v>0.35</v>
      </c>
      <c r="F48" s="92">
        <v>0.04</v>
      </c>
      <c r="G48" s="92">
        <v>1.41</v>
      </c>
      <c r="H48" s="92">
        <v>2.22</v>
      </c>
      <c r="I48" s="92">
        <v>0.41</v>
      </c>
      <c r="J48" s="92">
        <v>1.35</v>
      </c>
      <c r="K48" s="92">
        <v>0.04</v>
      </c>
      <c r="L48" s="92">
        <v>0.46</v>
      </c>
      <c r="M48" s="72" t="s">
        <v>42</v>
      </c>
      <c r="N48" s="71" t="s">
        <v>260</v>
      </c>
      <c r="O48" s="94"/>
      <c r="P48" s="92">
        <v>0</v>
      </c>
      <c r="Q48" s="92">
        <v>0.39</v>
      </c>
      <c r="R48" s="92">
        <v>0.02</v>
      </c>
      <c r="S48" s="92">
        <v>0</v>
      </c>
      <c r="T48" s="92">
        <v>0.82</v>
      </c>
      <c r="U48" s="92">
        <v>0</v>
      </c>
      <c r="V48" s="92">
        <v>0</v>
      </c>
      <c r="W48" s="92">
        <v>0.64</v>
      </c>
      <c r="X48" s="92">
        <v>0</v>
      </c>
      <c r="Y48" s="92">
        <v>0</v>
      </c>
    </row>
    <row r="49" spans="1:25" ht="12.75" customHeight="1">
      <c r="A49" s="72" t="s">
        <v>43</v>
      </c>
      <c r="B49" s="71" t="s">
        <v>261</v>
      </c>
      <c r="C49" s="91"/>
      <c r="D49" s="92">
        <v>0.01</v>
      </c>
      <c r="E49" s="93">
        <v>0.56</v>
      </c>
      <c r="F49" s="92">
        <v>0.09</v>
      </c>
      <c r="G49" s="92">
        <v>1.63</v>
      </c>
      <c r="H49" s="92">
        <v>2.78</v>
      </c>
      <c r="I49" s="92">
        <v>0.3</v>
      </c>
      <c r="J49" s="92">
        <v>1.26</v>
      </c>
      <c r="K49" s="92">
        <v>0</v>
      </c>
      <c r="L49" s="92">
        <v>0.37</v>
      </c>
      <c r="M49" s="72" t="s">
        <v>43</v>
      </c>
      <c r="N49" s="71" t="s">
        <v>261</v>
      </c>
      <c r="O49" s="94"/>
      <c r="P49" s="92">
        <v>0</v>
      </c>
      <c r="Q49" s="92">
        <v>0.37</v>
      </c>
      <c r="R49" s="92">
        <v>0.09</v>
      </c>
      <c r="S49" s="92">
        <v>0</v>
      </c>
      <c r="T49" s="92">
        <v>0.64</v>
      </c>
      <c r="U49" s="92">
        <v>0</v>
      </c>
      <c r="V49" s="92">
        <v>0</v>
      </c>
      <c r="W49" s="92">
        <v>0.55</v>
      </c>
      <c r="X49" s="92">
        <v>0</v>
      </c>
      <c r="Y49" s="92">
        <v>0</v>
      </c>
    </row>
    <row r="50" spans="1:25" ht="12.75" customHeight="1">
      <c r="A50" s="72" t="s">
        <v>44</v>
      </c>
      <c r="B50" s="71" t="s">
        <v>262</v>
      </c>
      <c r="C50" s="91"/>
      <c r="D50" s="92">
        <v>0.06</v>
      </c>
      <c r="E50" s="93">
        <v>0.91</v>
      </c>
      <c r="F50" s="92">
        <v>0.07</v>
      </c>
      <c r="G50" s="92">
        <v>1.72</v>
      </c>
      <c r="H50" s="92">
        <v>3.04</v>
      </c>
      <c r="I50" s="92">
        <v>0.65</v>
      </c>
      <c r="J50" s="92">
        <v>1.09</v>
      </c>
      <c r="K50" s="92">
        <v>0</v>
      </c>
      <c r="L50" s="92">
        <v>0.44</v>
      </c>
      <c r="M50" s="72" t="s">
        <v>44</v>
      </c>
      <c r="N50" s="71" t="s">
        <v>262</v>
      </c>
      <c r="O50" s="94"/>
      <c r="P50" s="92">
        <v>0.02</v>
      </c>
      <c r="Q50" s="92">
        <v>0.26</v>
      </c>
      <c r="R50" s="92">
        <v>0.06</v>
      </c>
      <c r="S50" s="92">
        <v>0</v>
      </c>
      <c r="T50" s="92">
        <v>0.09</v>
      </c>
      <c r="U50" s="92">
        <v>0.09</v>
      </c>
      <c r="V50" s="92">
        <v>0</v>
      </c>
      <c r="W50" s="92">
        <v>0.27</v>
      </c>
      <c r="X50" s="92">
        <v>0</v>
      </c>
      <c r="Y50" s="92">
        <v>0</v>
      </c>
    </row>
    <row r="51" spans="1:25" ht="12.75" customHeight="1">
      <c r="A51" s="72" t="s">
        <v>45</v>
      </c>
      <c r="B51" s="71" t="s">
        <v>263</v>
      </c>
      <c r="C51" s="91"/>
      <c r="D51" s="92">
        <v>0.07</v>
      </c>
      <c r="E51" s="92">
        <v>0.72</v>
      </c>
      <c r="F51" s="92">
        <v>0.07</v>
      </c>
      <c r="G51" s="92">
        <v>1.13</v>
      </c>
      <c r="H51" s="92">
        <v>3.22</v>
      </c>
      <c r="I51" s="92">
        <v>0.59</v>
      </c>
      <c r="J51" s="92">
        <v>0.76</v>
      </c>
      <c r="K51" s="92">
        <v>0.04</v>
      </c>
      <c r="L51" s="92">
        <v>0.48</v>
      </c>
      <c r="M51" s="72" t="s">
        <v>45</v>
      </c>
      <c r="N51" s="71" t="s">
        <v>263</v>
      </c>
      <c r="O51" s="94"/>
      <c r="P51" s="92">
        <v>0</v>
      </c>
      <c r="Q51" s="92">
        <v>0.28</v>
      </c>
      <c r="R51" s="92">
        <v>0.06</v>
      </c>
      <c r="S51" s="92">
        <v>0.09</v>
      </c>
      <c r="T51" s="92">
        <v>0.36</v>
      </c>
      <c r="U51" s="92">
        <v>0</v>
      </c>
      <c r="V51" s="92">
        <v>0</v>
      </c>
      <c r="W51" s="92">
        <v>0.36</v>
      </c>
      <c r="X51" s="92">
        <v>0</v>
      </c>
      <c r="Y51" s="92">
        <v>0</v>
      </c>
    </row>
    <row r="52" spans="1:25" ht="12.75" customHeight="1">
      <c r="A52" s="72" t="s">
        <v>46</v>
      </c>
      <c r="B52" s="71" t="s">
        <v>264</v>
      </c>
      <c r="C52" s="91"/>
      <c r="D52" s="92">
        <v>0.1</v>
      </c>
      <c r="E52" s="92">
        <v>0.69</v>
      </c>
      <c r="F52" s="92">
        <v>0.04</v>
      </c>
      <c r="G52" s="92">
        <v>1.2</v>
      </c>
      <c r="H52" s="92">
        <v>4.48</v>
      </c>
      <c r="I52" s="92">
        <v>0.96</v>
      </c>
      <c r="J52" s="92">
        <v>0.59</v>
      </c>
      <c r="K52" s="92">
        <v>0.02</v>
      </c>
      <c r="L52" s="92">
        <v>0.39</v>
      </c>
      <c r="M52" s="72" t="s">
        <v>46</v>
      </c>
      <c r="N52" s="71" t="s">
        <v>264</v>
      </c>
      <c r="O52" s="94"/>
      <c r="P52" s="92">
        <v>0</v>
      </c>
      <c r="Q52" s="92">
        <v>0.04</v>
      </c>
      <c r="R52" s="92">
        <v>0.02</v>
      </c>
      <c r="S52" s="92">
        <v>0</v>
      </c>
      <c r="T52" s="92">
        <v>1.73</v>
      </c>
      <c r="U52" s="92">
        <v>0</v>
      </c>
      <c r="V52" s="92">
        <v>0.09</v>
      </c>
      <c r="W52" s="92">
        <v>0.45</v>
      </c>
      <c r="X52" s="92">
        <v>0</v>
      </c>
      <c r="Y52" s="92">
        <v>0</v>
      </c>
    </row>
    <row r="53" spans="1:25" ht="12.75" customHeight="1">
      <c r="A53" s="72" t="s">
        <v>47</v>
      </c>
      <c r="B53" s="71" t="s">
        <v>265</v>
      </c>
      <c r="C53" s="91"/>
      <c r="D53" s="92">
        <v>0.14</v>
      </c>
      <c r="E53" s="92">
        <v>1.2</v>
      </c>
      <c r="F53" s="92">
        <v>0.09</v>
      </c>
      <c r="G53" s="92">
        <v>1.89</v>
      </c>
      <c r="H53" s="92">
        <v>4.07</v>
      </c>
      <c r="I53" s="92">
        <v>0.94</v>
      </c>
      <c r="J53" s="92">
        <v>0.35</v>
      </c>
      <c r="K53" s="92">
        <v>0.02</v>
      </c>
      <c r="L53" s="92">
        <v>0.44</v>
      </c>
      <c r="M53" s="72" t="s">
        <v>47</v>
      </c>
      <c r="N53" s="71" t="s">
        <v>265</v>
      </c>
      <c r="O53" s="94"/>
      <c r="P53" s="92">
        <v>0</v>
      </c>
      <c r="Q53" s="92">
        <v>0</v>
      </c>
      <c r="R53" s="92">
        <v>0.02</v>
      </c>
      <c r="S53" s="92">
        <v>0</v>
      </c>
      <c r="T53" s="92">
        <v>1.36</v>
      </c>
      <c r="U53" s="92">
        <v>0</v>
      </c>
      <c r="V53" s="92">
        <v>0</v>
      </c>
      <c r="W53" s="92">
        <v>0.64</v>
      </c>
      <c r="X53" s="92">
        <v>0</v>
      </c>
      <c r="Y53" s="92">
        <v>0</v>
      </c>
    </row>
    <row r="54" spans="1:25" ht="12.75" customHeight="1">
      <c r="A54" s="72" t="s">
        <v>48</v>
      </c>
      <c r="B54" s="71" t="s">
        <v>266</v>
      </c>
      <c r="C54" s="91"/>
      <c r="D54" s="92">
        <v>0.2</v>
      </c>
      <c r="E54" s="92">
        <v>2.35</v>
      </c>
      <c r="F54" s="92">
        <v>0.33</v>
      </c>
      <c r="G54" s="92">
        <v>2.2</v>
      </c>
      <c r="H54" s="92">
        <v>6.65</v>
      </c>
      <c r="I54" s="92">
        <v>1.48</v>
      </c>
      <c r="J54" s="92">
        <v>0.31</v>
      </c>
      <c r="K54" s="92">
        <v>0.02</v>
      </c>
      <c r="L54" s="92">
        <v>0.3</v>
      </c>
      <c r="M54" s="72" t="s">
        <v>48</v>
      </c>
      <c r="N54" s="71" t="s">
        <v>266</v>
      </c>
      <c r="O54" s="94"/>
      <c r="P54" s="92">
        <v>0.02</v>
      </c>
      <c r="Q54" s="92">
        <v>0.04</v>
      </c>
      <c r="R54" s="92">
        <v>0.07</v>
      </c>
      <c r="S54" s="92">
        <v>0</v>
      </c>
      <c r="T54" s="92">
        <v>1.45</v>
      </c>
      <c r="U54" s="92">
        <v>0</v>
      </c>
      <c r="V54" s="92">
        <v>0</v>
      </c>
      <c r="W54" s="92">
        <v>0.55</v>
      </c>
      <c r="X54" s="92">
        <v>0</v>
      </c>
      <c r="Y54" s="92">
        <v>0</v>
      </c>
    </row>
    <row r="55" spans="1:25" ht="12.75" customHeight="1">
      <c r="A55" s="72" t="s">
        <v>49</v>
      </c>
      <c r="B55" s="71" t="s">
        <v>267</v>
      </c>
      <c r="C55" s="91"/>
      <c r="D55" s="92">
        <v>0.49</v>
      </c>
      <c r="E55" s="92">
        <v>2.91</v>
      </c>
      <c r="F55" s="92">
        <v>0.22</v>
      </c>
      <c r="G55" s="92">
        <v>2.52</v>
      </c>
      <c r="H55" s="92">
        <v>9.98</v>
      </c>
      <c r="I55" s="92">
        <v>1.56</v>
      </c>
      <c r="J55" s="92">
        <v>0.2</v>
      </c>
      <c r="K55" s="92">
        <v>0</v>
      </c>
      <c r="L55" s="92">
        <v>0.41</v>
      </c>
      <c r="M55" s="72" t="s">
        <v>49</v>
      </c>
      <c r="N55" s="71" t="s">
        <v>267</v>
      </c>
      <c r="O55" s="94"/>
      <c r="P55" s="92">
        <v>0</v>
      </c>
      <c r="Q55" s="92">
        <v>0.02</v>
      </c>
      <c r="R55" s="92">
        <v>0.07</v>
      </c>
      <c r="S55" s="92">
        <v>0</v>
      </c>
      <c r="T55" s="92">
        <v>0.55</v>
      </c>
      <c r="U55" s="92">
        <v>0</v>
      </c>
      <c r="V55" s="92">
        <v>0</v>
      </c>
      <c r="W55" s="92">
        <v>0.45</v>
      </c>
      <c r="X55" s="92">
        <v>0</v>
      </c>
      <c r="Y55" s="92">
        <v>0</v>
      </c>
    </row>
    <row r="56" spans="1:25" ht="12.75" customHeight="1">
      <c r="A56" s="72" t="s">
        <v>50</v>
      </c>
      <c r="B56" s="71" t="s">
        <v>268</v>
      </c>
      <c r="C56" s="91"/>
      <c r="D56" s="92">
        <v>0.6</v>
      </c>
      <c r="E56" s="92">
        <v>3.26</v>
      </c>
      <c r="F56" s="92">
        <v>0.24</v>
      </c>
      <c r="G56" s="92">
        <v>2.22</v>
      </c>
      <c r="H56" s="92">
        <v>11.72</v>
      </c>
      <c r="I56" s="92">
        <v>1.56</v>
      </c>
      <c r="J56" s="92">
        <v>0.24</v>
      </c>
      <c r="K56" s="92">
        <v>0.04</v>
      </c>
      <c r="L56" s="92">
        <v>0.41</v>
      </c>
      <c r="M56" s="72" t="s">
        <v>50</v>
      </c>
      <c r="N56" s="71" t="s">
        <v>268</v>
      </c>
      <c r="O56" s="94"/>
      <c r="P56" s="92">
        <v>0</v>
      </c>
      <c r="Q56" s="92">
        <v>0</v>
      </c>
      <c r="R56" s="92">
        <v>0</v>
      </c>
      <c r="S56" s="92">
        <v>0</v>
      </c>
      <c r="T56" s="92">
        <v>1.27</v>
      </c>
      <c r="U56" s="92">
        <v>0</v>
      </c>
      <c r="V56" s="92">
        <v>0</v>
      </c>
      <c r="W56" s="92">
        <v>0.91</v>
      </c>
      <c r="X56" s="92">
        <v>0</v>
      </c>
      <c r="Y56" s="92">
        <v>0</v>
      </c>
    </row>
    <row r="57" spans="1:25" ht="12.75" customHeight="1">
      <c r="A57" s="72" t="s">
        <v>51</v>
      </c>
      <c r="B57" s="71" t="s">
        <v>269</v>
      </c>
      <c r="C57" s="91"/>
      <c r="D57" s="92">
        <v>1.37</v>
      </c>
      <c r="E57" s="92">
        <v>3.19</v>
      </c>
      <c r="F57" s="92">
        <v>0.26</v>
      </c>
      <c r="G57" s="92">
        <v>1.98</v>
      </c>
      <c r="H57" s="92">
        <v>18.31</v>
      </c>
      <c r="I57" s="92">
        <v>1.87</v>
      </c>
      <c r="J57" s="92">
        <v>0.26</v>
      </c>
      <c r="K57" s="92">
        <v>0.02</v>
      </c>
      <c r="L57" s="92">
        <v>0.22</v>
      </c>
      <c r="M57" s="72" t="s">
        <v>51</v>
      </c>
      <c r="N57" s="71" t="s">
        <v>269</v>
      </c>
      <c r="O57" s="94"/>
      <c r="P57" s="92">
        <v>0</v>
      </c>
      <c r="Q57" s="92">
        <v>0</v>
      </c>
      <c r="R57" s="92">
        <v>0.04</v>
      </c>
      <c r="S57" s="92">
        <v>0</v>
      </c>
      <c r="T57" s="92">
        <v>1.09</v>
      </c>
      <c r="U57" s="92">
        <v>0</v>
      </c>
      <c r="V57" s="92">
        <v>0</v>
      </c>
      <c r="W57" s="92">
        <v>0.45</v>
      </c>
      <c r="X57" s="92">
        <v>0</v>
      </c>
      <c r="Y57" s="92">
        <v>0</v>
      </c>
    </row>
    <row r="58" spans="1:25" ht="12.75" customHeight="1">
      <c r="A58" s="72" t="s">
        <v>52</v>
      </c>
      <c r="B58" s="71" t="s">
        <v>270</v>
      </c>
      <c r="C58" s="91"/>
      <c r="D58" s="92">
        <v>1.78</v>
      </c>
      <c r="E58" s="92">
        <v>2.52</v>
      </c>
      <c r="F58" s="92">
        <v>0.26</v>
      </c>
      <c r="G58" s="92">
        <v>1.52</v>
      </c>
      <c r="H58" s="92">
        <v>15.59</v>
      </c>
      <c r="I58" s="92">
        <v>1.81</v>
      </c>
      <c r="J58" s="92">
        <v>0.17</v>
      </c>
      <c r="K58" s="92">
        <v>0.04</v>
      </c>
      <c r="L58" s="92">
        <v>0.26</v>
      </c>
      <c r="M58" s="72" t="s">
        <v>52</v>
      </c>
      <c r="N58" s="71" t="s">
        <v>270</v>
      </c>
      <c r="O58" s="94"/>
      <c r="P58" s="92">
        <v>0</v>
      </c>
      <c r="Q58" s="92">
        <v>0</v>
      </c>
      <c r="R58" s="92">
        <v>0.02</v>
      </c>
      <c r="S58" s="92">
        <v>0</v>
      </c>
      <c r="T58" s="92">
        <v>0.73</v>
      </c>
      <c r="U58" s="92">
        <v>0</v>
      </c>
      <c r="V58" s="92">
        <v>0</v>
      </c>
      <c r="W58" s="92">
        <v>0.55</v>
      </c>
      <c r="X58" s="92">
        <v>0</v>
      </c>
      <c r="Y58" s="92">
        <v>0</v>
      </c>
    </row>
    <row r="59" spans="1:25" ht="12.75" customHeight="1">
      <c r="A59" s="73"/>
      <c r="B59" s="74" t="s">
        <v>13</v>
      </c>
      <c r="C59" s="75"/>
      <c r="D59" s="95">
        <f aca="true" t="shared" si="0" ref="D59:L59">SUM(D7:D58)</f>
        <v>276.64</v>
      </c>
      <c r="E59" s="95">
        <f t="shared" si="0"/>
        <v>28.58</v>
      </c>
      <c r="F59" s="95">
        <f t="shared" si="0"/>
        <v>7.61</v>
      </c>
      <c r="G59" s="95">
        <f t="shared" si="0"/>
        <v>102.66000000000001</v>
      </c>
      <c r="H59" s="95">
        <f t="shared" si="0"/>
        <v>373.1500000000002</v>
      </c>
      <c r="I59" s="95">
        <f t="shared" si="0"/>
        <v>53.41</v>
      </c>
      <c r="J59" s="95">
        <f t="shared" si="0"/>
        <v>102.16000000000001</v>
      </c>
      <c r="K59" s="95">
        <f t="shared" si="0"/>
        <v>2.230000000000001</v>
      </c>
      <c r="L59" s="95">
        <f t="shared" si="0"/>
        <v>22.920000000000012</v>
      </c>
      <c r="M59" s="73"/>
      <c r="N59" s="74" t="s">
        <v>13</v>
      </c>
      <c r="O59" s="75"/>
      <c r="P59" s="95">
        <f aca="true" t="shared" si="1" ref="P59:X59">SUM(P7:P58)</f>
        <v>0.16</v>
      </c>
      <c r="Q59" s="95">
        <f t="shared" si="1"/>
        <v>36.040000000000006</v>
      </c>
      <c r="R59" s="95">
        <f t="shared" si="1"/>
        <v>2.9300000000000006</v>
      </c>
      <c r="S59" s="95">
        <f t="shared" si="1"/>
        <v>1.2599999999999998</v>
      </c>
      <c r="T59" s="95">
        <f t="shared" si="1"/>
        <v>32.23</v>
      </c>
      <c r="U59" s="95">
        <f t="shared" si="1"/>
        <v>0.36</v>
      </c>
      <c r="V59" s="95">
        <f t="shared" si="1"/>
        <v>0.6299999999999999</v>
      </c>
      <c r="W59" s="95">
        <f t="shared" si="1"/>
        <v>36.09</v>
      </c>
      <c r="X59" s="95">
        <f t="shared" si="1"/>
        <v>0</v>
      </c>
      <c r="Y59" s="95">
        <f>SUM(Y7:Y58)</f>
        <v>0</v>
      </c>
    </row>
    <row r="60" ht="15" customHeight="1">
      <c r="E60" s="77"/>
    </row>
  </sheetData>
  <sheetProtection/>
  <mergeCells count="4">
    <mergeCell ref="E3:L3"/>
    <mergeCell ref="P3:R3"/>
    <mergeCell ref="S3:T3"/>
    <mergeCell ref="U3:Y3"/>
  </mergeCells>
  <printOptions/>
  <pageMargins left="0.7086614173228347" right="0.7874015748031497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B1:AG53"/>
  <sheetViews>
    <sheetView view="pageBreakPreview" zoomScaleSheetLayoutView="100" zoomScalePageLayoutView="0" workbookViewId="0" topLeftCell="A1">
      <selection activeCell="G22" sqref="G22"/>
    </sheetView>
  </sheetViews>
  <sheetFormatPr defaultColWidth="9.00390625" defaultRowHeight="13.5"/>
  <cols>
    <col min="1" max="1" width="1.625" style="163" customWidth="1"/>
    <col min="2" max="3" width="5.875" style="163" customWidth="1"/>
    <col min="4" max="4" width="5.50390625" style="163" customWidth="1"/>
    <col min="5" max="14" width="7.375" style="163" customWidth="1"/>
    <col min="15" max="15" width="1.625" style="163" customWidth="1"/>
    <col min="16" max="16384" width="9.00390625" style="163" customWidth="1"/>
  </cols>
  <sheetData>
    <row r="1" spans="2:33" ht="18" customHeight="1">
      <c r="B1" s="1" t="s">
        <v>294</v>
      </c>
      <c r="C1" s="77"/>
      <c r="D1" s="77"/>
      <c r="E1" s="36"/>
      <c r="F1" s="36"/>
      <c r="G1" s="36"/>
      <c r="H1" s="36"/>
      <c r="I1" s="36"/>
      <c r="J1" s="36"/>
      <c r="K1" s="36"/>
      <c r="L1" s="36"/>
      <c r="M1" s="36"/>
      <c r="N1" s="36"/>
      <c r="P1" s="36"/>
      <c r="Q1" s="196"/>
      <c r="R1" s="36"/>
      <c r="S1" s="77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2:33" ht="18" customHeight="1">
      <c r="B2" s="1"/>
      <c r="C2" s="77"/>
      <c r="D2" s="77"/>
      <c r="E2" s="80"/>
      <c r="F2" s="80"/>
      <c r="G2" s="80"/>
      <c r="H2" s="80"/>
      <c r="I2" s="80"/>
      <c r="J2" s="80"/>
      <c r="K2" s="80"/>
      <c r="L2" s="80"/>
      <c r="M2" s="70" t="str">
        <f>'表１'!U2</f>
        <v>(平成25年）</v>
      </c>
      <c r="P2" s="36"/>
      <c r="Q2" s="196"/>
      <c r="R2" s="36"/>
      <c r="S2" s="77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2:33" ht="13.5" customHeight="1">
      <c r="B3" s="1"/>
      <c r="C3" s="77"/>
      <c r="D3" s="77"/>
      <c r="E3" s="97" t="s">
        <v>178</v>
      </c>
      <c r="F3" s="287" t="s">
        <v>177</v>
      </c>
      <c r="G3" s="287"/>
      <c r="H3" s="287"/>
      <c r="I3" s="287"/>
      <c r="J3" s="287"/>
      <c r="K3" s="287"/>
      <c r="L3" s="287"/>
      <c r="M3" s="287"/>
      <c r="P3" s="36"/>
      <c r="Q3" s="196"/>
      <c r="R3" s="36"/>
      <c r="S3" s="77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2:33" ht="12.75" customHeight="1">
      <c r="B4" s="292" t="s">
        <v>295</v>
      </c>
      <c r="C4" s="293"/>
      <c r="D4" s="294"/>
      <c r="E4" s="40" t="s">
        <v>137</v>
      </c>
      <c r="F4" s="41" t="s">
        <v>138</v>
      </c>
      <c r="G4" s="41" t="s">
        <v>139</v>
      </c>
      <c r="H4" s="41" t="s">
        <v>140</v>
      </c>
      <c r="I4" s="41" t="s">
        <v>141</v>
      </c>
      <c r="J4" s="41"/>
      <c r="K4" s="41" t="s">
        <v>142</v>
      </c>
      <c r="L4" s="41" t="s">
        <v>143</v>
      </c>
      <c r="M4" s="41" t="s">
        <v>144</v>
      </c>
      <c r="AC4" s="197"/>
      <c r="AD4" s="198"/>
      <c r="AE4" s="198"/>
      <c r="AF4" s="198"/>
      <c r="AG4" s="198"/>
    </row>
    <row r="5" spans="2:33" ht="12.75" customHeight="1">
      <c r="B5" s="295"/>
      <c r="C5" s="296"/>
      <c r="D5" s="297"/>
      <c r="E5" s="48" t="s">
        <v>175</v>
      </c>
      <c r="F5" s="82" t="s">
        <v>152</v>
      </c>
      <c r="G5" s="82"/>
      <c r="H5" s="82" t="s">
        <v>0</v>
      </c>
      <c r="I5" s="82"/>
      <c r="J5" s="82" t="s">
        <v>153</v>
      </c>
      <c r="K5" s="82"/>
      <c r="L5" s="82"/>
      <c r="M5" s="82"/>
      <c r="AC5" s="197"/>
      <c r="AD5" s="198"/>
      <c r="AE5" s="198"/>
      <c r="AF5" s="198"/>
      <c r="AG5" s="198"/>
    </row>
    <row r="6" spans="2:33" ht="12.75" customHeight="1">
      <c r="B6" s="199" t="s">
        <v>296</v>
      </c>
      <c r="C6" s="200" t="s">
        <v>297</v>
      </c>
      <c r="D6" s="200" t="s">
        <v>298</v>
      </c>
      <c r="E6" s="56" t="s">
        <v>176</v>
      </c>
      <c r="F6" s="57" t="s">
        <v>58</v>
      </c>
      <c r="G6" s="57" t="s">
        <v>2</v>
      </c>
      <c r="H6" s="57" t="s">
        <v>3</v>
      </c>
      <c r="I6" s="57" t="s">
        <v>4</v>
      </c>
      <c r="J6" s="57"/>
      <c r="K6" s="57" t="s">
        <v>128</v>
      </c>
      <c r="L6" s="57" t="s">
        <v>111</v>
      </c>
      <c r="M6" s="57" t="s">
        <v>161</v>
      </c>
      <c r="AC6" s="197"/>
      <c r="AD6" s="198"/>
      <c r="AE6" s="198"/>
      <c r="AF6" s="198"/>
      <c r="AG6" s="198"/>
    </row>
    <row r="7" spans="2:33" ht="15" customHeight="1">
      <c r="B7" s="201" t="s">
        <v>299</v>
      </c>
      <c r="C7" s="202" t="s">
        <v>299</v>
      </c>
      <c r="D7" s="203" t="s">
        <v>300</v>
      </c>
      <c r="E7" s="204">
        <v>76</v>
      </c>
      <c r="F7" s="204">
        <v>272</v>
      </c>
      <c r="G7" s="204">
        <v>0</v>
      </c>
      <c r="H7" s="204">
        <v>1</v>
      </c>
      <c r="I7" s="204">
        <v>111</v>
      </c>
      <c r="J7" s="204">
        <v>41</v>
      </c>
      <c r="K7" s="204">
        <v>36</v>
      </c>
      <c r="L7" s="204">
        <v>0</v>
      </c>
      <c r="M7" s="204">
        <v>18</v>
      </c>
      <c r="AC7" s="197"/>
      <c r="AD7" s="205"/>
      <c r="AE7" s="205"/>
      <c r="AF7" s="205"/>
      <c r="AG7" s="205"/>
    </row>
    <row r="8" spans="2:33" ht="15" customHeight="1">
      <c r="B8" s="206" t="s">
        <v>301</v>
      </c>
      <c r="C8" s="207" t="s">
        <v>301</v>
      </c>
      <c r="D8" s="208" t="s">
        <v>302</v>
      </c>
      <c r="E8" s="209">
        <v>223</v>
      </c>
      <c r="F8" s="209">
        <v>257</v>
      </c>
      <c r="G8" s="209">
        <v>12</v>
      </c>
      <c r="H8" s="209">
        <v>7</v>
      </c>
      <c r="I8" s="209">
        <v>923</v>
      </c>
      <c r="J8" s="209">
        <v>143</v>
      </c>
      <c r="K8" s="209">
        <v>343</v>
      </c>
      <c r="L8" s="209">
        <v>6</v>
      </c>
      <c r="M8" s="209">
        <v>444</v>
      </c>
      <c r="AC8" s="197"/>
      <c r="AD8" s="205"/>
      <c r="AE8" s="205"/>
      <c r="AF8" s="205"/>
      <c r="AG8" s="205"/>
    </row>
    <row r="9" spans="2:33" ht="15" customHeight="1">
      <c r="B9" s="206" t="s">
        <v>303</v>
      </c>
      <c r="C9" s="207" t="s">
        <v>303</v>
      </c>
      <c r="D9" s="208" t="s">
        <v>304</v>
      </c>
      <c r="E9" s="209">
        <v>700</v>
      </c>
      <c r="F9" s="209">
        <v>528</v>
      </c>
      <c r="G9" s="209">
        <v>64</v>
      </c>
      <c r="H9" s="209">
        <v>85</v>
      </c>
      <c r="I9" s="209">
        <v>2822</v>
      </c>
      <c r="J9" s="209">
        <v>407</v>
      </c>
      <c r="K9" s="209">
        <v>1410</v>
      </c>
      <c r="L9" s="209">
        <v>16</v>
      </c>
      <c r="M9" s="209">
        <v>672</v>
      </c>
      <c r="AC9" s="197"/>
      <c r="AD9" s="205"/>
      <c r="AE9" s="205"/>
      <c r="AF9" s="205"/>
      <c r="AG9" s="205"/>
    </row>
    <row r="10" spans="2:33" ht="15" customHeight="1">
      <c r="B10" s="206" t="s">
        <v>305</v>
      </c>
      <c r="C10" s="207" t="s">
        <v>305</v>
      </c>
      <c r="D10" s="208" t="s">
        <v>306</v>
      </c>
      <c r="E10" s="209">
        <v>795</v>
      </c>
      <c r="F10" s="209">
        <v>273</v>
      </c>
      <c r="G10" s="209">
        <v>32</v>
      </c>
      <c r="H10" s="209">
        <v>139</v>
      </c>
      <c r="I10" s="209">
        <v>2245</v>
      </c>
      <c r="J10" s="209">
        <v>479</v>
      </c>
      <c r="K10" s="209">
        <v>987</v>
      </c>
      <c r="L10" s="209">
        <v>7</v>
      </c>
      <c r="M10" s="209">
        <v>87</v>
      </c>
      <c r="AC10" s="197"/>
      <c r="AD10" s="205"/>
      <c r="AE10" s="205"/>
      <c r="AF10" s="205"/>
      <c r="AG10" s="205"/>
    </row>
    <row r="11" spans="2:33" ht="15" customHeight="1">
      <c r="B11" s="206" t="s">
        <v>307</v>
      </c>
      <c r="C11" s="207" t="s">
        <v>307</v>
      </c>
      <c r="D11" s="208" t="s">
        <v>308</v>
      </c>
      <c r="E11" s="209">
        <v>928</v>
      </c>
      <c r="F11" s="209">
        <v>116</v>
      </c>
      <c r="G11" s="209">
        <v>58</v>
      </c>
      <c r="H11" s="209">
        <v>393</v>
      </c>
      <c r="I11" s="209">
        <v>2009</v>
      </c>
      <c r="J11" s="209">
        <v>542</v>
      </c>
      <c r="K11" s="209">
        <v>838</v>
      </c>
      <c r="L11" s="209">
        <v>14</v>
      </c>
      <c r="M11" s="209">
        <v>8</v>
      </c>
      <c r="AC11" s="197"/>
      <c r="AD11" s="205"/>
      <c r="AE11" s="205"/>
      <c r="AF11" s="205"/>
      <c r="AG11" s="205"/>
    </row>
    <row r="12" spans="2:33" ht="15" customHeight="1">
      <c r="B12" s="206" t="s">
        <v>309</v>
      </c>
      <c r="C12" s="207" t="s">
        <v>309</v>
      </c>
      <c r="D12" s="208" t="s">
        <v>310</v>
      </c>
      <c r="E12" s="209">
        <v>1325</v>
      </c>
      <c r="F12" s="209">
        <v>71</v>
      </c>
      <c r="G12" s="209">
        <v>53</v>
      </c>
      <c r="H12" s="209">
        <v>764</v>
      </c>
      <c r="I12" s="209">
        <v>2182</v>
      </c>
      <c r="J12" s="209">
        <v>541</v>
      </c>
      <c r="K12" s="209">
        <v>663</v>
      </c>
      <c r="L12" s="209">
        <v>11</v>
      </c>
      <c r="M12" s="209">
        <v>4</v>
      </c>
      <c r="AC12" s="197"/>
      <c r="AD12" s="205"/>
      <c r="AE12" s="205"/>
      <c r="AF12" s="205"/>
      <c r="AG12" s="205"/>
    </row>
    <row r="13" spans="2:33" ht="15" customHeight="1">
      <c r="B13" s="206" t="s">
        <v>311</v>
      </c>
      <c r="C13" s="207" t="s">
        <v>311</v>
      </c>
      <c r="D13" s="208" t="s">
        <v>312</v>
      </c>
      <c r="E13" s="209">
        <v>1375</v>
      </c>
      <c r="F13" s="209">
        <v>19</v>
      </c>
      <c r="G13" s="209">
        <v>47</v>
      </c>
      <c r="H13" s="209">
        <v>751</v>
      </c>
      <c r="I13" s="209">
        <v>1675</v>
      </c>
      <c r="J13" s="209">
        <v>358</v>
      </c>
      <c r="K13" s="209">
        <v>472</v>
      </c>
      <c r="L13" s="209">
        <v>16</v>
      </c>
      <c r="M13" s="209">
        <v>0</v>
      </c>
      <c r="AC13" s="197"/>
      <c r="AD13" s="205"/>
      <c r="AE13" s="205"/>
      <c r="AF13" s="205"/>
      <c r="AG13" s="205"/>
    </row>
    <row r="14" spans="2:33" ht="15" customHeight="1">
      <c r="B14" s="206" t="s">
        <v>313</v>
      </c>
      <c r="C14" s="207" t="s">
        <v>313</v>
      </c>
      <c r="D14" s="208" t="s">
        <v>314</v>
      </c>
      <c r="E14" s="209">
        <v>1414</v>
      </c>
      <c r="F14" s="209">
        <v>3</v>
      </c>
      <c r="G14" s="209">
        <v>46</v>
      </c>
      <c r="H14" s="209">
        <v>788</v>
      </c>
      <c r="I14" s="209">
        <v>1334</v>
      </c>
      <c r="J14" s="209">
        <v>194</v>
      </c>
      <c r="K14" s="209">
        <v>253</v>
      </c>
      <c r="L14" s="209">
        <v>22</v>
      </c>
      <c r="M14" s="209">
        <v>1</v>
      </c>
      <c r="AC14" s="197"/>
      <c r="AD14" s="205"/>
      <c r="AE14" s="205"/>
      <c r="AF14" s="205"/>
      <c r="AG14" s="205"/>
    </row>
    <row r="15" spans="2:33" ht="15" customHeight="1">
      <c r="B15" s="206" t="s">
        <v>315</v>
      </c>
      <c r="C15" s="207" t="s">
        <v>315</v>
      </c>
      <c r="D15" s="208" t="s">
        <v>316</v>
      </c>
      <c r="E15" s="209">
        <v>1302</v>
      </c>
      <c r="F15" s="209">
        <v>1</v>
      </c>
      <c r="G15" s="209">
        <v>29</v>
      </c>
      <c r="H15" s="209">
        <v>589</v>
      </c>
      <c r="I15" s="209">
        <v>925</v>
      </c>
      <c r="J15" s="209">
        <v>73</v>
      </c>
      <c r="K15" s="209">
        <v>142</v>
      </c>
      <c r="L15" s="209">
        <v>6</v>
      </c>
      <c r="M15" s="209">
        <v>0</v>
      </c>
      <c r="AC15" s="197"/>
      <c r="AD15" s="205"/>
      <c r="AE15" s="205"/>
      <c r="AF15" s="205"/>
      <c r="AG15" s="205"/>
    </row>
    <row r="16" spans="2:33" ht="15" customHeight="1">
      <c r="B16" s="206" t="s">
        <v>317</v>
      </c>
      <c r="C16" s="207" t="s">
        <v>317</v>
      </c>
      <c r="D16" s="208" t="s">
        <v>318</v>
      </c>
      <c r="E16" s="209">
        <v>1208</v>
      </c>
      <c r="F16" s="209">
        <v>1</v>
      </c>
      <c r="G16" s="209">
        <v>23</v>
      </c>
      <c r="H16" s="209">
        <v>512</v>
      </c>
      <c r="I16" s="209">
        <v>796</v>
      </c>
      <c r="J16" s="209">
        <v>36</v>
      </c>
      <c r="K16" s="209">
        <v>84</v>
      </c>
      <c r="L16" s="209">
        <v>5</v>
      </c>
      <c r="M16" s="209">
        <v>0</v>
      </c>
      <c r="AC16" s="197"/>
      <c r="AD16" s="205"/>
      <c r="AE16" s="205"/>
      <c r="AF16" s="205"/>
      <c r="AG16" s="205"/>
    </row>
    <row r="17" spans="2:33" ht="15" customHeight="1">
      <c r="B17" s="206" t="s">
        <v>319</v>
      </c>
      <c r="C17" s="207" t="s">
        <v>319</v>
      </c>
      <c r="D17" s="208" t="s">
        <v>320</v>
      </c>
      <c r="E17" s="209">
        <v>1008</v>
      </c>
      <c r="F17" s="209">
        <v>0</v>
      </c>
      <c r="G17" s="209">
        <v>14</v>
      </c>
      <c r="H17" s="209">
        <v>380</v>
      </c>
      <c r="I17" s="209">
        <v>639</v>
      </c>
      <c r="J17" s="209">
        <v>28</v>
      </c>
      <c r="K17" s="209">
        <v>58</v>
      </c>
      <c r="L17" s="209">
        <v>3</v>
      </c>
      <c r="M17" s="209">
        <v>0</v>
      </c>
      <c r="AC17" s="197"/>
      <c r="AD17" s="205"/>
      <c r="AE17" s="205"/>
      <c r="AF17" s="205"/>
      <c r="AG17" s="205"/>
    </row>
    <row r="18" spans="2:33" ht="15" customHeight="1">
      <c r="B18" s="206" t="s">
        <v>306</v>
      </c>
      <c r="C18" s="207" t="s">
        <v>306</v>
      </c>
      <c r="D18" s="208" t="s">
        <v>321</v>
      </c>
      <c r="E18" s="209">
        <v>4326</v>
      </c>
      <c r="F18" s="209">
        <v>0</v>
      </c>
      <c r="G18" s="209">
        <v>19</v>
      </c>
      <c r="H18" s="209">
        <v>787</v>
      </c>
      <c r="I18" s="209">
        <v>1802</v>
      </c>
      <c r="J18" s="209">
        <v>27</v>
      </c>
      <c r="K18" s="209">
        <v>127</v>
      </c>
      <c r="L18" s="209">
        <v>7</v>
      </c>
      <c r="M18" s="209">
        <v>1</v>
      </c>
      <c r="AC18" s="197"/>
      <c r="AD18" s="205"/>
      <c r="AE18" s="205"/>
      <c r="AF18" s="205"/>
      <c r="AG18" s="205"/>
    </row>
    <row r="19" spans="2:33" ht="15" customHeight="1">
      <c r="B19" s="206" t="s">
        <v>322</v>
      </c>
      <c r="C19" s="207" t="s">
        <v>322</v>
      </c>
      <c r="D19" s="208" t="s">
        <v>323</v>
      </c>
      <c r="E19" s="209">
        <v>1316</v>
      </c>
      <c r="F19" s="209">
        <v>0</v>
      </c>
      <c r="G19" s="209">
        <v>3</v>
      </c>
      <c r="H19" s="209">
        <v>72</v>
      </c>
      <c r="I19" s="209">
        <v>379</v>
      </c>
      <c r="J19" s="209">
        <v>3</v>
      </c>
      <c r="K19" s="209">
        <v>9</v>
      </c>
      <c r="L19" s="209">
        <v>0</v>
      </c>
      <c r="M19" s="209">
        <v>0</v>
      </c>
      <c r="AC19" s="197"/>
      <c r="AD19" s="205"/>
      <c r="AE19" s="205"/>
      <c r="AF19" s="205"/>
      <c r="AG19" s="205"/>
    </row>
    <row r="20" spans="2:33" ht="15" customHeight="1">
      <c r="B20" s="206" t="s">
        <v>324</v>
      </c>
      <c r="C20" s="207" t="s">
        <v>325</v>
      </c>
      <c r="D20" s="208" t="s">
        <v>326</v>
      </c>
      <c r="E20" s="209">
        <v>1294</v>
      </c>
      <c r="F20" s="209">
        <v>0</v>
      </c>
      <c r="G20" s="209">
        <v>9</v>
      </c>
      <c r="H20" s="209">
        <v>271</v>
      </c>
      <c r="I20" s="209">
        <v>2289</v>
      </c>
      <c r="J20" s="209">
        <v>10</v>
      </c>
      <c r="K20" s="209">
        <v>63</v>
      </c>
      <c r="L20" s="209">
        <v>5</v>
      </c>
      <c r="M20" s="209">
        <v>0</v>
      </c>
      <c r="AC20" s="197"/>
      <c r="AD20" s="205"/>
      <c r="AE20" s="205"/>
      <c r="AF20" s="205"/>
      <c r="AG20" s="205"/>
    </row>
    <row r="21" spans="2:33" ht="15" customHeight="1">
      <c r="B21" s="206" t="s">
        <v>327</v>
      </c>
      <c r="C21" s="99"/>
      <c r="D21" s="210" t="s">
        <v>328</v>
      </c>
      <c r="E21" s="209">
        <v>2309</v>
      </c>
      <c r="F21" s="209"/>
      <c r="G21" s="209"/>
      <c r="H21" s="209"/>
      <c r="I21" s="209"/>
      <c r="J21" s="209"/>
      <c r="K21" s="209"/>
      <c r="L21" s="209"/>
      <c r="M21" s="209"/>
      <c r="AC21" s="197"/>
      <c r="AD21" s="205"/>
      <c r="AE21" s="205"/>
      <c r="AF21" s="205"/>
      <c r="AG21" s="205"/>
    </row>
    <row r="22" spans="2:33" ht="15" customHeight="1">
      <c r="B22" s="206" t="s">
        <v>329</v>
      </c>
      <c r="C22" s="99"/>
      <c r="D22" s="210" t="s">
        <v>330</v>
      </c>
      <c r="E22" s="209">
        <v>1800</v>
      </c>
      <c r="F22" s="209"/>
      <c r="G22" s="209"/>
      <c r="H22" s="209"/>
      <c r="I22" s="209"/>
      <c r="J22" s="209"/>
      <c r="K22" s="209"/>
      <c r="L22" s="209"/>
      <c r="M22" s="209"/>
      <c r="AC22" s="197"/>
      <c r="AD22" s="205"/>
      <c r="AE22" s="205"/>
      <c r="AF22" s="205"/>
      <c r="AG22" s="205"/>
    </row>
    <row r="23" spans="2:33" ht="15" customHeight="1">
      <c r="B23" s="206" t="s">
        <v>331</v>
      </c>
      <c r="C23" s="99"/>
      <c r="D23" s="208"/>
      <c r="E23" s="209">
        <v>1060</v>
      </c>
      <c r="F23" s="209"/>
      <c r="G23" s="209"/>
      <c r="H23" s="209"/>
      <c r="I23" s="209"/>
      <c r="J23" s="209"/>
      <c r="K23" s="209"/>
      <c r="L23" s="209"/>
      <c r="M23" s="209"/>
      <c r="AC23" s="197"/>
      <c r="AD23" s="205"/>
      <c r="AE23" s="205"/>
      <c r="AF23" s="205"/>
      <c r="AG23" s="205"/>
    </row>
    <row r="24" spans="2:33" ht="15" customHeight="1">
      <c r="B24" s="206" t="s">
        <v>332</v>
      </c>
      <c r="C24" s="99"/>
      <c r="D24" s="208"/>
      <c r="E24" s="209">
        <v>752</v>
      </c>
      <c r="F24" s="209"/>
      <c r="G24" s="209"/>
      <c r="H24" s="209"/>
      <c r="I24" s="209"/>
      <c r="J24" s="209"/>
      <c r="K24" s="209"/>
      <c r="L24" s="209"/>
      <c r="M24" s="209"/>
      <c r="AC24" s="197"/>
      <c r="AD24" s="205"/>
      <c r="AE24" s="205"/>
      <c r="AF24" s="205"/>
      <c r="AG24" s="205"/>
    </row>
    <row r="25" spans="2:33" ht="15" customHeight="1">
      <c r="B25" s="206" t="s">
        <v>333</v>
      </c>
      <c r="C25" s="99"/>
      <c r="D25" s="208"/>
      <c r="E25" s="209">
        <v>464</v>
      </c>
      <c r="F25" s="209"/>
      <c r="G25" s="209"/>
      <c r="H25" s="209"/>
      <c r="I25" s="209"/>
      <c r="J25" s="209"/>
      <c r="K25" s="209"/>
      <c r="L25" s="209"/>
      <c r="M25" s="209"/>
      <c r="AC25" s="197"/>
      <c r="AD25" s="205"/>
      <c r="AE25" s="205"/>
      <c r="AF25" s="205"/>
      <c r="AG25" s="205"/>
    </row>
    <row r="26" spans="2:33" ht="15" customHeight="1">
      <c r="B26" s="211" t="s">
        <v>334</v>
      </c>
      <c r="C26" s="212"/>
      <c r="D26" s="213"/>
      <c r="E26" s="214">
        <v>391</v>
      </c>
      <c r="F26" s="214"/>
      <c r="G26" s="214"/>
      <c r="H26" s="214"/>
      <c r="I26" s="214"/>
      <c r="J26" s="214"/>
      <c r="K26" s="214"/>
      <c r="L26" s="214"/>
      <c r="M26" s="214"/>
      <c r="AC26" s="197"/>
      <c r="AD26" s="205"/>
      <c r="AE26" s="205"/>
      <c r="AF26" s="205"/>
      <c r="AG26" s="205"/>
    </row>
    <row r="27" spans="2:33" ht="15" customHeight="1">
      <c r="B27" s="215"/>
      <c r="C27" s="216" t="s">
        <v>13</v>
      </c>
      <c r="D27" s="217"/>
      <c r="E27" s="218">
        <f aca="true" t="shared" si="0" ref="E27:M27">SUM(E7:E26)</f>
        <v>24066</v>
      </c>
      <c r="F27" s="218">
        <f t="shared" si="0"/>
        <v>1541</v>
      </c>
      <c r="G27" s="118">
        <f t="shared" si="0"/>
        <v>409</v>
      </c>
      <c r="H27" s="218">
        <f t="shared" si="0"/>
        <v>5539</v>
      </c>
      <c r="I27" s="118">
        <f t="shared" si="0"/>
        <v>20131</v>
      </c>
      <c r="J27" s="118">
        <f t="shared" si="0"/>
        <v>2882</v>
      </c>
      <c r="K27" s="218">
        <f t="shared" si="0"/>
        <v>5485</v>
      </c>
      <c r="L27" s="218">
        <f t="shared" si="0"/>
        <v>118</v>
      </c>
      <c r="M27" s="118">
        <f t="shared" si="0"/>
        <v>1235</v>
      </c>
      <c r="AC27" s="197"/>
      <c r="AD27" s="205"/>
      <c r="AE27" s="205"/>
      <c r="AF27" s="205"/>
      <c r="AG27" s="205"/>
    </row>
    <row r="28" spans="29:33" ht="15" customHeight="1">
      <c r="AC28" s="197"/>
      <c r="AD28" s="197"/>
      <c r="AE28" s="197"/>
      <c r="AF28" s="197"/>
      <c r="AG28" s="197"/>
    </row>
    <row r="29" spans="5:33" s="96" customFormat="1" ht="13.5" customHeight="1">
      <c r="E29" s="288" t="s">
        <v>177</v>
      </c>
      <c r="F29" s="288"/>
      <c r="G29" s="288"/>
      <c r="H29" s="288" t="s">
        <v>179</v>
      </c>
      <c r="I29" s="288"/>
      <c r="J29" s="288" t="s">
        <v>180</v>
      </c>
      <c r="K29" s="288"/>
      <c r="L29" s="288"/>
      <c r="M29" s="288"/>
      <c r="N29" s="288"/>
      <c r="AC29" s="219"/>
      <c r="AD29" s="219"/>
      <c r="AE29" s="219"/>
      <c r="AF29" s="219"/>
      <c r="AG29" s="219"/>
    </row>
    <row r="30" spans="2:33" ht="12.75" customHeight="1">
      <c r="B30" s="292" t="s">
        <v>295</v>
      </c>
      <c r="C30" s="293"/>
      <c r="D30" s="294"/>
      <c r="E30" s="41"/>
      <c r="F30" s="220" t="s">
        <v>145</v>
      </c>
      <c r="G30" s="220" t="s">
        <v>146</v>
      </c>
      <c r="H30" s="220" t="s">
        <v>147</v>
      </c>
      <c r="I30" s="220" t="s">
        <v>146</v>
      </c>
      <c r="J30" s="220" t="s">
        <v>148</v>
      </c>
      <c r="K30" s="220" t="s">
        <v>149</v>
      </c>
      <c r="L30" s="220" t="s">
        <v>150</v>
      </c>
      <c r="M30" s="220" t="s">
        <v>151</v>
      </c>
      <c r="N30" s="220" t="s">
        <v>273</v>
      </c>
      <c r="AC30" s="197"/>
      <c r="AD30" s="197"/>
      <c r="AE30" s="197"/>
      <c r="AF30" s="197"/>
      <c r="AG30" s="197"/>
    </row>
    <row r="31" spans="2:33" ht="12.75" customHeight="1">
      <c r="B31" s="295"/>
      <c r="C31" s="296"/>
      <c r="D31" s="297"/>
      <c r="E31" s="82" t="s">
        <v>1</v>
      </c>
      <c r="F31" s="82" t="s">
        <v>154</v>
      </c>
      <c r="G31" s="82" t="s">
        <v>155</v>
      </c>
      <c r="H31" s="82" t="s">
        <v>156</v>
      </c>
      <c r="I31" s="82" t="s">
        <v>157</v>
      </c>
      <c r="J31" s="82" t="s">
        <v>158</v>
      </c>
      <c r="K31" s="82"/>
      <c r="L31" s="82" t="s">
        <v>159</v>
      </c>
      <c r="M31" s="82" t="s">
        <v>160</v>
      </c>
      <c r="N31" s="82" t="s">
        <v>274</v>
      </c>
      <c r="AC31" s="197"/>
      <c r="AD31" s="197"/>
      <c r="AE31" s="197"/>
      <c r="AF31" s="197"/>
      <c r="AG31" s="197"/>
    </row>
    <row r="32" spans="2:14" ht="12.75" customHeight="1">
      <c r="B32" s="199" t="s">
        <v>296</v>
      </c>
      <c r="C32" s="200" t="s">
        <v>297</v>
      </c>
      <c r="D32" s="200" t="s">
        <v>298</v>
      </c>
      <c r="E32" s="57"/>
      <c r="F32" s="57" t="s">
        <v>112</v>
      </c>
      <c r="G32" s="57" t="s">
        <v>113</v>
      </c>
      <c r="H32" s="57" t="s">
        <v>5</v>
      </c>
      <c r="I32" s="57" t="s">
        <v>6</v>
      </c>
      <c r="J32" s="60" t="s">
        <v>162</v>
      </c>
      <c r="K32" s="57" t="s">
        <v>7</v>
      </c>
      <c r="L32" s="57" t="s">
        <v>8</v>
      </c>
      <c r="M32" s="60" t="s">
        <v>163</v>
      </c>
      <c r="N32" s="60" t="s">
        <v>374</v>
      </c>
    </row>
    <row r="33" spans="2:14" ht="15" customHeight="1">
      <c r="B33" s="201" t="s">
        <v>299</v>
      </c>
      <c r="C33" s="202" t="s">
        <v>299</v>
      </c>
      <c r="D33" s="203" t="s">
        <v>300</v>
      </c>
      <c r="E33" s="204">
        <v>1</v>
      </c>
      <c r="F33" s="204">
        <v>10</v>
      </c>
      <c r="G33" s="204">
        <v>0</v>
      </c>
      <c r="H33" s="204">
        <v>0</v>
      </c>
      <c r="I33" s="204">
        <v>2</v>
      </c>
      <c r="J33" s="204">
        <v>0</v>
      </c>
      <c r="K33" s="204">
        <v>0</v>
      </c>
      <c r="L33" s="204">
        <v>1</v>
      </c>
      <c r="M33" s="204">
        <v>0</v>
      </c>
      <c r="N33" s="204">
        <v>0</v>
      </c>
    </row>
    <row r="34" spans="2:14" ht="15" customHeight="1">
      <c r="B34" s="206" t="s">
        <v>301</v>
      </c>
      <c r="C34" s="207" t="s">
        <v>301</v>
      </c>
      <c r="D34" s="208" t="s">
        <v>302</v>
      </c>
      <c r="E34" s="209">
        <v>0</v>
      </c>
      <c r="F34" s="209">
        <v>133</v>
      </c>
      <c r="G34" s="209">
        <v>0</v>
      </c>
      <c r="H34" s="209">
        <v>0</v>
      </c>
      <c r="I34" s="209">
        <v>0</v>
      </c>
      <c r="J34" s="209">
        <v>0</v>
      </c>
      <c r="K34" s="209">
        <v>2</v>
      </c>
      <c r="L34" s="209">
        <v>96</v>
      </c>
      <c r="M34" s="209">
        <v>0</v>
      </c>
      <c r="N34" s="209">
        <v>0</v>
      </c>
    </row>
    <row r="35" spans="2:14" ht="15" customHeight="1">
      <c r="B35" s="206" t="s">
        <v>303</v>
      </c>
      <c r="C35" s="207" t="s">
        <v>303</v>
      </c>
      <c r="D35" s="208" t="s">
        <v>304</v>
      </c>
      <c r="E35" s="209">
        <v>0</v>
      </c>
      <c r="F35" s="209">
        <v>434</v>
      </c>
      <c r="G35" s="209">
        <v>3</v>
      </c>
      <c r="H35" s="209">
        <v>0</v>
      </c>
      <c r="I35" s="209">
        <v>2</v>
      </c>
      <c r="J35" s="209">
        <v>1</v>
      </c>
      <c r="K35" s="209">
        <v>1</v>
      </c>
      <c r="L35" s="209">
        <v>84</v>
      </c>
      <c r="M35" s="209">
        <v>0</v>
      </c>
      <c r="N35" s="209">
        <v>0</v>
      </c>
    </row>
    <row r="36" spans="2:14" ht="15" customHeight="1">
      <c r="B36" s="206" t="s">
        <v>305</v>
      </c>
      <c r="C36" s="207" t="s">
        <v>305</v>
      </c>
      <c r="D36" s="208" t="s">
        <v>306</v>
      </c>
      <c r="E36" s="209">
        <v>0</v>
      </c>
      <c r="F36" s="209">
        <v>413</v>
      </c>
      <c r="G36" s="209">
        <v>17</v>
      </c>
      <c r="H36" s="209">
        <v>0</v>
      </c>
      <c r="I36" s="209">
        <v>3</v>
      </c>
      <c r="J36" s="209">
        <v>0</v>
      </c>
      <c r="K36" s="209">
        <v>0</v>
      </c>
      <c r="L36" s="209">
        <v>51</v>
      </c>
      <c r="M36" s="209">
        <v>0</v>
      </c>
      <c r="N36" s="209">
        <v>0</v>
      </c>
    </row>
    <row r="37" spans="2:14" ht="15" customHeight="1">
      <c r="B37" s="206" t="s">
        <v>307</v>
      </c>
      <c r="C37" s="207" t="s">
        <v>307</v>
      </c>
      <c r="D37" s="208" t="s">
        <v>308</v>
      </c>
      <c r="E37" s="209">
        <v>1</v>
      </c>
      <c r="F37" s="209">
        <v>338</v>
      </c>
      <c r="G37" s="209">
        <v>22</v>
      </c>
      <c r="H37" s="209">
        <v>1</v>
      </c>
      <c r="I37" s="209">
        <v>4</v>
      </c>
      <c r="J37" s="209">
        <v>0</v>
      </c>
      <c r="K37" s="209">
        <v>0</v>
      </c>
      <c r="L37" s="209">
        <v>13</v>
      </c>
      <c r="M37" s="209">
        <v>0</v>
      </c>
      <c r="N37" s="209">
        <v>0</v>
      </c>
    </row>
    <row r="38" spans="2:14" ht="15" customHeight="1">
      <c r="B38" s="206" t="s">
        <v>309</v>
      </c>
      <c r="C38" s="207" t="s">
        <v>309</v>
      </c>
      <c r="D38" s="208" t="s">
        <v>310</v>
      </c>
      <c r="E38" s="209">
        <v>0</v>
      </c>
      <c r="F38" s="209">
        <v>262</v>
      </c>
      <c r="G38" s="209">
        <v>20</v>
      </c>
      <c r="H38" s="209">
        <v>0</v>
      </c>
      <c r="I38" s="209">
        <v>10</v>
      </c>
      <c r="J38" s="209">
        <v>0</v>
      </c>
      <c r="K38" s="209">
        <v>0</v>
      </c>
      <c r="L38" s="209">
        <v>13</v>
      </c>
      <c r="M38" s="209">
        <v>0</v>
      </c>
      <c r="N38" s="209">
        <v>0</v>
      </c>
    </row>
    <row r="39" spans="2:14" ht="15" customHeight="1">
      <c r="B39" s="206" t="s">
        <v>311</v>
      </c>
      <c r="C39" s="207" t="s">
        <v>311</v>
      </c>
      <c r="D39" s="208" t="s">
        <v>312</v>
      </c>
      <c r="E39" s="209">
        <v>0</v>
      </c>
      <c r="F39" s="209">
        <v>176</v>
      </c>
      <c r="G39" s="209">
        <v>26</v>
      </c>
      <c r="H39" s="209">
        <v>0</v>
      </c>
      <c r="I39" s="209">
        <v>6</v>
      </c>
      <c r="J39" s="209">
        <v>0</v>
      </c>
      <c r="K39" s="209">
        <v>1</v>
      </c>
      <c r="L39" s="209">
        <v>10</v>
      </c>
      <c r="M39" s="209">
        <v>0</v>
      </c>
      <c r="N39" s="209">
        <v>0</v>
      </c>
    </row>
    <row r="40" spans="2:14" ht="15" customHeight="1">
      <c r="B40" s="206" t="s">
        <v>313</v>
      </c>
      <c r="C40" s="207" t="s">
        <v>313</v>
      </c>
      <c r="D40" s="208" t="s">
        <v>314</v>
      </c>
      <c r="E40" s="209">
        <v>1</v>
      </c>
      <c r="F40" s="209">
        <v>82</v>
      </c>
      <c r="G40" s="209">
        <v>21</v>
      </c>
      <c r="H40" s="209">
        <v>0</v>
      </c>
      <c r="I40" s="209">
        <v>8</v>
      </c>
      <c r="J40" s="209">
        <v>0</v>
      </c>
      <c r="K40" s="209">
        <v>1</v>
      </c>
      <c r="L40" s="209">
        <v>14</v>
      </c>
      <c r="M40" s="209">
        <v>0</v>
      </c>
      <c r="N40" s="209">
        <v>0</v>
      </c>
    </row>
    <row r="41" spans="2:14" ht="15" customHeight="1">
      <c r="B41" s="206" t="s">
        <v>315</v>
      </c>
      <c r="C41" s="207" t="s">
        <v>315</v>
      </c>
      <c r="D41" s="208" t="s">
        <v>316</v>
      </c>
      <c r="E41" s="209">
        <v>1</v>
      </c>
      <c r="F41" s="209">
        <v>29</v>
      </c>
      <c r="G41" s="209">
        <v>10</v>
      </c>
      <c r="H41" s="209">
        <v>0</v>
      </c>
      <c r="I41" s="209">
        <v>4</v>
      </c>
      <c r="J41" s="209">
        <v>0</v>
      </c>
      <c r="K41" s="209">
        <v>0</v>
      </c>
      <c r="L41" s="209">
        <v>20</v>
      </c>
      <c r="M41" s="209">
        <v>0</v>
      </c>
      <c r="N41" s="209">
        <v>0</v>
      </c>
    </row>
    <row r="42" spans="2:14" ht="15" customHeight="1">
      <c r="B42" s="206" t="s">
        <v>317</v>
      </c>
      <c r="C42" s="207" t="s">
        <v>317</v>
      </c>
      <c r="D42" s="208" t="s">
        <v>318</v>
      </c>
      <c r="E42" s="209">
        <v>0</v>
      </c>
      <c r="F42" s="209">
        <v>14</v>
      </c>
      <c r="G42" s="209">
        <v>9</v>
      </c>
      <c r="H42" s="209">
        <v>0</v>
      </c>
      <c r="I42" s="209">
        <v>2</v>
      </c>
      <c r="J42" s="209">
        <v>0</v>
      </c>
      <c r="K42" s="209">
        <v>0</v>
      </c>
      <c r="L42" s="209">
        <v>15</v>
      </c>
      <c r="M42" s="209">
        <v>0</v>
      </c>
      <c r="N42" s="209">
        <v>0</v>
      </c>
    </row>
    <row r="43" spans="2:14" ht="15" customHeight="1">
      <c r="B43" s="206" t="s">
        <v>319</v>
      </c>
      <c r="C43" s="207" t="s">
        <v>319</v>
      </c>
      <c r="D43" s="208" t="s">
        <v>320</v>
      </c>
      <c r="E43" s="209">
        <v>1</v>
      </c>
      <c r="F43" s="209">
        <v>21</v>
      </c>
      <c r="G43" s="209">
        <v>6</v>
      </c>
      <c r="H43" s="209">
        <v>0</v>
      </c>
      <c r="I43" s="209">
        <v>7</v>
      </c>
      <c r="J43" s="209">
        <v>0</v>
      </c>
      <c r="K43" s="209">
        <v>0</v>
      </c>
      <c r="L43" s="209">
        <v>5</v>
      </c>
      <c r="M43" s="209">
        <v>0</v>
      </c>
      <c r="N43" s="209">
        <v>0</v>
      </c>
    </row>
    <row r="44" spans="2:14" ht="15" customHeight="1">
      <c r="B44" s="206" t="s">
        <v>306</v>
      </c>
      <c r="C44" s="207" t="s">
        <v>306</v>
      </c>
      <c r="D44" s="208" t="s">
        <v>321</v>
      </c>
      <c r="E44" s="209">
        <v>1</v>
      </c>
      <c r="F44" s="209">
        <v>17</v>
      </c>
      <c r="G44" s="209">
        <v>17</v>
      </c>
      <c r="H44" s="209">
        <v>0</v>
      </c>
      <c r="I44" s="209">
        <v>13</v>
      </c>
      <c r="J44" s="209">
        <v>0</v>
      </c>
      <c r="K44" s="209">
        <v>0</v>
      </c>
      <c r="L44" s="209">
        <v>6</v>
      </c>
      <c r="M44" s="209">
        <v>0</v>
      </c>
      <c r="N44" s="209">
        <v>0</v>
      </c>
    </row>
    <row r="45" spans="2:14" ht="15" customHeight="1">
      <c r="B45" s="206" t="s">
        <v>322</v>
      </c>
      <c r="C45" s="207" t="s">
        <v>322</v>
      </c>
      <c r="D45" s="208" t="s">
        <v>323</v>
      </c>
      <c r="E45" s="209">
        <v>0</v>
      </c>
      <c r="F45" s="209">
        <v>2</v>
      </c>
      <c r="G45" s="209">
        <v>1</v>
      </c>
      <c r="H45" s="209">
        <v>0</v>
      </c>
      <c r="I45" s="209">
        <v>17</v>
      </c>
      <c r="J45" s="209">
        <v>0</v>
      </c>
      <c r="K45" s="209">
        <v>1</v>
      </c>
      <c r="L45" s="209">
        <v>3</v>
      </c>
      <c r="M45" s="209">
        <v>0</v>
      </c>
      <c r="N45" s="209">
        <v>0</v>
      </c>
    </row>
    <row r="46" spans="2:14" ht="15" customHeight="1">
      <c r="B46" s="206" t="s">
        <v>324</v>
      </c>
      <c r="C46" s="207" t="s">
        <v>325</v>
      </c>
      <c r="D46" s="208" t="s">
        <v>326</v>
      </c>
      <c r="E46" s="209">
        <v>2</v>
      </c>
      <c r="F46" s="209">
        <v>4</v>
      </c>
      <c r="G46" s="209">
        <v>2</v>
      </c>
      <c r="H46" s="209">
        <v>3</v>
      </c>
      <c r="I46" s="209">
        <v>55</v>
      </c>
      <c r="J46" s="209">
        <v>0</v>
      </c>
      <c r="K46" s="209">
        <v>0</v>
      </c>
      <c r="L46" s="209">
        <v>11</v>
      </c>
      <c r="M46" s="209">
        <v>0</v>
      </c>
      <c r="N46" s="209">
        <v>0</v>
      </c>
    </row>
    <row r="47" spans="2:14" ht="15" customHeight="1">
      <c r="B47" s="206" t="s">
        <v>327</v>
      </c>
      <c r="C47" s="99"/>
      <c r="D47" s="210" t="s">
        <v>328</v>
      </c>
      <c r="E47" s="209"/>
      <c r="F47" s="209"/>
      <c r="G47" s="209"/>
      <c r="H47" s="209">
        <v>5</v>
      </c>
      <c r="I47" s="209">
        <v>85</v>
      </c>
      <c r="J47" s="209">
        <v>0</v>
      </c>
      <c r="K47" s="209">
        <v>1</v>
      </c>
      <c r="L47" s="209">
        <v>7</v>
      </c>
      <c r="M47" s="209">
        <v>0</v>
      </c>
      <c r="N47" s="209">
        <v>0</v>
      </c>
    </row>
    <row r="48" spans="2:14" ht="15" customHeight="1">
      <c r="B48" s="206" t="s">
        <v>329</v>
      </c>
      <c r="C48" s="99"/>
      <c r="D48" s="210" t="s">
        <v>330</v>
      </c>
      <c r="E48" s="209"/>
      <c r="F48" s="209"/>
      <c r="G48" s="209"/>
      <c r="H48" s="209">
        <v>1</v>
      </c>
      <c r="I48" s="209">
        <v>45</v>
      </c>
      <c r="J48" s="209">
        <v>3</v>
      </c>
      <c r="K48" s="209">
        <v>1</v>
      </c>
      <c r="L48" s="209">
        <v>48</v>
      </c>
      <c r="M48" s="209">
        <v>0</v>
      </c>
      <c r="N48" s="209">
        <v>0</v>
      </c>
    </row>
    <row r="49" spans="2:14" ht="15" customHeight="1">
      <c r="B49" s="206" t="s">
        <v>331</v>
      </c>
      <c r="C49" s="99"/>
      <c r="D49" s="208"/>
      <c r="E49" s="209"/>
      <c r="F49" s="209"/>
      <c r="G49" s="209"/>
      <c r="H49" s="209">
        <v>0</v>
      </c>
      <c r="I49" s="209">
        <v>25</v>
      </c>
      <c r="J49" s="209"/>
      <c r="K49" s="209"/>
      <c r="L49" s="209"/>
      <c r="M49" s="209"/>
      <c r="N49" s="209"/>
    </row>
    <row r="50" spans="2:14" ht="15" customHeight="1">
      <c r="B50" s="206" t="s">
        <v>332</v>
      </c>
      <c r="C50" s="99"/>
      <c r="D50" s="208"/>
      <c r="E50" s="209"/>
      <c r="F50" s="209"/>
      <c r="G50" s="209"/>
      <c r="H50" s="209">
        <v>3</v>
      </c>
      <c r="I50" s="209">
        <v>26</v>
      </c>
      <c r="J50" s="209"/>
      <c r="K50" s="209"/>
      <c r="L50" s="209"/>
      <c r="M50" s="209"/>
      <c r="N50" s="209"/>
    </row>
    <row r="51" spans="2:14" ht="15" customHeight="1">
      <c r="B51" s="206" t="s">
        <v>333</v>
      </c>
      <c r="C51" s="99"/>
      <c r="D51" s="208"/>
      <c r="E51" s="209"/>
      <c r="F51" s="209"/>
      <c r="G51" s="209"/>
      <c r="H51" s="209">
        <v>1</v>
      </c>
      <c r="I51" s="209">
        <v>40</v>
      </c>
      <c r="J51" s="209"/>
      <c r="K51" s="209"/>
      <c r="L51" s="209"/>
      <c r="M51" s="209"/>
      <c r="N51" s="209"/>
    </row>
    <row r="52" spans="2:14" ht="15" customHeight="1">
      <c r="B52" s="211" t="s">
        <v>334</v>
      </c>
      <c r="C52" s="212"/>
      <c r="D52" s="213"/>
      <c r="E52" s="214"/>
      <c r="F52" s="214"/>
      <c r="G52" s="214"/>
      <c r="H52" s="214"/>
      <c r="I52" s="214"/>
      <c r="J52" s="214"/>
      <c r="K52" s="214"/>
      <c r="L52" s="214"/>
      <c r="M52" s="214"/>
      <c r="N52" s="214"/>
    </row>
    <row r="53" spans="2:14" ht="15" customHeight="1">
      <c r="B53" s="215"/>
      <c r="C53" s="216" t="s">
        <v>13</v>
      </c>
      <c r="D53" s="217"/>
      <c r="E53" s="118">
        <f>SUM(E33:E52)</f>
        <v>8</v>
      </c>
      <c r="F53" s="218">
        <f aca="true" t="shared" si="1" ref="F53:M53">SUM(F33:F52)</f>
        <v>1935</v>
      </c>
      <c r="G53" s="218">
        <f t="shared" si="1"/>
        <v>154</v>
      </c>
      <c r="H53" s="218">
        <f t="shared" si="1"/>
        <v>14</v>
      </c>
      <c r="I53" s="218">
        <f t="shared" si="1"/>
        <v>354</v>
      </c>
      <c r="J53" s="218">
        <f t="shared" si="1"/>
        <v>4</v>
      </c>
      <c r="K53" s="218">
        <f t="shared" si="1"/>
        <v>8</v>
      </c>
      <c r="L53" s="218">
        <f t="shared" si="1"/>
        <v>397</v>
      </c>
      <c r="M53" s="218">
        <f t="shared" si="1"/>
        <v>0</v>
      </c>
      <c r="N53" s="218">
        <f>SUM(N33:N52)</f>
        <v>0</v>
      </c>
    </row>
  </sheetData>
  <sheetProtection/>
  <mergeCells count="6">
    <mergeCell ref="F3:M3"/>
    <mergeCell ref="B4:D5"/>
    <mergeCell ref="E29:G29"/>
    <mergeCell ref="H29:I29"/>
    <mergeCell ref="B30:D31"/>
    <mergeCell ref="J29:N29"/>
  </mergeCells>
  <printOptions/>
  <pageMargins left="0.7874015748031497" right="0.5905511811023623" top="0.99" bottom="0.79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S38"/>
  <sheetViews>
    <sheetView view="pageBreakPreview" zoomScaleNormal="90" zoomScaleSheetLayoutView="100" zoomScalePageLayoutView="0" workbookViewId="0" topLeftCell="A1">
      <selection activeCell="F36" sqref="F36"/>
    </sheetView>
  </sheetViews>
  <sheetFormatPr defaultColWidth="9.00390625" defaultRowHeight="13.5"/>
  <cols>
    <col min="1" max="1" width="6.00390625" style="163" customWidth="1"/>
    <col min="2" max="5" width="2.50390625" style="163" customWidth="1"/>
    <col min="6" max="15" width="7.25390625" style="163" customWidth="1"/>
    <col min="16" max="16" width="6.375" style="163" customWidth="1"/>
    <col min="17" max="18" width="6.25390625" style="163" customWidth="1"/>
    <col min="19" max="16384" width="9.00390625" style="163" customWidth="1"/>
  </cols>
  <sheetData>
    <row r="1" spans="1:5" ht="24" customHeight="1">
      <c r="A1" s="1" t="s">
        <v>335</v>
      </c>
      <c r="B1" s="1"/>
      <c r="C1" s="1"/>
      <c r="D1" s="1"/>
      <c r="E1" s="1"/>
    </row>
    <row r="2" spans="1:14" ht="15" customHeight="1">
      <c r="A2" s="1"/>
      <c r="B2" s="1"/>
      <c r="C2" s="1"/>
      <c r="D2" s="1"/>
      <c r="E2" s="1"/>
      <c r="N2" s="221" t="str">
        <f>'表１'!U2</f>
        <v>(平成25年）</v>
      </c>
    </row>
    <row r="3" spans="1:15" ht="13.5" customHeight="1">
      <c r="A3" s="1"/>
      <c r="B3" s="1"/>
      <c r="C3" s="1"/>
      <c r="D3" s="1"/>
      <c r="E3" s="1"/>
      <c r="F3" s="97" t="s">
        <v>178</v>
      </c>
      <c r="G3" s="287" t="s">
        <v>177</v>
      </c>
      <c r="H3" s="287"/>
      <c r="I3" s="287"/>
      <c r="J3" s="287"/>
      <c r="K3" s="287"/>
      <c r="L3" s="287"/>
      <c r="M3" s="287"/>
      <c r="N3" s="287"/>
      <c r="O3" s="32"/>
    </row>
    <row r="4" spans="1:19" ht="21" customHeight="1">
      <c r="A4" s="222"/>
      <c r="B4" s="298" t="s">
        <v>336</v>
      </c>
      <c r="C4" s="299"/>
      <c r="D4" s="299"/>
      <c r="E4" s="300"/>
      <c r="F4" s="40" t="s">
        <v>137</v>
      </c>
      <c r="G4" s="41" t="s">
        <v>138</v>
      </c>
      <c r="H4" s="41" t="s">
        <v>139</v>
      </c>
      <c r="I4" s="41" t="s">
        <v>140</v>
      </c>
      <c r="J4" s="41" t="s">
        <v>141</v>
      </c>
      <c r="K4" s="41"/>
      <c r="L4" s="41" t="s">
        <v>142</v>
      </c>
      <c r="M4" s="41" t="s">
        <v>143</v>
      </c>
      <c r="N4" s="41" t="s">
        <v>144</v>
      </c>
      <c r="S4" s="35"/>
    </row>
    <row r="5" spans="1:19" ht="21" customHeight="1">
      <c r="A5" s="223" t="s">
        <v>337</v>
      </c>
      <c r="B5" s="301" t="s">
        <v>338</v>
      </c>
      <c r="C5" s="303" t="s">
        <v>339</v>
      </c>
      <c r="D5" s="305" t="s">
        <v>340</v>
      </c>
      <c r="E5" s="307" t="s">
        <v>298</v>
      </c>
      <c r="F5" s="48" t="s">
        <v>175</v>
      </c>
      <c r="G5" s="82" t="s">
        <v>152</v>
      </c>
      <c r="H5" s="82"/>
      <c r="I5" s="82" t="s">
        <v>0</v>
      </c>
      <c r="J5" s="82"/>
      <c r="K5" s="82" t="s">
        <v>153</v>
      </c>
      <c r="L5" s="82"/>
      <c r="M5" s="82"/>
      <c r="N5" s="82"/>
      <c r="P5" s="100"/>
      <c r="S5" s="35"/>
    </row>
    <row r="6" spans="1:19" ht="21" customHeight="1">
      <c r="A6" s="224"/>
      <c r="B6" s="302"/>
      <c r="C6" s="304"/>
      <c r="D6" s="306"/>
      <c r="E6" s="308"/>
      <c r="F6" s="56" t="s">
        <v>176</v>
      </c>
      <c r="G6" s="57" t="s">
        <v>58</v>
      </c>
      <c r="H6" s="57" t="s">
        <v>2</v>
      </c>
      <c r="I6" s="57" t="s">
        <v>3</v>
      </c>
      <c r="J6" s="57" t="s">
        <v>4</v>
      </c>
      <c r="K6" s="57"/>
      <c r="L6" s="57" t="s">
        <v>128</v>
      </c>
      <c r="M6" s="57" t="s">
        <v>111</v>
      </c>
      <c r="N6" s="57" t="s">
        <v>161</v>
      </c>
      <c r="S6" s="35"/>
    </row>
    <row r="7" spans="1:14" ht="23.25" customHeight="1">
      <c r="A7" s="225" t="s">
        <v>341</v>
      </c>
      <c r="B7" s="226">
        <v>8</v>
      </c>
      <c r="C7" s="227">
        <v>5</v>
      </c>
      <c r="D7" s="228">
        <v>1</v>
      </c>
      <c r="E7" s="229">
        <v>1</v>
      </c>
      <c r="F7" s="230">
        <v>1715</v>
      </c>
      <c r="G7" s="230">
        <v>90</v>
      </c>
      <c r="H7" s="230">
        <v>23</v>
      </c>
      <c r="I7" s="230">
        <v>142</v>
      </c>
      <c r="J7" s="230">
        <v>460</v>
      </c>
      <c r="K7" s="230">
        <v>59</v>
      </c>
      <c r="L7" s="230">
        <v>196</v>
      </c>
      <c r="M7" s="230">
        <v>1</v>
      </c>
      <c r="N7" s="230">
        <v>33</v>
      </c>
    </row>
    <row r="8" spans="1:14" ht="23.25" customHeight="1">
      <c r="A8" s="231" t="s">
        <v>342</v>
      </c>
      <c r="B8" s="232">
        <v>8</v>
      </c>
      <c r="C8" s="233">
        <v>5</v>
      </c>
      <c r="D8" s="234">
        <v>1</v>
      </c>
      <c r="E8" s="235">
        <v>1</v>
      </c>
      <c r="F8" s="230">
        <v>3431</v>
      </c>
      <c r="G8" s="230">
        <v>349</v>
      </c>
      <c r="H8" s="230">
        <v>43</v>
      </c>
      <c r="I8" s="230">
        <v>779</v>
      </c>
      <c r="J8" s="230">
        <v>2272</v>
      </c>
      <c r="K8" s="230">
        <v>285</v>
      </c>
      <c r="L8" s="230">
        <v>613</v>
      </c>
      <c r="M8" s="230">
        <v>3</v>
      </c>
      <c r="N8" s="230">
        <v>79</v>
      </c>
    </row>
    <row r="9" spans="1:14" ht="23.25" customHeight="1">
      <c r="A9" s="231" t="s">
        <v>343</v>
      </c>
      <c r="B9" s="232">
        <v>8</v>
      </c>
      <c r="C9" s="233">
        <v>5</v>
      </c>
      <c r="D9" s="234">
        <v>1</v>
      </c>
      <c r="E9" s="235">
        <v>1</v>
      </c>
      <c r="F9" s="230">
        <v>1991</v>
      </c>
      <c r="G9" s="230">
        <v>60</v>
      </c>
      <c r="H9" s="230">
        <v>8</v>
      </c>
      <c r="I9" s="230">
        <v>288</v>
      </c>
      <c r="J9" s="230">
        <v>2176</v>
      </c>
      <c r="K9" s="230">
        <v>270</v>
      </c>
      <c r="L9" s="230">
        <v>558</v>
      </c>
      <c r="M9" s="230">
        <v>4</v>
      </c>
      <c r="N9" s="230">
        <v>117</v>
      </c>
    </row>
    <row r="10" spans="1:14" ht="23.25" customHeight="1">
      <c r="A10" s="231" t="s">
        <v>344</v>
      </c>
      <c r="B10" s="232">
        <v>8</v>
      </c>
      <c r="C10" s="233">
        <v>5</v>
      </c>
      <c r="D10" s="234">
        <v>1</v>
      </c>
      <c r="E10" s="235">
        <v>1</v>
      </c>
      <c r="F10" s="230">
        <v>2244</v>
      </c>
      <c r="G10" s="230">
        <v>87</v>
      </c>
      <c r="H10" s="230">
        <v>13</v>
      </c>
      <c r="I10" s="230">
        <v>276</v>
      </c>
      <c r="J10" s="230">
        <v>2026</v>
      </c>
      <c r="K10" s="230">
        <v>266</v>
      </c>
      <c r="L10" s="230">
        <v>424</v>
      </c>
      <c r="M10" s="230">
        <v>3</v>
      </c>
      <c r="N10" s="230">
        <v>87</v>
      </c>
    </row>
    <row r="11" spans="1:14" ht="23.25" customHeight="1">
      <c r="A11" s="231" t="s">
        <v>345</v>
      </c>
      <c r="B11" s="232">
        <v>7</v>
      </c>
      <c r="C11" s="233">
        <v>4</v>
      </c>
      <c r="D11" s="234">
        <v>1</v>
      </c>
      <c r="E11" s="235">
        <v>1</v>
      </c>
      <c r="F11" s="230">
        <v>1917</v>
      </c>
      <c r="G11" s="230">
        <v>299</v>
      </c>
      <c r="H11" s="230">
        <v>68</v>
      </c>
      <c r="I11" s="230">
        <v>504</v>
      </c>
      <c r="J11" s="230">
        <v>1674</v>
      </c>
      <c r="K11" s="230">
        <v>306</v>
      </c>
      <c r="L11" s="230">
        <v>238</v>
      </c>
      <c r="M11" s="230">
        <v>7</v>
      </c>
      <c r="N11" s="230">
        <v>86</v>
      </c>
    </row>
    <row r="12" spans="1:14" ht="23.25" customHeight="1">
      <c r="A12" s="231" t="s">
        <v>346</v>
      </c>
      <c r="B12" s="232">
        <v>2</v>
      </c>
      <c r="C12" s="233">
        <v>1</v>
      </c>
      <c r="D12" s="234"/>
      <c r="E12" s="235">
        <v>1</v>
      </c>
      <c r="F12" s="230">
        <v>558</v>
      </c>
      <c r="G12" s="230">
        <v>4</v>
      </c>
      <c r="H12" s="230">
        <v>0</v>
      </c>
      <c r="I12" s="230">
        <v>32</v>
      </c>
      <c r="J12" s="230">
        <v>233</v>
      </c>
      <c r="K12" s="230">
        <v>29</v>
      </c>
      <c r="L12" s="230">
        <v>48</v>
      </c>
      <c r="M12" s="230">
        <v>13</v>
      </c>
      <c r="N12" s="230">
        <v>4</v>
      </c>
    </row>
    <row r="13" spans="1:14" ht="23.25" customHeight="1">
      <c r="A13" s="231" t="s">
        <v>347</v>
      </c>
      <c r="B13" s="232">
        <v>16</v>
      </c>
      <c r="C13" s="233">
        <v>10</v>
      </c>
      <c r="D13" s="234">
        <v>3</v>
      </c>
      <c r="E13" s="235">
        <v>1</v>
      </c>
      <c r="F13" s="230">
        <v>4380</v>
      </c>
      <c r="G13" s="230">
        <v>280</v>
      </c>
      <c r="H13" s="230">
        <v>98</v>
      </c>
      <c r="I13" s="230">
        <v>767</v>
      </c>
      <c r="J13" s="230">
        <v>4848</v>
      </c>
      <c r="K13" s="230">
        <v>618</v>
      </c>
      <c r="L13" s="230">
        <v>1113</v>
      </c>
      <c r="M13" s="230">
        <v>43</v>
      </c>
      <c r="N13" s="230">
        <v>303</v>
      </c>
    </row>
    <row r="14" spans="1:14" ht="23.25" customHeight="1">
      <c r="A14" s="231" t="s">
        <v>348</v>
      </c>
      <c r="B14" s="232">
        <v>3</v>
      </c>
      <c r="C14" s="233">
        <v>2</v>
      </c>
      <c r="D14" s="234"/>
      <c r="E14" s="235">
        <v>1</v>
      </c>
      <c r="F14" s="230">
        <v>250</v>
      </c>
      <c r="G14" s="230">
        <v>34</v>
      </c>
      <c r="H14" s="230">
        <v>2</v>
      </c>
      <c r="I14" s="230">
        <v>25</v>
      </c>
      <c r="J14" s="230">
        <v>473</v>
      </c>
      <c r="K14" s="230">
        <v>56</v>
      </c>
      <c r="L14" s="230">
        <v>67</v>
      </c>
      <c r="M14" s="230">
        <v>2</v>
      </c>
      <c r="N14" s="230">
        <v>6</v>
      </c>
    </row>
    <row r="15" spans="1:14" ht="23.25" customHeight="1">
      <c r="A15" s="231" t="s">
        <v>349</v>
      </c>
      <c r="B15" s="232">
        <v>6</v>
      </c>
      <c r="C15" s="233">
        <v>3</v>
      </c>
      <c r="D15" s="234">
        <v>1</v>
      </c>
      <c r="E15" s="235">
        <v>1</v>
      </c>
      <c r="F15" s="230">
        <v>2177</v>
      </c>
      <c r="G15" s="230">
        <v>11</v>
      </c>
      <c r="H15" s="230">
        <v>19</v>
      </c>
      <c r="I15" s="230">
        <v>248</v>
      </c>
      <c r="J15" s="230">
        <v>1113</v>
      </c>
      <c r="K15" s="230">
        <v>79</v>
      </c>
      <c r="L15" s="230">
        <v>324</v>
      </c>
      <c r="M15" s="230">
        <v>16</v>
      </c>
      <c r="N15" s="230">
        <v>33</v>
      </c>
    </row>
    <row r="16" spans="1:14" ht="23.25" customHeight="1">
      <c r="A16" s="231" t="s">
        <v>350</v>
      </c>
      <c r="B16" s="232">
        <v>5</v>
      </c>
      <c r="C16" s="233">
        <v>3</v>
      </c>
      <c r="D16" s="234"/>
      <c r="E16" s="235">
        <v>1</v>
      </c>
      <c r="F16" s="230">
        <v>1710</v>
      </c>
      <c r="G16" s="230">
        <v>34</v>
      </c>
      <c r="H16" s="230">
        <v>23</v>
      </c>
      <c r="I16" s="230">
        <v>348</v>
      </c>
      <c r="J16" s="230">
        <v>935</v>
      </c>
      <c r="K16" s="230">
        <v>227</v>
      </c>
      <c r="L16" s="230">
        <v>256</v>
      </c>
      <c r="M16" s="230">
        <v>3</v>
      </c>
      <c r="N16" s="230">
        <v>86</v>
      </c>
    </row>
    <row r="17" spans="1:14" ht="23.25" customHeight="1">
      <c r="A17" s="236" t="s">
        <v>351</v>
      </c>
      <c r="B17" s="237">
        <v>16</v>
      </c>
      <c r="C17" s="238">
        <v>11</v>
      </c>
      <c r="D17" s="239">
        <v>2</v>
      </c>
      <c r="E17" s="240">
        <v>1</v>
      </c>
      <c r="F17" s="230">
        <v>3693</v>
      </c>
      <c r="G17" s="230">
        <v>293</v>
      </c>
      <c r="H17" s="230">
        <v>112</v>
      </c>
      <c r="I17" s="230">
        <v>2130</v>
      </c>
      <c r="J17" s="230">
        <v>3921</v>
      </c>
      <c r="K17" s="230">
        <v>687</v>
      </c>
      <c r="L17" s="230">
        <v>1648</v>
      </c>
      <c r="M17" s="230">
        <v>23</v>
      </c>
      <c r="N17" s="230">
        <v>401</v>
      </c>
    </row>
    <row r="18" spans="1:14" ht="23.25" customHeight="1">
      <c r="A18" s="241" t="s">
        <v>13</v>
      </c>
      <c r="B18" s="242">
        <f aca="true" t="shared" si="0" ref="B18:G18">SUM(B7:B17)</f>
        <v>87</v>
      </c>
      <c r="C18" s="243">
        <f t="shared" si="0"/>
        <v>54</v>
      </c>
      <c r="D18" s="244">
        <f t="shared" si="0"/>
        <v>11</v>
      </c>
      <c r="E18" s="245">
        <f t="shared" si="0"/>
        <v>11</v>
      </c>
      <c r="F18" s="218">
        <f t="shared" si="0"/>
        <v>24066</v>
      </c>
      <c r="G18" s="218">
        <f t="shared" si="0"/>
        <v>1541</v>
      </c>
      <c r="H18" s="118">
        <f aca="true" t="shared" si="1" ref="H18:N18">SUM(H7:H17)</f>
        <v>409</v>
      </c>
      <c r="I18" s="218">
        <f t="shared" si="1"/>
        <v>5539</v>
      </c>
      <c r="J18" s="118">
        <f>SUM(J7:J17)</f>
        <v>20131</v>
      </c>
      <c r="K18" s="118">
        <f t="shared" si="1"/>
        <v>2882</v>
      </c>
      <c r="L18" s="218">
        <f t="shared" si="1"/>
        <v>5485</v>
      </c>
      <c r="M18" s="218">
        <f t="shared" si="1"/>
        <v>118</v>
      </c>
      <c r="N18" s="118">
        <f t="shared" si="1"/>
        <v>1235</v>
      </c>
    </row>
    <row r="19" spans="1:18" ht="23.25" customHeight="1">
      <c r="A19" s="32"/>
      <c r="B19" s="32"/>
      <c r="C19" s="32"/>
      <c r="D19" s="32"/>
      <c r="E19" s="32"/>
      <c r="Q19" s="32"/>
      <c r="R19" s="32"/>
    </row>
    <row r="20" spans="1:18" ht="13.5">
      <c r="A20" s="32"/>
      <c r="B20" s="32"/>
      <c r="C20" s="32"/>
      <c r="D20" s="32"/>
      <c r="E20" s="32"/>
      <c r="F20" s="288" t="s">
        <v>177</v>
      </c>
      <c r="G20" s="288"/>
      <c r="H20" s="288"/>
      <c r="I20" s="288" t="s">
        <v>179</v>
      </c>
      <c r="J20" s="288"/>
      <c r="K20" s="288" t="s">
        <v>180</v>
      </c>
      <c r="L20" s="288"/>
      <c r="M20" s="288"/>
      <c r="N20" s="288"/>
      <c r="O20" s="288"/>
      <c r="Q20" s="32"/>
      <c r="R20" s="32"/>
    </row>
    <row r="21" spans="1:18" ht="21" customHeight="1">
      <c r="A21" s="222"/>
      <c r="B21" s="298" t="s">
        <v>336</v>
      </c>
      <c r="C21" s="299"/>
      <c r="D21" s="299"/>
      <c r="E21" s="300"/>
      <c r="F21" s="41"/>
      <c r="G21" s="220" t="s">
        <v>145</v>
      </c>
      <c r="H21" s="220" t="s">
        <v>146</v>
      </c>
      <c r="I21" s="220" t="s">
        <v>147</v>
      </c>
      <c r="J21" s="220" t="s">
        <v>146</v>
      </c>
      <c r="K21" s="220" t="s">
        <v>148</v>
      </c>
      <c r="L21" s="220" t="s">
        <v>149</v>
      </c>
      <c r="M21" s="220" t="s">
        <v>150</v>
      </c>
      <c r="N21" s="220" t="s">
        <v>151</v>
      </c>
      <c r="O21" s="220" t="s">
        <v>273</v>
      </c>
      <c r="P21" s="36"/>
      <c r="Q21" s="36"/>
      <c r="R21" s="32"/>
    </row>
    <row r="22" spans="1:18" ht="21" customHeight="1">
      <c r="A22" s="223" t="s">
        <v>337</v>
      </c>
      <c r="B22" s="301" t="s">
        <v>338</v>
      </c>
      <c r="C22" s="303" t="s">
        <v>339</v>
      </c>
      <c r="D22" s="305" t="s">
        <v>340</v>
      </c>
      <c r="E22" s="307" t="s">
        <v>298</v>
      </c>
      <c r="F22" s="82" t="s">
        <v>1</v>
      </c>
      <c r="G22" s="82" t="s">
        <v>154</v>
      </c>
      <c r="H22" s="82" t="s">
        <v>155</v>
      </c>
      <c r="I22" s="82" t="s">
        <v>156</v>
      </c>
      <c r="J22" s="82" t="s">
        <v>157</v>
      </c>
      <c r="K22" s="82" t="s">
        <v>158</v>
      </c>
      <c r="L22" s="82"/>
      <c r="M22" s="82" t="s">
        <v>159</v>
      </c>
      <c r="N22" s="82" t="s">
        <v>160</v>
      </c>
      <c r="O22" s="82" t="s">
        <v>274</v>
      </c>
      <c r="P22" s="36"/>
      <c r="Q22" s="36"/>
      <c r="R22" s="32"/>
    </row>
    <row r="23" spans="1:18" ht="21" customHeight="1">
      <c r="A23" s="224"/>
      <c r="B23" s="302"/>
      <c r="C23" s="304"/>
      <c r="D23" s="306"/>
      <c r="E23" s="308"/>
      <c r="F23" s="57"/>
      <c r="G23" s="57" t="s">
        <v>112</v>
      </c>
      <c r="H23" s="57" t="s">
        <v>113</v>
      </c>
      <c r="I23" s="57" t="s">
        <v>5</v>
      </c>
      <c r="J23" s="57" t="s">
        <v>6</v>
      </c>
      <c r="K23" s="60" t="s">
        <v>162</v>
      </c>
      <c r="L23" s="57" t="s">
        <v>7</v>
      </c>
      <c r="M23" s="57" t="s">
        <v>8</v>
      </c>
      <c r="N23" s="60" t="s">
        <v>163</v>
      </c>
      <c r="O23" s="60" t="s">
        <v>374</v>
      </c>
      <c r="P23" s="197"/>
      <c r="Q23" s="36"/>
      <c r="R23" s="32"/>
    </row>
    <row r="24" spans="1:18" ht="23.25" customHeight="1">
      <c r="A24" s="225" t="s">
        <v>341</v>
      </c>
      <c r="B24" s="226">
        <v>8</v>
      </c>
      <c r="C24" s="227">
        <v>5</v>
      </c>
      <c r="D24" s="228">
        <v>1</v>
      </c>
      <c r="E24" s="229">
        <v>1</v>
      </c>
      <c r="F24" s="230">
        <v>0</v>
      </c>
      <c r="G24" s="246">
        <v>21</v>
      </c>
      <c r="H24" s="246">
        <v>7</v>
      </c>
      <c r="I24" s="246">
        <v>7</v>
      </c>
      <c r="J24" s="246">
        <v>34</v>
      </c>
      <c r="K24" s="246">
        <v>0</v>
      </c>
      <c r="L24" s="246">
        <v>5</v>
      </c>
      <c r="M24" s="246">
        <v>0</v>
      </c>
      <c r="N24" s="246">
        <v>0</v>
      </c>
      <c r="O24" s="246">
        <v>0</v>
      </c>
      <c r="P24" s="205"/>
      <c r="Q24" s="205"/>
      <c r="R24" s="32"/>
    </row>
    <row r="25" spans="1:18" ht="23.25" customHeight="1">
      <c r="A25" s="231" t="s">
        <v>342</v>
      </c>
      <c r="B25" s="232">
        <v>8</v>
      </c>
      <c r="C25" s="233">
        <v>5</v>
      </c>
      <c r="D25" s="234">
        <v>1</v>
      </c>
      <c r="E25" s="235">
        <v>1</v>
      </c>
      <c r="F25" s="230">
        <v>1</v>
      </c>
      <c r="G25" s="230">
        <v>437</v>
      </c>
      <c r="H25" s="230">
        <v>15</v>
      </c>
      <c r="I25" s="230">
        <v>0</v>
      </c>
      <c r="J25" s="230">
        <v>166</v>
      </c>
      <c r="K25" s="230">
        <v>0</v>
      </c>
      <c r="L25" s="230">
        <v>0</v>
      </c>
      <c r="M25" s="230">
        <v>8</v>
      </c>
      <c r="N25" s="230">
        <v>0</v>
      </c>
      <c r="O25" s="230">
        <v>0</v>
      </c>
      <c r="P25" s="205"/>
      <c r="Q25" s="205"/>
      <c r="R25" s="32"/>
    </row>
    <row r="26" spans="1:18" ht="23.25" customHeight="1">
      <c r="A26" s="231" t="s">
        <v>343</v>
      </c>
      <c r="B26" s="232">
        <v>8</v>
      </c>
      <c r="C26" s="233">
        <v>5</v>
      </c>
      <c r="D26" s="234">
        <v>1</v>
      </c>
      <c r="E26" s="235">
        <v>1</v>
      </c>
      <c r="F26" s="230">
        <v>3</v>
      </c>
      <c r="G26" s="230">
        <v>123</v>
      </c>
      <c r="H26" s="230">
        <v>36</v>
      </c>
      <c r="I26" s="230">
        <v>0</v>
      </c>
      <c r="J26" s="230">
        <v>5</v>
      </c>
      <c r="K26" s="230">
        <v>0</v>
      </c>
      <c r="L26" s="230">
        <v>0</v>
      </c>
      <c r="M26" s="230">
        <v>31</v>
      </c>
      <c r="N26" s="230">
        <v>0</v>
      </c>
      <c r="O26" s="230">
        <v>0</v>
      </c>
      <c r="P26" s="205"/>
      <c r="Q26" s="205"/>
      <c r="R26" s="32"/>
    </row>
    <row r="27" spans="1:18" ht="23.25" customHeight="1">
      <c r="A27" s="231" t="s">
        <v>344</v>
      </c>
      <c r="B27" s="232">
        <v>8</v>
      </c>
      <c r="C27" s="233">
        <v>5</v>
      </c>
      <c r="D27" s="234">
        <v>1</v>
      </c>
      <c r="E27" s="235">
        <v>1</v>
      </c>
      <c r="F27" s="230">
        <v>0</v>
      </c>
      <c r="G27" s="230">
        <v>100</v>
      </c>
      <c r="H27" s="230">
        <v>7</v>
      </c>
      <c r="I27" s="230">
        <v>0</v>
      </c>
      <c r="J27" s="230">
        <v>6</v>
      </c>
      <c r="K27" s="230">
        <v>0</v>
      </c>
      <c r="L27" s="230">
        <v>0</v>
      </c>
      <c r="M27" s="230">
        <v>0</v>
      </c>
      <c r="N27" s="230">
        <v>0</v>
      </c>
      <c r="O27" s="230">
        <v>0</v>
      </c>
      <c r="P27" s="205"/>
      <c r="Q27" s="205"/>
      <c r="R27" s="32"/>
    </row>
    <row r="28" spans="1:18" ht="23.25" customHeight="1">
      <c r="A28" s="231" t="s">
        <v>345</v>
      </c>
      <c r="B28" s="232">
        <v>7</v>
      </c>
      <c r="C28" s="233">
        <v>4</v>
      </c>
      <c r="D28" s="234">
        <v>1</v>
      </c>
      <c r="E28" s="235">
        <v>1</v>
      </c>
      <c r="F28" s="230">
        <v>1</v>
      </c>
      <c r="G28" s="230">
        <v>285</v>
      </c>
      <c r="H28" s="230">
        <v>9</v>
      </c>
      <c r="I28" s="230">
        <v>0</v>
      </c>
      <c r="J28" s="230">
        <v>12</v>
      </c>
      <c r="K28" s="230">
        <v>0</v>
      </c>
      <c r="L28" s="230">
        <v>0</v>
      </c>
      <c r="M28" s="230">
        <v>77</v>
      </c>
      <c r="N28" s="230">
        <v>0</v>
      </c>
      <c r="O28" s="230">
        <v>0</v>
      </c>
      <c r="P28" s="205"/>
      <c r="Q28" s="205"/>
      <c r="R28" s="32"/>
    </row>
    <row r="29" spans="1:18" ht="23.25" customHeight="1">
      <c r="A29" s="231" t="s">
        <v>346</v>
      </c>
      <c r="B29" s="232">
        <v>2</v>
      </c>
      <c r="C29" s="233">
        <v>1</v>
      </c>
      <c r="D29" s="234"/>
      <c r="E29" s="235">
        <v>1</v>
      </c>
      <c r="F29" s="230">
        <v>0</v>
      </c>
      <c r="G29" s="230">
        <v>5</v>
      </c>
      <c r="H29" s="230">
        <v>1</v>
      </c>
      <c r="I29" s="230">
        <v>0</v>
      </c>
      <c r="J29" s="230">
        <v>0</v>
      </c>
      <c r="K29" s="230">
        <v>0</v>
      </c>
      <c r="L29" s="230">
        <v>0</v>
      </c>
      <c r="M29" s="230">
        <v>4</v>
      </c>
      <c r="N29" s="230">
        <v>0</v>
      </c>
      <c r="O29" s="230">
        <v>0</v>
      </c>
      <c r="P29" s="205"/>
      <c r="Q29" s="205"/>
      <c r="R29" s="32"/>
    </row>
    <row r="30" spans="1:18" ht="23.25" customHeight="1">
      <c r="A30" s="231" t="s">
        <v>347</v>
      </c>
      <c r="B30" s="232">
        <v>16</v>
      </c>
      <c r="C30" s="233">
        <v>10</v>
      </c>
      <c r="D30" s="234">
        <v>3</v>
      </c>
      <c r="E30" s="235">
        <v>1</v>
      </c>
      <c r="F30" s="230">
        <v>0</v>
      </c>
      <c r="G30" s="230">
        <v>480</v>
      </c>
      <c r="H30" s="230">
        <v>30</v>
      </c>
      <c r="I30" s="230">
        <v>6</v>
      </c>
      <c r="J30" s="230">
        <v>86</v>
      </c>
      <c r="K30" s="230">
        <v>0</v>
      </c>
      <c r="L30" s="230">
        <v>2</v>
      </c>
      <c r="M30" s="230">
        <v>36</v>
      </c>
      <c r="N30" s="230">
        <v>0</v>
      </c>
      <c r="O30" s="230">
        <v>0</v>
      </c>
      <c r="P30" s="205"/>
      <c r="Q30" s="205"/>
      <c r="R30" s="32"/>
    </row>
    <row r="31" spans="1:18" ht="23.25" customHeight="1">
      <c r="A31" s="231" t="s">
        <v>348</v>
      </c>
      <c r="B31" s="232">
        <v>3</v>
      </c>
      <c r="C31" s="233">
        <v>2</v>
      </c>
      <c r="D31" s="234"/>
      <c r="E31" s="235">
        <v>1</v>
      </c>
      <c r="F31" s="230">
        <v>0</v>
      </c>
      <c r="G31" s="230">
        <v>25</v>
      </c>
      <c r="H31" s="230">
        <v>4</v>
      </c>
      <c r="I31" s="140">
        <v>0</v>
      </c>
      <c r="J31" s="140">
        <v>0</v>
      </c>
      <c r="K31" s="140">
        <v>0</v>
      </c>
      <c r="L31" s="140">
        <v>0</v>
      </c>
      <c r="M31" s="140">
        <v>38</v>
      </c>
      <c r="N31" s="140">
        <v>0</v>
      </c>
      <c r="O31" s="140">
        <v>0</v>
      </c>
      <c r="P31" s="205"/>
      <c r="Q31" s="205"/>
      <c r="R31" s="32"/>
    </row>
    <row r="32" spans="1:18" ht="23.25" customHeight="1">
      <c r="A32" s="231" t="s">
        <v>349</v>
      </c>
      <c r="B32" s="232">
        <v>6</v>
      </c>
      <c r="C32" s="233">
        <v>3</v>
      </c>
      <c r="D32" s="234">
        <v>1</v>
      </c>
      <c r="E32" s="235">
        <v>1</v>
      </c>
      <c r="F32" s="230">
        <v>0</v>
      </c>
      <c r="G32" s="230">
        <v>63</v>
      </c>
      <c r="H32" s="230">
        <v>7</v>
      </c>
      <c r="I32" s="230">
        <v>0</v>
      </c>
      <c r="J32" s="230">
        <v>6</v>
      </c>
      <c r="K32" s="230">
        <v>1</v>
      </c>
      <c r="L32" s="230">
        <v>0</v>
      </c>
      <c r="M32" s="230">
        <v>31</v>
      </c>
      <c r="N32" s="230">
        <v>0</v>
      </c>
      <c r="O32" s="230">
        <v>0</v>
      </c>
      <c r="P32" s="205"/>
      <c r="Q32" s="205"/>
      <c r="R32" s="32"/>
    </row>
    <row r="33" spans="1:18" ht="23.25" customHeight="1">
      <c r="A33" s="231" t="s">
        <v>350</v>
      </c>
      <c r="B33" s="232">
        <v>5</v>
      </c>
      <c r="C33" s="233">
        <v>3</v>
      </c>
      <c r="D33" s="234"/>
      <c r="E33" s="235">
        <v>1</v>
      </c>
      <c r="F33" s="230">
        <v>0</v>
      </c>
      <c r="G33" s="230">
        <v>147</v>
      </c>
      <c r="H33" s="230">
        <v>18</v>
      </c>
      <c r="I33" s="230">
        <v>0</v>
      </c>
      <c r="J33" s="230">
        <v>0</v>
      </c>
      <c r="K33" s="230">
        <v>0</v>
      </c>
      <c r="L33" s="230">
        <v>0</v>
      </c>
      <c r="M33" s="230">
        <v>66</v>
      </c>
      <c r="N33" s="230">
        <v>0</v>
      </c>
      <c r="O33" s="230">
        <v>0</v>
      </c>
      <c r="P33" s="205"/>
      <c r="Q33" s="205"/>
      <c r="R33" s="32"/>
    </row>
    <row r="34" spans="1:18" ht="23.25" customHeight="1">
      <c r="A34" s="236" t="s">
        <v>351</v>
      </c>
      <c r="B34" s="237">
        <v>16</v>
      </c>
      <c r="C34" s="238">
        <v>11</v>
      </c>
      <c r="D34" s="239">
        <v>2</v>
      </c>
      <c r="E34" s="240">
        <v>1</v>
      </c>
      <c r="F34" s="230">
        <v>3</v>
      </c>
      <c r="G34" s="230">
        <v>249</v>
      </c>
      <c r="H34" s="230">
        <v>20</v>
      </c>
      <c r="I34" s="230">
        <v>1</v>
      </c>
      <c r="J34" s="230">
        <v>39</v>
      </c>
      <c r="K34" s="230">
        <v>3</v>
      </c>
      <c r="L34" s="230">
        <v>1</v>
      </c>
      <c r="M34" s="230">
        <v>106</v>
      </c>
      <c r="N34" s="230">
        <v>0</v>
      </c>
      <c r="O34" s="230">
        <v>0</v>
      </c>
      <c r="P34" s="247"/>
      <c r="Q34" s="247"/>
      <c r="R34" s="32"/>
    </row>
    <row r="35" spans="1:18" ht="23.25" customHeight="1">
      <c r="A35" s="241" t="s">
        <v>13</v>
      </c>
      <c r="B35" s="242">
        <f aca="true" t="shared" si="2" ref="B35:G35">SUM(B24:B34)</f>
        <v>87</v>
      </c>
      <c r="C35" s="243">
        <f t="shared" si="2"/>
        <v>54</v>
      </c>
      <c r="D35" s="244">
        <f t="shared" si="2"/>
        <v>11</v>
      </c>
      <c r="E35" s="245">
        <f t="shared" si="2"/>
        <v>11</v>
      </c>
      <c r="F35" s="118">
        <f t="shared" si="2"/>
        <v>8</v>
      </c>
      <c r="G35" s="218">
        <f t="shared" si="2"/>
        <v>1935</v>
      </c>
      <c r="H35" s="218">
        <f aca="true" t="shared" si="3" ref="H35:N35">SUM(H24:H34)</f>
        <v>154</v>
      </c>
      <c r="I35" s="218">
        <f t="shared" si="3"/>
        <v>14</v>
      </c>
      <c r="J35" s="218">
        <f t="shared" si="3"/>
        <v>354</v>
      </c>
      <c r="K35" s="218">
        <f t="shared" si="3"/>
        <v>4</v>
      </c>
      <c r="L35" s="218">
        <f t="shared" si="3"/>
        <v>8</v>
      </c>
      <c r="M35" s="218">
        <f t="shared" si="3"/>
        <v>397</v>
      </c>
      <c r="N35" s="218">
        <f t="shared" si="3"/>
        <v>0</v>
      </c>
      <c r="O35" s="218">
        <f>SUM(O24:O34)</f>
        <v>0</v>
      </c>
      <c r="P35" s="205"/>
      <c r="Q35" s="205"/>
      <c r="R35" s="32"/>
    </row>
    <row r="36" spans="15:17" ht="13.5">
      <c r="O36" s="197"/>
      <c r="P36" s="197"/>
      <c r="Q36" s="197"/>
    </row>
    <row r="37" spans="15:17" ht="13.5">
      <c r="O37" s="197"/>
      <c r="P37" s="197"/>
      <c r="Q37" s="197"/>
    </row>
    <row r="38" spans="16:17" ht="13.5">
      <c r="P38" s="197"/>
      <c r="Q38" s="197"/>
    </row>
  </sheetData>
  <sheetProtection/>
  <mergeCells count="14">
    <mergeCell ref="B21:E21"/>
    <mergeCell ref="B22:B23"/>
    <mergeCell ref="C22:C23"/>
    <mergeCell ref="D22:D23"/>
    <mergeCell ref="E22:E23"/>
    <mergeCell ref="K20:O20"/>
    <mergeCell ref="F20:H20"/>
    <mergeCell ref="I20:J20"/>
    <mergeCell ref="G3:N3"/>
    <mergeCell ref="B4:E4"/>
    <mergeCell ref="B5:B6"/>
    <mergeCell ref="C5:C6"/>
    <mergeCell ref="D5:D6"/>
    <mergeCell ref="E5:E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ignoredErrors>
    <ignoredError sqref="D18 D35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J66"/>
  <sheetViews>
    <sheetView view="pageBreakPreview" zoomScaleSheetLayoutView="100" zoomScalePageLayoutView="0" workbookViewId="0" topLeftCell="A1">
      <pane xSplit="2" ySplit="6" topLeftCell="C16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D19" sqref="D19"/>
    </sheetView>
  </sheetViews>
  <sheetFormatPr defaultColWidth="9.00390625" defaultRowHeight="13.5"/>
  <cols>
    <col min="1" max="1" width="1.625" style="104" customWidth="1"/>
    <col min="2" max="2" width="5.00390625" style="104" customWidth="1"/>
    <col min="3" max="10" width="11.125" style="104" customWidth="1"/>
    <col min="11" max="16384" width="9.00390625" style="104" customWidth="1"/>
  </cols>
  <sheetData>
    <row r="1" spans="1:2" s="102" customFormat="1" ht="21" customHeight="1">
      <c r="A1" s="100"/>
      <c r="B1" s="101" t="s">
        <v>371</v>
      </c>
    </row>
    <row r="2" spans="1:10" ht="14.25" customHeight="1">
      <c r="A2" s="102"/>
      <c r="B2" s="101"/>
      <c r="C2" s="102"/>
      <c r="D2" s="102"/>
      <c r="E2" s="102"/>
      <c r="F2" s="127" t="s">
        <v>208</v>
      </c>
      <c r="G2" s="102"/>
      <c r="H2" s="102"/>
      <c r="I2" s="103"/>
      <c r="J2" s="170" t="str">
        <f>'表１'!U2</f>
        <v>(平成25年）</v>
      </c>
    </row>
    <row r="3" spans="3:10" s="127" customFormat="1" ht="13.5" customHeight="1">
      <c r="C3" s="309" t="s">
        <v>181</v>
      </c>
      <c r="D3" s="309"/>
      <c r="E3" s="309"/>
      <c r="F3" s="309"/>
      <c r="G3" s="310" t="s">
        <v>180</v>
      </c>
      <c r="H3" s="311"/>
      <c r="I3" s="311"/>
      <c r="J3" s="312"/>
    </row>
    <row r="4" spans="2:10" s="105" customFormat="1" ht="15" customHeight="1">
      <c r="B4" s="106"/>
      <c r="C4" s="107" t="s">
        <v>182</v>
      </c>
      <c r="D4" s="107" t="s">
        <v>183</v>
      </c>
      <c r="E4" s="107" t="s">
        <v>124</v>
      </c>
      <c r="F4" s="107" t="s">
        <v>184</v>
      </c>
      <c r="G4" s="107" t="s">
        <v>185</v>
      </c>
      <c r="H4" s="107" t="s">
        <v>186</v>
      </c>
      <c r="I4" s="107" t="s">
        <v>209</v>
      </c>
      <c r="J4" s="107" t="s">
        <v>187</v>
      </c>
    </row>
    <row r="5" spans="2:10" s="105" customFormat="1" ht="15" customHeight="1">
      <c r="B5" s="108"/>
      <c r="C5" s="109" t="s">
        <v>188</v>
      </c>
      <c r="D5" s="109" t="s">
        <v>55</v>
      </c>
      <c r="E5" s="109" t="s">
        <v>90</v>
      </c>
      <c r="F5" s="109"/>
      <c r="G5" s="110" t="s">
        <v>56</v>
      </c>
      <c r="H5" s="109" t="s">
        <v>189</v>
      </c>
      <c r="I5" s="109" t="s">
        <v>210</v>
      </c>
      <c r="J5" s="110" t="s">
        <v>212</v>
      </c>
    </row>
    <row r="6" spans="2:10" s="105" customFormat="1" ht="15" customHeight="1">
      <c r="B6" s="159" t="s">
        <v>57</v>
      </c>
      <c r="C6" s="111" t="s">
        <v>191</v>
      </c>
      <c r="D6" s="111" t="s">
        <v>192</v>
      </c>
      <c r="E6" s="111" t="s">
        <v>193</v>
      </c>
      <c r="F6" s="111" t="s">
        <v>58</v>
      </c>
      <c r="G6" s="111" t="s">
        <v>194</v>
      </c>
      <c r="H6" s="111" t="s">
        <v>194</v>
      </c>
      <c r="I6" s="111" t="s">
        <v>211</v>
      </c>
      <c r="J6" s="111" t="s">
        <v>194</v>
      </c>
    </row>
    <row r="7" spans="2:10" s="105" customFormat="1" ht="15" customHeight="1">
      <c r="B7" s="112" t="s">
        <v>59</v>
      </c>
      <c r="C7" s="113">
        <v>29</v>
      </c>
      <c r="D7" s="113">
        <v>3</v>
      </c>
      <c r="E7" s="113">
        <v>3</v>
      </c>
      <c r="F7" s="113">
        <v>7</v>
      </c>
      <c r="G7" s="113">
        <v>38</v>
      </c>
      <c r="H7" s="113">
        <v>21</v>
      </c>
      <c r="I7" s="113">
        <v>0</v>
      </c>
      <c r="J7" s="123">
        <v>0</v>
      </c>
    </row>
    <row r="8" spans="2:10" s="105" customFormat="1" ht="15" customHeight="1">
      <c r="B8" s="114" t="s">
        <v>91</v>
      </c>
      <c r="C8" s="113">
        <v>28</v>
      </c>
      <c r="D8" s="113">
        <v>5</v>
      </c>
      <c r="E8" s="113">
        <v>4</v>
      </c>
      <c r="F8" s="113">
        <v>5</v>
      </c>
      <c r="G8" s="113">
        <v>31</v>
      </c>
      <c r="H8" s="113">
        <v>10</v>
      </c>
      <c r="I8" s="113">
        <v>0</v>
      </c>
      <c r="J8" s="113">
        <v>0</v>
      </c>
    </row>
    <row r="9" spans="2:10" s="105" customFormat="1" ht="15" customHeight="1">
      <c r="B9" s="114" t="s">
        <v>92</v>
      </c>
      <c r="C9" s="113">
        <v>35</v>
      </c>
      <c r="D9" s="113">
        <v>3</v>
      </c>
      <c r="E9" s="113">
        <v>4</v>
      </c>
      <c r="F9" s="113">
        <v>8</v>
      </c>
      <c r="G9" s="113">
        <v>25</v>
      </c>
      <c r="H9" s="113">
        <v>8</v>
      </c>
      <c r="I9" s="113">
        <v>0</v>
      </c>
      <c r="J9" s="113">
        <v>0</v>
      </c>
    </row>
    <row r="10" spans="2:10" s="105" customFormat="1" ht="15" customHeight="1">
      <c r="B10" s="114" t="s">
        <v>93</v>
      </c>
      <c r="C10" s="113">
        <v>25</v>
      </c>
      <c r="D10" s="113">
        <v>5</v>
      </c>
      <c r="E10" s="113">
        <v>1</v>
      </c>
      <c r="F10" s="113">
        <v>6</v>
      </c>
      <c r="G10" s="113">
        <v>19</v>
      </c>
      <c r="H10" s="113">
        <v>10</v>
      </c>
      <c r="I10" s="113">
        <v>0</v>
      </c>
      <c r="J10" s="113">
        <v>0</v>
      </c>
    </row>
    <row r="11" spans="2:10" s="105" customFormat="1" ht="15" customHeight="1">
      <c r="B11" s="114" t="s">
        <v>94</v>
      </c>
      <c r="C11" s="113">
        <v>23</v>
      </c>
      <c r="D11" s="113">
        <v>5</v>
      </c>
      <c r="E11" s="113">
        <v>2</v>
      </c>
      <c r="F11" s="113">
        <v>7</v>
      </c>
      <c r="G11" s="113">
        <v>27</v>
      </c>
      <c r="H11" s="113">
        <v>6</v>
      </c>
      <c r="I11" s="113">
        <v>1</v>
      </c>
      <c r="J11" s="113">
        <v>0</v>
      </c>
    </row>
    <row r="12" spans="2:10" s="105" customFormat="1" ht="15" customHeight="1">
      <c r="B12" s="114" t="s">
        <v>95</v>
      </c>
      <c r="C12" s="113">
        <v>43</v>
      </c>
      <c r="D12" s="113">
        <v>4</v>
      </c>
      <c r="E12" s="113">
        <v>5</v>
      </c>
      <c r="F12" s="113">
        <v>8</v>
      </c>
      <c r="G12" s="113">
        <v>22</v>
      </c>
      <c r="H12" s="113">
        <v>13</v>
      </c>
      <c r="I12" s="113">
        <v>0</v>
      </c>
      <c r="J12" s="113">
        <v>0</v>
      </c>
    </row>
    <row r="13" spans="2:10" s="105" customFormat="1" ht="15" customHeight="1">
      <c r="B13" s="114" t="s">
        <v>96</v>
      </c>
      <c r="C13" s="113">
        <v>34</v>
      </c>
      <c r="D13" s="113">
        <v>3</v>
      </c>
      <c r="E13" s="113">
        <v>3</v>
      </c>
      <c r="F13" s="113">
        <v>7</v>
      </c>
      <c r="G13" s="113">
        <v>29</v>
      </c>
      <c r="H13" s="113">
        <v>15</v>
      </c>
      <c r="I13" s="113">
        <v>0</v>
      </c>
      <c r="J13" s="113">
        <v>0</v>
      </c>
    </row>
    <row r="14" spans="2:10" s="105" customFormat="1" ht="15" customHeight="1">
      <c r="B14" s="114" t="s">
        <v>195</v>
      </c>
      <c r="C14" s="113">
        <v>33</v>
      </c>
      <c r="D14" s="113">
        <v>2</v>
      </c>
      <c r="E14" s="113">
        <v>3</v>
      </c>
      <c r="F14" s="113">
        <v>6</v>
      </c>
      <c r="G14" s="113">
        <v>24</v>
      </c>
      <c r="H14" s="113">
        <v>8</v>
      </c>
      <c r="I14" s="113">
        <v>0</v>
      </c>
      <c r="J14" s="113">
        <v>0</v>
      </c>
    </row>
    <row r="15" spans="2:10" s="105" customFormat="1" ht="15" customHeight="1">
      <c r="B15" s="114" t="s">
        <v>196</v>
      </c>
      <c r="C15" s="113">
        <v>35</v>
      </c>
      <c r="D15" s="113">
        <v>2</v>
      </c>
      <c r="E15" s="113">
        <v>4</v>
      </c>
      <c r="F15" s="113">
        <v>7</v>
      </c>
      <c r="G15" s="113">
        <v>20</v>
      </c>
      <c r="H15" s="113">
        <v>5</v>
      </c>
      <c r="I15" s="113">
        <v>0</v>
      </c>
      <c r="J15" s="113">
        <v>0</v>
      </c>
    </row>
    <row r="16" spans="2:10" s="105" customFormat="1" ht="15" customHeight="1">
      <c r="B16" s="114" t="s">
        <v>60</v>
      </c>
      <c r="C16" s="113">
        <v>36</v>
      </c>
      <c r="D16" s="113">
        <v>8</v>
      </c>
      <c r="E16" s="113">
        <v>4</v>
      </c>
      <c r="F16" s="113">
        <v>6</v>
      </c>
      <c r="G16" s="113">
        <v>36</v>
      </c>
      <c r="H16" s="113">
        <v>11</v>
      </c>
      <c r="I16" s="113">
        <v>0</v>
      </c>
      <c r="J16" s="113">
        <v>0</v>
      </c>
    </row>
    <row r="17" spans="2:10" s="105" customFormat="1" ht="15" customHeight="1">
      <c r="B17" s="114" t="s">
        <v>61</v>
      </c>
      <c r="C17" s="113">
        <v>22</v>
      </c>
      <c r="D17" s="113">
        <v>2</v>
      </c>
      <c r="E17" s="113">
        <v>2</v>
      </c>
      <c r="F17" s="113">
        <v>5</v>
      </c>
      <c r="G17" s="113">
        <v>17</v>
      </c>
      <c r="H17" s="113">
        <v>10</v>
      </c>
      <c r="I17" s="113">
        <v>0</v>
      </c>
      <c r="J17" s="113">
        <v>0</v>
      </c>
    </row>
    <row r="18" spans="2:10" s="105" customFormat="1" ht="15" customHeight="1">
      <c r="B18" s="115" t="s">
        <v>62</v>
      </c>
      <c r="C18" s="116">
        <v>22</v>
      </c>
      <c r="D18" s="116">
        <v>2</v>
      </c>
      <c r="E18" s="116">
        <v>1</v>
      </c>
      <c r="F18" s="116">
        <v>5</v>
      </c>
      <c r="G18" s="116">
        <v>26</v>
      </c>
      <c r="H18" s="116">
        <v>10</v>
      </c>
      <c r="I18" s="116">
        <v>0</v>
      </c>
      <c r="J18" s="116">
        <v>0</v>
      </c>
    </row>
    <row r="19" spans="2:10" s="105" customFormat="1" ht="15" customHeight="1">
      <c r="B19" s="117" t="s">
        <v>13</v>
      </c>
      <c r="C19" s="118">
        <f>SUM(C7:C18)</f>
        <v>365</v>
      </c>
      <c r="D19" s="118">
        <f aca="true" t="shared" si="0" ref="D19:J19">SUM(D7:D18)</f>
        <v>44</v>
      </c>
      <c r="E19" s="118">
        <f t="shared" si="0"/>
        <v>36</v>
      </c>
      <c r="F19" s="118">
        <f t="shared" si="0"/>
        <v>77</v>
      </c>
      <c r="G19" s="118">
        <f t="shared" si="0"/>
        <v>314</v>
      </c>
      <c r="H19" s="118">
        <f t="shared" si="0"/>
        <v>127</v>
      </c>
      <c r="I19" s="118">
        <f t="shared" si="0"/>
        <v>1</v>
      </c>
      <c r="J19" s="118">
        <f t="shared" si="0"/>
        <v>0</v>
      </c>
    </row>
    <row r="20" spans="2:9" s="105" customFormat="1" ht="15" customHeight="1">
      <c r="B20" s="119"/>
      <c r="C20" s="120"/>
      <c r="D20" s="120"/>
      <c r="E20" s="120"/>
      <c r="F20" s="120"/>
      <c r="G20" s="120"/>
      <c r="H20" s="120"/>
      <c r="I20" s="120"/>
    </row>
    <row r="21" spans="2:9" s="105" customFormat="1" ht="15" customHeight="1">
      <c r="B21" s="121"/>
      <c r="C21" s="120"/>
      <c r="D21" s="120"/>
      <c r="E21" s="120"/>
      <c r="F21" s="120"/>
      <c r="G21" s="120"/>
      <c r="H21" s="120"/>
      <c r="I21" s="120"/>
    </row>
    <row r="22" spans="2:9" s="105" customFormat="1" ht="15" customHeight="1">
      <c r="B22" s="122" t="s">
        <v>71</v>
      </c>
      <c r="C22" s="120"/>
      <c r="D22" s="120"/>
      <c r="E22" s="120"/>
      <c r="F22" s="120"/>
      <c r="G22" s="120"/>
      <c r="H22" s="120"/>
      <c r="I22" s="120"/>
    </row>
    <row r="23" spans="2:10" s="105" customFormat="1" ht="15" customHeight="1">
      <c r="B23" s="112" t="s">
        <v>59</v>
      </c>
      <c r="C23" s="123">
        <v>13</v>
      </c>
      <c r="D23" s="123">
        <v>0</v>
      </c>
      <c r="E23" s="123">
        <v>2</v>
      </c>
      <c r="F23" s="123">
        <v>5</v>
      </c>
      <c r="G23" s="123">
        <v>23</v>
      </c>
      <c r="H23" s="123">
        <v>12</v>
      </c>
      <c r="I23" s="123">
        <v>0</v>
      </c>
      <c r="J23" s="123">
        <v>0</v>
      </c>
    </row>
    <row r="24" spans="2:10" s="105" customFormat="1" ht="15" customHeight="1">
      <c r="B24" s="114" t="s">
        <v>91</v>
      </c>
      <c r="C24" s="113">
        <v>12</v>
      </c>
      <c r="D24" s="113">
        <v>2</v>
      </c>
      <c r="E24" s="113">
        <v>1</v>
      </c>
      <c r="F24" s="113">
        <v>5</v>
      </c>
      <c r="G24" s="113">
        <v>18</v>
      </c>
      <c r="H24" s="113">
        <v>7</v>
      </c>
      <c r="I24" s="113">
        <v>0</v>
      </c>
      <c r="J24" s="113">
        <v>0</v>
      </c>
    </row>
    <row r="25" spans="2:10" s="105" customFormat="1" ht="15" customHeight="1">
      <c r="B25" s="114" t="s">
        <v>92</v>
      </c>
      <c r="C25" s="113">
        <v>19</v>
      </c>
      <c r="D25" s="113">
        <v>3</v>
      </c>
      <c r="E25" s="113">
        <v>3</v>
      </c>
      <c r="F25" s="113">
        <v>6</v>
      </c>
      <c r="G25" s="113">
        <v>13</v>
      </c>
      <c r="H25" s="113">
        <v>3</v>
      </c>
      <c r="I25" s="113">
        <v>0</v>
      </c>
      <c r="J25" s="113">
        <v>0</v>
      </c>
    </row>
    <row r="26" spans="2:10" s="105" customFormat="1" ht="15" customHeight="1">
      <c r="B26" s="114" t="s">
        <v>93</v>
      </c>
      <c r="C26" s="113">
        <v>14</v>
      </c>
      <c r="D26" s="113">
        <v>2</v>
      </c>
      <c r="E26" s="113">
        <v>0</v>
      </c>
      <c r="F26" s="113">
        <v>4</v>
      </c>
      <c r="G26" s="113">
        <v>8</v>
      </c>
      <c r="H26" s="113">
        <v>5</v>
      </c>
      <c r="I26" s="113">
        <v>0</v>
      </c>
      <c r="J26" s="113">
        <v>0</v>
      </c>
    </row>
    <row r="27" spans="2:10" s="105" customFormat="1" ht="15" customHeight="1">
      <c r="B27" s="114" t="s">
        <v>94</v>
      </c>
      <c r="C27" s="113">
        <v>13</v>
      </c>
      <c r="D27" s="113">
        <v>2</v>
      </c>
      <c r="E27" s="113">
        <v>0</v>
      </c>
      <c r="F27" s="113">
        <v>7</v>
      </c>
      <c r="G27" s="113">
        <v>16</v>
      </c>
      <c r="H27" s="113">
        <v>4</v>
      </c>
      <c r="I27" s="113">
        <v>0</v>
      </c>
      <c r="J27" s="113">
        <v>0</v>
      </c>
    </row>
    <row r="28" spans="2:10" s="105" customFormat="1" ht="15" customHeight="1">
      <c r="B28" s="114" t="s">
        <v>95</v>
      </c>
      <c r="C28" s="113">
        <v>19</v>
      </c>
      <c r="D28" s="113">
        <v>3</v>
      </c>
      <c r="E28" s="113">
        <v>1</v>
      </c>
      <c r="F28" s="113">
        <v>5</v>
      </c>
      <c r="G28" s="113">
        <v>14</v>
      </c>
      <c r="H28" s="113">
        <v>10</v>
      </c>
      <c r="I28" s="113">
        <v>0</v>
      </c>
      <c r="J28" s="113">
        <v>0</v>
      </c>
    </row>
    <row r="29" spans="2:10" s="105" customFormat="1" ht="15" customHeight="1">
      <c r="B29" s="114" t="s">
        <v>96</v>
      </c>
      <c r="C29" s="113">
        <v>15</v>
      </c>
      <c r="D29" s="113">
        <v>3</v>
      </c>
      <c r="E29" s="113">
        <v>2</v>
      </c>
      <c r="F29" s="113">
        <v>5</v>
      </c>
      <c r="G29" s="113">
        <v>21</v>
      </c>
      <c r="H29" s="113">
        <v>10</v>
      </c>
      <c r="I29" s="113">
        <v>0</v>
      </c>
      <c r="J29" s="113">
        <v>0</v>
      </c>
    </row>
    <row r="30" spans="2:10" s="105" customFormat="1" ht="15" customHeight="1">
      <c r="B30" s="114" t="s">
        <v>97</v>
      </c>
      <c r="C30" s="113">
        <v>16</v>
      </c>
      <c r="D30" s="113">
        <v>1</v>
      </c>
      <c r="E30" s="113">
        <v>1</v>
      </c>
      <c r="F30" s="113">
        <v>4</v>
      </c>
      <c r="G30" s="113">
        <v>16</v>
      </c>
      <c r="H30" s="113">
        <v>5</v>
      </c>
      <c r="I30" s="113">
        <v>0</v>
      </c>
      <c r="J30" s="113">
        <v>0</v>
      </c>
    </row>
    <row r="31" spans="2:10" s="105" customFormat="1" ht="15" customHeight="1">
      <c r="B31" s="114" t="s">
        <v>98</v>
      </c>
      <c r="C31" s="113">
        <v>19</v>
      </c>
      <c r="D31" s="113">
        <v>1</v>
      </c>
      <c r="E31" s="113">
        <v>2</v>
      </c>
      <c r="F31" s="113">
        <v>3</v>
      </c>
      <c r="G31" s="113">
        <v>13</v>
      </c>
      <c r="H31" s="113">
        <v>2</v>
      </c>
      <c r="I31" s="113">
        <v>0</v>
      </c>
      <c r="J31" s="113">
        <v>0</v>
      </c>
    </row>
    <row r="32" spans="2:10" s="105" customFormat="1" ht="15" customHeight="1">
      <c r="B32" s="114" t="s">
        <v>60</v>
      </c>
      <c r="C32" s="113">
        <v>13</v>
      </c>
      <c r="D32" s="113">
        <v>3</v>
      </c>
      <c r="E32" s="113">
        <v>1</v>
      </c>
      <c r="F32" s="113">
        <v>6</v>
      </c>
      <c r="G32" s="113">
        <v>25</v>
      </c>
      <c r="H32" s="113">
        <v>9</v>
      </c>
      <c r="I32" s="113">
        <v>0</v>
      </c>
      <c r="J32" s="113">
        <v>0</v>
      </c>
    </row>
    <row r="33" spans="2:10" s="105" customFormat="1" ht="15" customHeight="1">
      <c r="B33" s="114" t="s">
        <v>61</v>
      </c>
      <c r="C33" s="113">
        <v>12</v>
      </c>
      <c r="D33" s="113">
        <v>0</v>
      </c>
      <c r="E33" s="113">
        <v>1</v>
      </c>
      <c r="F33" s="113">
        <v>4</v>
      </c>
      <c r="G33" s="113">
        <v>13</v>
      </c>
      <c r="H33" s="113">
        <v>6</v>
      </c>
      <c r="I33" s="113">
        <v>0</v>
      </c>
      <c r="J33" s="113">
        <v>0</v>
      </c>
    </row>
    <row r="34" spans="2:10" s="105" customFormat="1" ht="15" customHeight="1">
      <c r="B34" s="115" t="s">
        <v>62</v>
      </c>
      <c r="C34" s="116">
        <v>10</v>
      </c>
      <c r="D34" s="116">
        <v>2</v>
      </c>
      <c r="E34" s="116">
        <v>0</v>
      </c>
      <c r="F34" s="116">
        <v>4</v>
      </c>
      <c r="G34" s="116">
        <v>17</v>
      </c>
      <c r="H34" s="116">
        <v>5</v>
      </c>
      <c r="I34" s="116">
        <v>0</v>
      </c>
      <c r="J34" s="113">
        <v>0</v>
      </c>
    </row>
    <row r="35" spans="2:10" s="105" customFormat="1" ht="15" customHeight="1">
      <c r="B35" s="117" t="s">
        <v>13</v>
      </c>
      <c r="C35" s="118">
        <f>SUM(C23:C34)</f>
        <v>175</v>
      </c>
      <c r="D35" s="118">
        <f aca="true" t="shared" si="1" ref="D35:J35">SUM(D23:D34)</f>
        <v>22</v>
      </c>
      <c r="E35" s="118">
        <f t="shared" si="1"/>
        <v>14</v>
      </c>
      <c r="F35" s="116">
        <f t="shared" si="1"/>
        <v>58</v>
      </c>
      <c r="G35" s="118">
        <f t="shared" si="1"/>
        <v>197</v>
      </c>
      <c r="H35" s="118">
        <f t="shared" si="1"/>
        <v>78</v>
      </c>
      <c r="I35" s="118">
        <f t="shared" si="1"/>
        <v>0</v>
      </c>
      <c r="J35" s="118">
        <f t="shared" si="1"/>
        <v>0</v>
      </c>
    </row>
    <row r="36" spans="2:9" s="105" customFormat="1" ht="15" customHeight="1">
      <c r="B36" s="121"/>
      <c r="C36" s="120"/>
      <c r="D36" s="120"/>
      <c r="E36" s="120"/>
      <c r="F36" s="120"/>
      <c r="G36" s="120"/>
      <c r="H36" s="120"/>
      <c r="I36" s="120"/>
    </row>
    <row r="37" spans="2:9" s="105" customFormat="1" ht="15" customHeight="1">
      <c r="B37" s="121"/>
      <c r="C37" s="120"/>
      <c r="D37" s="120"/>
      <c r="E37" s="120"/>
      <c r="F37" s="120"/>
      <c r="G37" s="120"/>
      <c r="H37" s="120"/>
      <c r="I37" s="120"/>
    </row>
    <row r="38" spans="2:9" s="105" customFormat="1" ht="15" customHeight="1">
      <c r="B38" s="104" t="s">
        <v>72</v>
      </c>
      <c r="C38" s="124"/>
      <c r="D38" s="124"/>
      <c r="E38" s="124"/>
      <c r="F38" s="124"/>
      <c r="G38" s="124"/>
      <c r="H38" s="124"/>
      <c r="I38" s="124"/>
    </row>
    <row r="39" spans="2:10" s="105" customFormat="1" ht="15" customHeight="1">
      <c r="B39" s="112" t="s">
        <v>59</v>
      </c>
      <c r="C39" s="123">
        <v>16</v>
      </c>
      <c r="D39" s="123">
        <v>3</v>
      </c>
      <c r="E39" s="123">
        <v>1</v>
      </c>
      <c r="F39" s="123">
        <v>2</v>
      </c>
      <c r="G39" s="123">
        <v>15</v>
      </c>
      <c r="H39" s="123">
        <v>9</v>
      </c>
      <c r="I39" s="123">
        <v>0</v>
      </c>
      <c r="J39" s="123">
        <v>0</v>
      </c>
    </row>
    <row r="40" spans="2:10" s="105" customFormat="1" ht="15" customHeight="1">
      <c r="B40" s="114" t="s">
        <v>91</v>
      </c>
      <c r="C40" s="113">
        <v>16</v>
      </c>
      <c r="D40" s="113">
        <v>3</v>
      </c>
      <c r="E40" s="113">
        <v>3</v>
      </c>
      <c r="F40" s="113">
        <v>0</v>
      </c>
      <c r="G40" s="113">
        <v>13</v>
      </c>
      <c r="H40" s="113">
        <v>3</v>
      </c>
      <c r="I40" s="113">
        <v>0</v>
      </c>
      <c r="J40" s="113">
        <v>0</v>
      </c>
    </row>
    <row r="41" spans="2:10" s="105" customFormat="1" ht="15" customHeight="1">
      <c r="B41" s="114" t="s">
        <v>92</v>
      </c>
      <c r="C41" s="113">
        <v>16</v>
      </c>
      <c r="D41" s="113">
        <v>0</v>
      </c>
      <c r="E41" s="113">
        <v>1</v>
      </c>
      <c r="F41" s="113">
        <v>2</v>
      </c>
      <c r="G41" s="113">
        <v>12</v>
      </c>
      <c r="H41" s="113">
        <v>5</v>
      </c>
      <c r="I41" s="113">
        <v>0</v>
      </c>
      <c r="J41" s="113">
        <v>0</v>
      </c>
    </row>
    <row r="42" spans="2:10" s="105" customFormat="1" ht="15" customHeight="1">
      <c r="B42" s="114" t="s">
        <v>93</v>
      </c>
      <c r="C42" s="113">
        <v>11</v>
      </c>
      <c r="D42" s="113">
        <v>3</v>
      </c>
      <c r="E42" s="113">
        <v>1</v>
      </c>
      <c r="F42" s="113">
        <v>2</v>
      </c>
      <c r="G42" s="113">
        <v>11</v>
      </c>
      <c r="H42" s="113">
        <v>5</v>
      </c>
      <c r="I42" s="113">
        <v>0</v>
      </c>
      <c r="J42" s="113">
        <v>0</v>
      </c>
    </row>
    <row r="43" spans="2:10" s="105" customFormat="1" ht="15" customHeight="1">
      <c r="B43" s="114" t="s">
        <v>94</v>
      </c>
      <c r="C43" s="113">
        <v>10</v>
      </c>
      <c r="D43" s="113">
        <v>3</v>
      </c>
      <c r="E43" s="113">
        <v>2</v>
      </c>
      <c r="F43" s="113">
        <v>0</v>
      </c>
      <c r="G43" s="113">
        <v>11</v>
      </c>
      <c r="H43" s="113">
        <v>2</v>
      </c>
      <c r="I43" s="113">
        <v>1</v>
      </c>
      <c r="J43" s="113">
        <v>0</v>
      </c>
    </row>
    <row r="44" spans="2:10" s="105" customFormat="1" ht="15" customHeight="1">
      <c r="B44" s="114" t="s">
        <v>95</v>
      </c>
      <c r="C44" s="113">
        <v>24</v>
      </c>
      <c r="D44" s="113">
        <v>1</v>
      </c>
      <c r="E44" s="113">
        <v>4</v>
      </c>
      <c r="F44" s="113">
        <v>3</v>
      </c>
      <c r="G44" s="113">
        <v>8</v>
      </c>
      <c r="H44" s="113">
        <v>3</v>
      </c>
      <c r="I44" s="113">
        <v>0</v>
      </c>
      <c r="J44" s="113">
        <v>0</v>
      </c>
    </row>
    <row r="45" spans="2:10" s="105" customFormat="1" ht="15" customHeight="1">
      <c r="B45" s="114" t="s">
        <v>96</v>
      </c>
      <c r="C45" s="113">
        <v>19</v>
      </c>
      <c r="D45" s="113">
        <v>0</v>
      </c>
      <c r="E45" s="113">
        <v>1</v>
      </c>
      <c r="F45" s="113">
        <v>2</v>
      </c>
      <c r="G45" s="113">
        <v>8</v>
      </c>
      <c r="H45" s="113">
        <v>5</v>
      </c>
      <c r="I45" s="113">
        <v>0</v>
      </c>
      <c r="J45" s="113">
        <v>0</v>
      </c>
    </row>
    <row r="46" spans="2:10" s="105" customFormat="1" ht="15" customHeight="1">
      <c r="B46" s="114" t="s">
        <v>97</v>
      </c>
      <c r="C46" s="113">
        <v>17</v>
      </c>
      <c r="D46" s="113">
        <v>1</v>
      </c>
      <c r="E46" s="113">
        <v>2</v>
      </c>
      <c r="F46" s="113">
        <v>2</v>
      </c>
      <c r="G46" s="113">
        <v>8</v>
      </c>
      <c r="H46" s="113">
        <v>3</v>
      </c>
      <c r="I46" s="113">
        <v>0</v>
      </c>
      <c r="J46" s="113">
        <v>0</v>
      </c>
    </row>
    <row r="47" spans="2:10" s="105" customFormat="1" ht="15" customHeight="1">
      <c r="B47" s="114" t="s">
        <v>98</v>
      </c>
      <c r="C47" s="113">
        <v>16</v>
      </c>
      <c r="D47" s="113">
        <v>1</v>
      </c>
      <c r="E47" s="113">
        <v>2</v>
      </c>
      <c r="F47" s="113">
        <v>4</v>
      </c>
      <c r="G47" s="113">
        <v>7</v>
      </c>
      <c r="H47" s="113">
        <v>3</v>
      </c>
      <c r="I47" s="113">
        <v>0</v>
      </c>
      <c r="J47" s="113">
        <v>0</v>
      </c>
    </row>
    <row r="48" spans="2:10" s="105" customFormat="1" ht="15" customHeight="1">
      <c r="B48" s="114" t="s">
        <v>60</v>
      </c>
      <c r="C48" s="113">
        <v>23</v>
      </c>
      <c r="D48" s="113">
        <v>5</v>
      </c>
      <c r="E48" s="113">
        <v>3</v>
      </c>
      <c r="F48" s="113">
        <v>0</v>
      </c>
      <c r="G48" s="113">
        <v>11</v>
      </c>
      <c r="H48" s="113">
        <v>2</v>
      </c>
      <c r="I48" s="113">
        <v>0</v>
      </c>
      <c r="J48" s="113">
        <v>0</v>
      </c>
    </row>
    <row r="49" spans="2:10" s="105" customFormat="1" ht="15" customHeight="1">
      <c r="B49" s="114" t="s">
        <v>61</v>
      </c>
      <c r="C49" s="113">
        <v>10</v>
      </c>
      <c r="D49" s="113">
        <v>2</v>
      </c>
      <c r="E49" s="113">
        <v>1</v>
      </c>
      <c r="F49" s="113">
        <v>1</v>
      </c>
      <c r="G49" s="113">
        <v>4</v>
      </c>
      <c r="H49" s="113">
        <v>4</v>
      </c>
      <c r="I49" s="113">
        <v>0</v>
      </c>
      <c r="J49" s="113">
        <v>0</v>
      </c>
    </row>
    <row r="50" spans="2:10" s="105" customFormat="1" ht="15" customHeight="1">
      <c r="B50" s="115" t="s">
        <v>62</v>
      </c>
      <c r="C50" s="116">
        <v>12</v>
      </c>
      <c r="D50" s="116">
        <v>0</v>
      </c>
      <c r="E50" s="116">
        <v>1</v>
      </c>
      <c r="F50" s="116">
        <v>1</v>
      </c>
      <c r="G50" s="116">
        <v>9</v>
      </c>
      <c r="H50" s="116">
        <v>5</v>
      </c>
      <c r="I50" s="116">
        <v>0</v>
      </c>
      <c r="J50" s="113">
        <v>0</v>
      </c>
    </row>
    <row r="51" spans="2:10" s="105" customFormat="1" ht="15" customHeight="1">
      <c r="B51" s="117" t="s">
        <v>13</v>
      </c>
      <c r="C51" s="118">
        <f>SUM(C39:C50)</f>
        <v>190</v>
      </c>
      <c r="D51" s="118">
        <f aca="true" t="shared" si="2" ref="D51:J51">SUM(D39:D50)</f>
        <v>22</v>
      </c>
      <c r="E51" s="118">
        <f t="shared" si="2"/>
        <v>22</v>
      </c>
      <c r="F51" s="118">
        <f t="shared" si="2"/>
        <v>19</v>
      </c>
      <c r="G51" s="118">
        <f t="shared" si="2"/>
        <v>117</v>
      </c>
      <c r="H51" s="118">
        <f t="shared" si="2"/>
        <v>49</v>
      </c>
      <c r="I51" s="118">
        <f t="shared" si="2"/>
        <v>1</v>
      </c>
      <c r="J51" s="118">
        <f t="shared" si="2"/>
        <v>0</v>
      </c>
    </row>
    <row r="52" s="105" customFormat="1" ht="6.75" customHeight="1"/>
    <row r="54" spans="2:9" ht="13.5">
      <c r="B54" s="125"/>
      <c r="C54" s="126"/>
      <c r="D54" s="126"/>
      <c r="E54" s="126"/>
      <c r="F54" s="126"/>
      <c r="G54" s="126"/>
      <c r="H54" s="126"/>
      <c r="I54" s="126"/>
    </row>
    <row r="55" spans="2:9" ht="13.5">
      <c r="B55" s="125"/>
      <c r="C55" s="126"/>
      <c r="D55" s="126"/>
      <c r="E55" s="126"/>
      <c r="F55" s="126"/>
      <c r="G55" s="126"/>
      <c r="H55" s="126"/>
      <c r="I55" s="126"/>
    </row>
    <row r="56" spans="2:9" ht="13.5">
      <c r="B56" s="125"/>
      <c r="C56" s="126"/>
      <c r="D56" s="126"/>
      <c r="E56" s="126"/>
      <c r="F56" s="126"/>
      <c r="G56" s="126"/>
      <c r="H56" s="126"/>
      <c r="I56" s="126"/>
    </row>
    <row r="57" spans="2:9" ht="13.5">
      <c r="B57" s="125"/>
      <c r="C57" s="126"/>
      <c r="D57" s="126"/>
      <c r="E57" s="126"/>
      <c r="F57" s="126"/>
      <c r="G57" s="126"/>
      <c r="H57" s="126"/>
      <c r="I57" s="126"/>
    </row>
    <row r="58" spans="2:9" ht="13.5">
      <c r="B58" s="125"/>
      <c r="C58" s="126"/>
      <c r="D58" s="126"/>
      <c r="E58" s="126"/>
      <c r="F58" s="126"/>
      <c r="G58" s="126"/>
      <c r="H58" s="126"/>
      <c r="I58" s="126"/>
    </row>
    <row r="59" spans="2:9" ht="13.5">
      <c r="B59" s="125"/>
      <c r="C59" s="126"/>
      <c r="D59" s="126"/>
      <c r="E59" s="126"/>
      <c r="F59" s="126"/>
      <c r="G59" s="126"/>
      <c r="H59" s="126"/>
      <c r="I59" s="126"/>
    </row>
    <row r="60" spans="2:9" ht="13.5">
      <c r="B60" s="125"/>
      <c r="C60" s="126"/>
      <c r="D60" s="126"/>
      <c r="E60" s="126"/>
      <c r="F60" s="126"/>
      <c r="G60" s="126"/>
      <c r="H60" s="126"/>
      <c r="I60" s="126"/>
    </row>
    <row r="61" spans="2:9" ht="13.5">
      <c r="B61" s="125"/>
      <c r="C61" s="126"/>
      <c r="D61" s="126"/>
      <c r="E61" s="126"/>
      <c r="F61" s="126"/>
      <c r="G61" s="126"/>
      <c r="H61" s="126"/>
      <c r="I61" s="126"/>
    </row>
    <row r="62" spans="2:9" ht="13.5">
      <c r="B62" s="125"/>
      <c r="C62" s="126"/>
      <c r="D62" s="126"/>
      <c r="E62" s="126"/>
      <c r="F62" s="126"/>
      <c r="G62" s="126"/>
      <c r="H62" s="126"/>
      <c r="I62" s="126"/>
    </row>
    <row r="63" spans="2:9" ht="13.5">
      <c r="B63" s="125"/>
      <c r="C63" s="126"/>
      <c r="D63" s="126"/>
      <c r="E63" s="126"/>
      <c r="F63" s="126"/>
      <c r="G63" s="126"/>
      <c r="H63" s="126"/>
      <c r="I63" s="126"/>
    </row>
    <row r="64" spans="2:9" ht="13.5">
      <c r="B64" s="125"/>
      <c r="C64" s="126"/>
      <c r="D64" s="126"/>
      <c r="E64" s="126"/>
      <c r="F64" s="126"/>
      <c r="G64" s="126"/>
      <c r="H64" s="126"/>
      <c r="I64" s="126"/>
    </row>
    <row r="65" spans="2:9" ht="13.5">
      <c r="B65" s="125"/>
      <c r="C65" s="126"/>
      <c r="D65" s="126"/>
      <c r="E65" s="126"/>
      <c r="F65" s="126"/>
      <c r="G65" s="126"/>
      <c r="H65" s="126"/>
      <c r="I65" s="126"/>
    </row>
    <row r="66" spans="2:9" ht="13.5">
      <c r="B66" s="122"/>
      <c r="C66" s="126"/>
      <c r="D66" s="126"/>
      <c r="E66" s="126"/>
      <c r="F66" s="126"/>
      <c r="G66" s="126"/>
      <c r="H66" s="126"/>
      <c r="I66" s="126"/>
    </row>
  </sheetData>
  <sheetProtection/>
  <mergeCells count="2">
    <mergeCell ref="C3:F3"/>
    <mergeCell ref="G3:J3"/>
  </mergeCells>
  <printOptions/>
  <pageMargins left="0.787" right="0.787" top="0.984" bottom="0.984" header="0.512" footer="0.51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1:J51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E21" sqref="E21"/>
    </sheetView>
  </sheetViews>
  <sheetFormatPr defaultColWidth="9.00390625" defaultRowHeight="13.5"/>
  <cols>
    <col min="1" max="1" width="1.625" style="104" customWidth="1"/>
    <col min="2" max="2" width="5.00390625" style="104" customWidth="1"/>
    <col min="3" max="10" width="11.125" style="104" customWidth="1"/>
    <col min="11" max="16384" width="9.00390625" style="104" customWidth="1"/>
  </cols>
  <sheetData>
    <row r="1" s="102" customFormat="1" ht="21" customHeight="1">
      <c r="B1" s="101" t="s">
        <v>372</v>
      </c>
    </row>
    <row r="2" spans="2:10" ht="14.25" customHeight="1">
      <c r="B2" s="101"/>
      <c r="C2" s="102"/>
      <c r="D2" s="102"/>
      <c r="E2" s="102"/>
      <c r="F2" s="127" t="s">
        <v>208</v>
      </c>
      <c r="G2" s="102"/>
      <c r="H2" s="102"/>
      <c r="I2" s="102"/>
      <c r="J2" s="103" t="str">
        <f>'表１'!U2</f>
        <v>(平成25年）</v>
      </c>
    </row>
    <row r="3" spans="2:10" s="133" customFormat="1" ht="13.5" customHeight="1">
      <c r="B3" s="101"/>
      <c r="C3" s="309" t="s">
        <v>181</v>
      </c>
      <c r="D3" s="309"/>
      <c r="E3" s="309"/>
      <c r="F3" s="309"/>
      <c r="G3" s="309" t="s">
        <v>180</v>
      </c>
      <c r="H3" s="309"/>
      <c r="I3" s="309"/>
      <c r="J3" s="309"/>
    </row>
    <row r="4" spans="2:10" ht="15" customHeight="1">
      <c r="B4" s="147"/>
      <c r="C4" s="107" t="s">
        <v>182</v>
      </c>
      <c r="D4" s="107" t="s">
        <v>183</v>
      </c>
      <c r="E4" s="107" t="s">
        <v>124</v>
      </c>
      <c r="F4" s="107" t="s">
        <v>184</v>
      </c>
      <c r="G4" s="107" t="s">
        <v>185</v>
      </c>
      <c r="H4" s="107" t="s">
        <v>186</v>
      </c>
      <c r="I4" s="107" t="s">
        <v>187</v>
      </c>
      <c r="J4" s="107" t="s">
        <v>187</v>
      </c>
    </row>
    <row r="5" spans="2:10" ht="15" customHeight="1">
      <c r="B5" s="148"/>
      <c r="C5" s="109" t="s">
        <v>188</v>
      </c>
      <c r="D5" s="109" t="s">
        <v>55</v>
      </c>
      <c r="E5" s="109" t="s">
        <v>90</v>
      </c>
      <c r="F5" s="109"/>
      <c r="G5" s="110" t="s">
        <v>56</v>
      </c>
      <c r="H5" s="109" t="s">
        <v>189</v>
      </c>
      <c r="I5" s="109" t="s">
        <v>190</v>
      </c>
      <c r="J5" s="109" t="s">
        <v>213</v>
      </c>
    </row>
    <row r="6" spans="2:10" ht="15" customHeight="1">
      <c r="B6" s="149" t="s">
        <v>57</v>
      </c>
      <c r="C6" s="111" t="s">
        <v>191</v>
      </c>
      <c r="D6" s="111" t="s">
        <v>192</v>
      </c>
      <c r="E6" s="111" t="s">
        <v>193</v>
      </c>
      <c r="F6" s="111" t="s">
        <v>58</v>
      </c>
      <c r="G6" s="111" t="s">
        <v>194</v>
      </c>
      <c r="H6" s="111" t="s">
        <v>194</v>
      </c>
      <c r="I6" s="111" t="s">
        <v>194</v>
      </c>
      <c r="J6" s="111" t="s">
        <v>58</v>
      </c>
    </row>
    <row r="7" spans="2:10" ht="15" customHeight="1">
      <c r="B7" s="138" t="s">
        <v>59</v>
      </c>
      <c r="C7" s="150">
        <f>'表6'!C7/14</f>
        <v>2.0714285714285716</v>
      </c>
      <c r="D7" s="150">
        <f>'表6'!D7/14</f>
        <v>0.21428571428571427</v>
      </c>
      <c r="E7" s="150">
        <f>'表6'!E7/14</f>
        <v>0.21428571428571427</v>
      </c>
      <c r="F7" s="150">
        <f>'表6'!F7/14</f>
        <v>0.5</v>
      </c>
      <c r="G7" s="150">
        <f>'表6'!G7/11</f>
        <v>3.4545454545454546</v>
      </c>
      <c r="H7" s="150">
        <f>'表6'!H7/11</f>
        <v>1.9090909090909092</v>
      </c>
      <c r="I7" s="150">
        <f>'表6'!I7/11</f>
        <v>0</v>
      </c>
      <c r="J7" s="150">
        <f>'表6'!J7/11</f>
        <v>0</v>
      </c>
    </row>
    <row r="8" spans="2:10" ht="15" customHeight="1">
      <c r="B8" s="138" t="s">
        <v>201</v>
      </c>
      <c r="C8" s="150">
        <f>'表6'!C8/14</f>
        <v>2</v>
      </c>
      <c r="D8" s="150">
        <f>'表6'!D8/14</f>
        <v>0.35714285714285715</v>
      </c>
      <c r="E8" s="150">
        <f>'表6'!E8/14</f>
        <v>0.2857142857142857</v>
      </c>
      <c r="F8" s="150">
        <f>'表6'!F8/14</f>
        <v>0.35714285714285715</v>
      </c>
      <c r="G8" s="150">
        <f>'表6'!G8/11</f>
        <v>2.8181818181818183</v>
      </c>
      <c r="H8" s="150">
        <f>'表6'!H8/11</f>
        <v>0.9090909090909091</v>
      </c>
      <c r="I8" s="150">
        <f>'表6'!I8/11</f>
        <v>0</v>
      </c>
      <c r="J8" s="150">
        <f>'表6'!J8/11</f>
        <v>0</v>
      </c>
    </row>
    <row r="9" spans="2:10" ht="15" customHeight="1">
      <c r="B9" s="138" t="s">
        <v>202</v>
      </c>
      <c r="C9" s="150">
        <f>'表6'!C9/14</f>
        <v>2.5</v>
      </c>
      <c r="D9" s="150">
        <f>'表6'!D9/14</f>
        <v>0.21428571428571427</v>
      </c>
      <c r="E9" s="150">
        <f>'表6'!E9/14</f>
        <v>0.2857142857142857</v>
      </c>
      <c r="F9" s="150">
        <f>'表6'!F9/14</f>
        <v>0.5714285714285714</v>
      </c>
      <c r="G9" s="150">
        <f>'表6'!G9/11</f>
        <v>2.272727272727273</v>
      </c>
      <c r="H9" s="150">
        <f>'表6'!H9/11</f>
        <v>0.7272727272727273</v>
      </c>
      <c r="I9" s="150">
        <f>'表6'!I9/11</f>
        <v>0</v>
      </c>
      <c r="J9" s="150">
        <f>'表6'!J9/11</f>
        <v>0</v>
      </c>
    </row>
    <row r="10" spans="2:10" ht="15" customHeight="1">
      <c r="B10" s="138" t="s">
        <v>63</v>
      </c>
      <c r="C10" s="150">
        <f>'表6'!C10/14</f>
        <v>1.7857142857142858</v>
      </c>
      <c r="D10" s="150">
        <f>'表6'!D10/14</f>
        <v>0.35714285714285715</v>
      </c>
      <c r="E10" s="150">
        <f>'表6'!E10/14</f>
        <v>0.07142857142857142</v>
      </c>
      <c r="F10" s="150">
        <f>'表6'!F10/14</f>
        <v>0.42857142857142855</v>
      </c>
      <c r="G10" s="150">
        <f>'表6'!G10/11</f>
        <v>1.7272727272727273</v>
      </c>
      <c r="H10" s="150">
        <f>'表6'!H10/11</f>
        <v>0.9090909090909091</v>
      </c>
      <c r="I10" s="150">
        <f>'表6'!I10/11</f>
        <v>0</v>
      </c>
      <c r="J10" s="150">
        <f>'表6'!J10/11</f>
        <v>0</v>
      </c>
    </row>
    <row r="11" spans="2:10" ht="15" customHeight="1">
      <c r="B11" s="138" t="s">
        <v>64</v>
      </c>
      <c r="C11" s="150">
        <f>'表6'!C11/14</f>
        <v>1.6428571428571428</v>
      </c>
      <c r="D11" s="150">
        <f>'表6'!D11/14</f>
        <v>0.35714285714285715</v>
      </c>
      <c r="E11" s="150">
        <f>'表6'!E11/14</f>
        <v>0.14285714285714285</v>
      </c>
      <c r="F11" s="150">
        <f>'表6'!F11/14</f>
        <v>0.5</v>
      </c>
      <c r="G11" s="150">
        <f>'表6'!G11/11</f>
        <v>2.4545454545454546</v>
      </c>
      <c r="H11" s="150">
        <f>'表6'!H11/11</f>
        <v>0.5454545454545454</v>
      </c>
      <c r="I11" s="150">
        <f>'表6'!I11/11</f>
        <v>0.09090909090909091</v>
      </c>
      <c r="J11" s="150">
        <f>'表6'!J11/11</f>
        <v>0</v>
      </c>
    </row>
    <row r="12" spans="2:10" ht="15" customHeight="1">
      <c r="B12" s="138" t="s">
        <v>65</v>
      </c>
      <c r="C12" s="150">
        <f>'表6'!C12/14</f>
        <v>3.0714285714285716</v>
      </c>
      <c r="D12" s="150">
        <f>'表6'!D12/14</f>
        <v>0.2857142857142857</v>
      </c>
      <c r="E12" s="150">
        <f>'表6'!E12/14</f>
        <v>0.35714285714285715</v>
      </c>
      <c r="F12" s="150">
        <f>'表6'!F12/14</f>
        <v>0.5714285714285714</v>
      </c>
      <c r="G12" s="150">
        <f>'表6'!G12/11</f>
        <v>2</v>
      </c>
      <c r="H12" s="150">
        <f>'表6'!H12/11</f>
        <v>1.1818181818181819</v>
      </c>
      <c r="I12" s="150">
        <f>'表6'!I12/11</f>
        <v>0</v>
      </c>
      <c r="J12" s="150">
        <f>'表6'!J12/11</f>
        <v>0</v>
      </c>
    </row>
    <row r="13" spans="2:10" ht="15" customHeight="1">
      <c r="B13" s="138" t="s">
        <v>66</v>
      </c>
      <c r="C13" s="150">
        <f>'表6'!C13/14</f>
        <v>2.4285714285714284</v>
      </c>
      <c r="D13" s="150">
        <f>'表6'!D13/14</f>
        <v>0.21428571428571427</v>
      </c>
      <c r="E13" s="150">
        <f>'表6'!E13/14</f>
        <v>0.21428571428571427</v>
      </c>
      <c r="F13" s="150">
        <f>'表6'!F13/14</f>
        <v>0.5</v>
      </c>
      <c r="G13" s="150">
        <f>'表6'!G13/11</f>
        <v>2.6363636363636362</v>
      </c>
      <c r="H13" s="150">
        <f>'表6'!H13/11</f>
        <v>1.3636363636363635</v>
      </c>
      <c r="I13" s="150">
        <f>'表6'!I13/11</f>
        <v>0</v>
      </c>
      <c r="J13" s="150">
        <f>'表6'!J13/11</f>
        <v>0</v>
      </c>
    </row>
    <row r="14" spans="2:10" ht="15" customHeight="1">
      <c r="B14" s="138" t="s">
        <v>67</v>
      </c>
      <c r="C14" s="150">
        <f>'表6'!C14/14</f>
        <v>2.357142857142857</v>
      </c>
      <c r="D14" s="150">
        <f>'表6'!D14/14</f>
        <v>0.14285714285714285</v>
      </c>
      <c r="E14" s="150">
        <f>'表6'!E14/14</f>
        <v>0.21428571428571427</v>
      </c>
      <c r="F14" s="150">
        <f>'表6'!F14/14</f>
        <v>0.42857142857142855</v>
      </c>
      <c r="G14" s="150">
        <f>'表6'!G14/11</f>
        <v>2.1818181818181817</v>
      </c>
      <c r="H14" s="150">
        <f>'表6'!H14/11</f>
        <v>0.7272727272727273</v>
      </c>
      <c r="I14" s="150">
        <f>'表6'!I14/11</f>
        <v>0</v>
      </c>
      <c r="J14" s="150">
        <f>'表6'!J14/11</f>
        <v>0</v>
      </c>
    </row>
    <row r="15" spans="2:10" ht="15" customHeight="1">
      <c r="B15" s="138" t="s">
        <v>68</v>
      </c>
      <c r="C15" s="150">
        <f>'表6'!C15/14</f>
        <v>2.5</v>
      </c>
      <c r="D15" s="150">
        <f>'表6'!D15/14</f>
        <v>0.14285714285714285</v>
      </c>
      <c r="E15" s="150">
        <f>'表6'!E15/14</f>
        <v>0.2857142857142857</v>
      </c>
      <c r="F15" s="150">
        <f>'表6'!F15/14</f>
        <v>0.5</v>
      </c>
      <c r="G15" s="150">
        <f>'表6'!G15/11</f>
        <v>1.8181818181818181</v>
      </c>
      <c r="H15" s="150">
        <f>'表6'!H15/11</f>
        <v>0.45454545454545453</v>
      </c>
      <c r="I15" s="150">
        <f>'表6'!I15/11</f>
        <v>0</v>
      </c>
      <c r="J15" s="150">
        <f>'表6'!J15/11</f>
        <v>0</v>
      </c>
    </row>
    <row r="16" spans="2:10" ht="15" customHeight="1">
      <c r="B16" s="138" t="s">
        <v>60</v>
      </c>
      <c r="C16" s="150">
        <f>'表6'!C16/14</f>
        <v>2.5714285714285716</v>
      </c>
      <c r="D16" s="150">
        <f>'表6'!D16/14</f>
        <v>0.5714285714285714</v>
      </c>
      <c r="E16" s="150">
        <f>'表6'!E16/14</f>
        <v>0.2857142857142857</v>
      </c>
      <c r="F16" s="150">
        <f>'表6'!F16/14</f>
        <v>0.42857142857142855</v>
      </c>
      <c r="G16" s="150">
        <f>'表6'!G16/11</f>
        <v>3.272727272727273</v>
      </c>
      <c r="H16" s="150">
        <f>'表6'!H16/11</f>
        <v>1</v>
      </c>
      <c r="I16" s="150">
        <f>'表6'!I16/11</f>
        <v>0</v>
      </c>
      <c r="J16" s="150">
        <f>'表6'!J16/11</f>
        <v>0</v>
      </c>
    </row>
    <row r="17" spans="2:10" ht="15" customHeight="1">
      <c r="B17" s="138" t="s">
        <v>61</v>
      </c>
      <c r="C17" s="150">
        <f>'表6'!C17/14</f>
        <v>1.5714285714285714</v>
      </c>
      <c r="D17" s="150">
        <f>'表6'!D17/14</f>
        <v>0.14285714285714285</v>
      </c>
      <c r="E17" s="150">
        <f>'表6'!E17/14</f>
        <v>0.14285714285714285</v>
      </c>
      <c r="F17" s="150">
        <f>'表6'!F17/14</f>
        <v>0.35714285714285715</v>
      </c>
      <c r="G17" s="150">
        <f>'表6'!G17/11</f>
        <v>1.5454545454545454</v>
      </c>
      <c r="H17" s="150">
        <f>'表6'!H17/11</f>
        <v>0.9090909090909091</v>
      </c>
      <c r="I17" s="150">
        <f>'表6'!I17/11</f>
        <v>0</v>
      </c>
      <c r="J17" s="150">
        <f>'表6'!J17/11</f>
        <v>0</v>
      </c>
    </row>
    <row r="18" spans="2:10" ht="15" customHeight="1">
      <c r="B18" s="141" t="s">
        <v>62</v>
      </c>
      <c r="C18" s="150">
        <f>'表6'!C18/14</f>
        <v>1.5714285714285714</v>
      </c>
      <c r="D18" s="150">
        <f>'表6'!D18/14</f>
        <v>0.14285714285714285</v>
      </c>
      <c r="E18" s="150">
        <f>'表6'!E18/14</f>
        <v>0.07142857142857142</v>
      </c>
      <c r="F18" s="150">
        <f>'表6'!F18/14</f>
        <v>0.35714285714285715</v>
      </c>
      <c r="G18" s="150">
        <f>'表6'!G18/11</f>
        <v>2.3636363636363638</v>
      </c>
      <c r="H18" s="150">
        <f>'表6'!H18/11</f>
        <v>0.9090909090909091</v>
      </c>
      <c r="I18" s="150">
        <f>'表6'!I18/11</f>
        <v>0</v>
      </c>
      <c r="J18" s="150">
        <f>'表6'!J18/11</f>
        <v>0</v>
      </c>
    </row>
    <row r="19" spans="2:10" ht="15" customHeight="1">
      <c r="B19" s="142" t="s">
        <v>13</v>
      </c>
      <c r="C19" s="153">
        <f>SUM(C7:C18)</f>
        <v>26.071428571428577</v>
      </c>
      <c r="D19" s="153">
        <f>SUM(D7:D18)</f>
        <v>3.1428571428571423</v>
      </c>
      <c r="E19" s="153">
        <f aca="true" t="shared" si="0" ref="E19:J19">SUM(E7:E18)</f>
        <v>2.571428571428571</v>
      </c>
      <c r="F19" s="153">
        <f t="shared" si="0"/>
        <v>5.5</v>
      </c>
      <c r="G19" s="153">
        <f t="shared" si="0"/>
        <v>28.545454545454547</v>
      </c>
      <c r="H19" s="153">
        <f t="shared" si="0"/>
        <v>11.545454545454543</v>
      </c>
      <c r="I19" s="153">
        <f>SUM(I7:I18)</f>
        <v>0.09090909090909091</v>
      </c>
      <c r="J19" s="153">
        <f t="shared" si="0"/>
        <v>0</v>
      </c>
    </row>
    <row r="20" spans="2:10" ht="15" customHeight="1">
      <c r="B20" s="121"/>
      <c r="C20" s="143"/>
      <c r="D20" s="143"/>
      <c r="E20" s="120"/>
      <c r="F20" s="143"/>
      <c r="G20" s="143"/>
      <c r="H20" s="143"/>
      <c r="I20" s="143"/>
      <c r="J20" s="143"/>
    </row>
    <row r="21" spans="2:10" ht="15" customHeight="1">
      <c r="B21" s="121"/>
      <c r="C21" s="143"/>
      <c r="D21" s="143"/>
      <c r="E21" s="143"/>
      <c r="F21" s="143"/>
      <c r="G21" s="143"/>
      <c r="H21" s="143"/>
      <c r="I21" s="143"/>
      <c r="J21" s="143"/>
    </row>
    <row r="22" spans="2:10" ht="15" customHeight="1">
      <c r="B22" s="154" t="s">
        <v>71</v>
      </c>
      <c r="C22" s="144"/>
      <c r="D22" s="144"/>
      <c r="E22" s="144"/>
      <c r="F22" s="144"/>
      <c r="G22" s="144"/>
      <c r="H22" s="144"/>
      <c r="I22" s="144"/>
      <c r="J22" s="144"/>
    </row>
    <row r="23" spans="2:10" ht="15" customHeight="1">
      <c r="B23" s="107" t="s">
        <v>59</v>
      </c>
      <c r="C23" s="155">
        <f>'表6'!C23/14</f>
        <v>0.9285714285714286</v>
      </c>
      <c r="D23" s="155">
        <f>'表6'!D23/14</f>
        <v>0</v>
      </c>
      <c r="E23" s="155">
        <f>'表6'!E23/14</f>
        <v>0.14285714285714285</v>
      </c>
      <c r="F23" s="155">
        <f>'表6'!F23/14</f>
        <v>0.35714285714285715</v>
      </c>
      <c r="G23" s="155">
        <f>'表6'!G23/11</f>
        <v>2.090909090909091</v>
      </c>
      <c r="H23" s="155">
        <f>'表6'!H23/11</f>
        <v>1.0909090909090908</v>
      </c>
      <c r="I23" s="155">
        <f>'表6'!I23/11</f>
        <v>0</v>
      </c>
      <c r="J23" s="155">
        <f>'表6'!J23/11</f>
        <v>0</v>
      </c>
    </row>
    <row r="24" spans="2:10" ht="15" customHeight="1">
      <c r="B24" s="138" t="s">
        <v>201</v>
      </c>
      <c r="C24" s="151">
        <f>'表6'!C24/14</f>
        <v>0.8571428571428571</v>
      </c>
      <c r="D24" s="151">
        <f>'表6'!D24/14</f>
        <v>0.14285714285714285</v>
      </c>
      <c r="E24" s="151">
        <f>'表6'!E24/14</f>
        <v>0.07142857142857142</v>
      </c>
      <c r="F24" s="151">
        <f>'表6'!F24/14</f>
        <v>0.35714285714285715</v>
      </c>
      <c r="G24" s="151">
        <f>'表6'!G24/11</f>
        <v>1.6363636363636365</v>
      </c>
      <c r="H24" s="151">
        <f>'表6'!H24/11</f>
        <v>0.6363636363636364</v>
      </c>
      <c r="I24" s="151">
        <f>'表6'!I24/11</f>
        <v>0</v>
      </c>
      <c r="J24" s="151">
        <f>'表6'!J24/11</f>
        <v>0</v>
      </c>
    </row>
    <row r="25" spans="2:10" ht="15" customHeight="1">
      <c r="B25" s="138" t="s">
        <v>202</v>
      </c>
      <c r="C25" s="151">
        <f>'表6'!C25/14</f>
        <v>1.3571428571428572</v>
      </c>
      <c r="D25" s="151">
        <f>'表6'!D25/14</f>
        <v>0.21428571428571427</v>
      </c>
      <c r="E25" s="151">
        <f>'表6'!E25/14</f>
        <v>0.21428571428571427</v>
      </c>
      <c r="F25" s="151">
        <f>'表6'!F25/14</f>
        <v>0.42857142857142855</v>
      </c>
      <c r="G25" s="151">
        <f>'表6'!G25/11</f>
        <v>1.1818181818181819</v>
      </c>
      <c r="H25" s="151">
        <f>'表6'!H25/11</f>
        <v>0.2727272727272727</v>
      </c>
      <c r="I25" s="151">
        <f>'表6'!I25/11</f>
        <v>0</v>
      </c>
      <c r="J25" s="151">
        <f>'表6'!J25/11</f>
        <v>0</v>
      </c>
    </row>
    <row r="26" spans="2:10" ht="15" customHeight="1">
      <c r="B26" s="138" t="s">
        <v>63</v>
      </c>
      <c r="C26" s="151">
        <f>'表6'!C26/14</f>
        <v>1</v>
      </c>
      <c r="D26" s="151">
        <f>'表6'!D26/14</f>
        <v>0.14285714285714285</v>
      </c>
      <c r="E26" s="151">
        <f>'表6'!E26/14</f>
        <v>0</v>
      </c>
      <c r="F26" s="151">
        <f>'表6'!F26/14</f>
        <v>0.2857142857142857</v>
      </c>
      <c r="G26" s="151">
        <f>'表6'!G26/11</f>
        <v>0.7272727272727273</v>
      </c>
      <c r="H26" s="151">
        <f>'表6'!H26/11</f>
        <v>0.45454545454545453</v>
      </c>
      <c r="I26" s="151">
        <f>'表6'!I26/11</f>
        <v>0</v>
      </c>
      <c r="J26" s="151">
        <f>'表6'!J26/11</f>
        <v>0</v>
      </c>
    </row>
    <row r="27" spans="2:10" ht="15" customHeight="1">
      <c r="B27" s="138" t="s">
        <v>64</v>
      </c>
      <c r="C27" s="151">
        <f>'表6'!C27/14</f>
        <v>0.9285714285714286</v>
      </c>
      <c r="D27" s="151">
        <f>'表6'!D27/14</f>
        <v>0.14285714285714285</v>
      </c>
      <c r="E27" s="151">
        <f>'表6'!E27/14</f>
        <v>0</v>
      </c>
      <c r="F27" s="151">
        <f>'表6'!F27/14</f>
        <v>0.5</v>
      </c>
      <c r="G27" s="151">
        <f>'表6'!G27/11</f>
        <v>1.4545454545454546</v>
      </c>
      <c r="H27" s="151">
        <f>'表6'!H27/11</f>
        <v>0.36363636363636365</v>
      </c>
      <c r="I27" s="151">
        <f>'表6'!I27/11</f>
        <v>0</v>
      </c>
      <c r="J27" s="151">
        <f>'表6'!J27/11</f>
        <v>0</v>
      </c>
    </row>
    <row r="28" spans="2:10" ht="15" customHeight="1">
      <c r="B28" s="138" t="s">
        <v>65</v>
      </c>
      <c r="C28" s="151">
        <f>'表6'!C28/14</f>
        <v>1.3571428571428572</v>
      </c>
      <c r="D28" s="151">
        <f>'表6'!D28/14</f>
        <v>0.21428571428571427</v>
      </c>
      <c r="E28" s="151">
        <f>'表6'!E28/14</f>
        <v>0.07142857142857142</v>
      </c>
      <c r="F28" s="151">
        <f>'表6'!F28/14</f>
        <v>0.35714285714285715</v>
      </c>
      <c r="G28" s="151">
        <f>'表6'!G28/11</f>
        <v>1.2727272727272727</v>
      </c>
      <c r="H28" s="151">
        <f>'表6'!H28/11</f>
        <v>0.9090909090909091</v>
      </c>
      <c r="I28" s="151">
        <f>'表6'!I28/11</f>
        <v>0</v>
      </c>
      <c r="J28" s="151">
        <f>'表6'!J28/11</f>
        <v>0</v>
      </c>
    </row>
    <row r="29" spans="2:10" ht="15" customHeight="1">
      <c r="B29" s="138" t="s">
        <v>66</v>
      </c>
      <c r="C29" s="151">
        <f>'表6'!C29/14</f>
        <v>1.0714285714285714</v>
      </c>
      <c r="D29" s="151">
        <f>'表6'!D29/14</f>
        <v>0.21428571428571427</v>
      </c>
      <c r="E29" s="151">
        <f>'表6'!E29/14</f>
        <v>0.14285714285714285</v>
      </c>
      <c r="F29" s="151">
        <f>'表6'!F29/14</f>
        <v>0.35714285714285715</v>
      </c>
      <c r="G29" s="151">
        <f>'表6'!G29/11</f>
        <v>1.9090909090909092</v>
      </c>
      <c r="H29" s="151">
        <f>'表6'!H29/11</f>
        <v>0.9090909090909091</v>
      </c>
      <c r="I29" s="151">
        <f>'表6'!I29/11</f>
        <v>0</v>
      </c>
      <c r="J29" s="151">
        <f>'表6'!J29/11</f>
        <v>0</v>
      </c>
    </row>
    <row r="30" spans="2:10" ht="15" customHeight="1">
      <c r="B30" s="138" t="s">
        <v>67</v>
      </c>
      <c r="C30" s="151">
        <f>'表6'!C30/14</f>
        <v>1.1428571428571428</v>
      </c>
      <c r="D30" s="151">
        <f>'表6'!D30/14</f>
        <v>0.07142857142857142</v>
      </c>
      <c r="E30" s="151">
        <f>'表6'!E30/14</f>
        <v>0.07142857142857142</v>
      </c>
      <c r="F30" s="151">
        <f>'表6'!F30/14</f>
        <v>0.2857142857142857</v>
      </c>
      <c r="G30" s="151">
        <f>'表6'!G30/11</f>
        <v>1.4545454545454546</v>
      </c>
      <c r="H30" s="151">
        <f>'表6'!H30/11</f>
        <v>0.45454545454545453</v>
      </c>
      <c r="I30" s="151">
        <f>'表6'!I30/11</f>
        <v>0</v>
      </c>
      <c r="J30" s="151">
        <f>'表6'!J30/11</f>
        <v>0</v>
      </c>
    </row>
    <row r="31" spans="2:10" ht="15" customHeight="1">
      <c r="B31" s="138" t="s">
        <v>68</v>
      </c>
      <c r="C31" s="151">
        <f>'表6'!C31/14</f>
        <v>1.3571428571428572</v>
      </c>
      <c r="D31" s="151">
        <f>'表6'!D31/14</f>
        <v>0.07142857142857142</v>
      </c>
      <c r="E31" s="151">
        <f>'表6'!E31/14</f>
        <v>0.14285714285714285</v>
      </c>
      <c r="F31" s="151">
        <f>'表6'!F31/14</f>
        <v>0.21428571428571427</v>
      </c>
      <c r="G31" s="151">
        <f>'表6'!G31/11</f>
        <v>1.1818181818181819</v>
      </c>
      <c r="H31" s="151">
        <f>'表6'!H31/11</f>
        <v>0.18181818181818182</v>
      </c>
      <c r="I31" s="151">
        <f>'表6'!I31/11</f>
        <v>0</v>
      </c>
      <c r="J31" s="151">
        <f>'表6'!J31/11</f>
        <v>0</v>
      </c>
    </row>
    <row r="32" spans="2:10" ht="15" customHeight="1">
      <c r="B32" s="138" t="s">
        <v>60</v>
      </c>
      <c r="C32" s="151">
        <f>'表6'!C32/14</f>
        <v>0.9285714285714286</v>
      </c>
      <c r="D32" s="151">
        <f>'表6'!D32/14</f>
        <v>0.21428571428571427</v>
      </c>
      <c r="E32" s="151">
        <f>'表6'!E32/14</f>
        <v>0.07142857142857142</v>
      </c>
      <c r="F32" s="151">
        <f>'表6'!F32/14</f>
        <v>0.42857142857142855</v>
      </c>
      <c r="G32" s="151">
        <f>'表6'!G32/11</f>
        <v>2.272727272727273</v>
      </c>
      <c r="H32" s="151">
        <f>'表6'!H32/11</f>
        <v>0.8181818181818182</v>
      </c>
      <c r="I32" s="151">
        <f>'表6'!I32/11</f>
        <v>0</v>
      </c>
      <c r="J32" s="151">
        <f>'表6'!J32/11</f>
        <v>0</v>
      </c>
    </row>
    <row r="33" spans="2:10" ht="15" customHeight="1">
      <c r="B33" s="138" t="s">
        <v>61</v>
      </c>
      <c r="C33" s="151">
        <f>'表6'!C33/14</f>
        <v>0.8571428571428571</v>
      </c>
      <c r="D33" s="151">
        <f>'表6'!D33/14</f>
        <v>0</v>
      </c>
      <c r="E33" s="151">
        <f>'表6'!E33/14</f>
        <v>0.07142857142857142</v>
      </c>
      <c r="F33" s="151">
        <f>'表6'!F33/14</f>
        <v>0.2857142857142857</v>
      </c>
      <c r="G33" s="151">
        <f>'表6'!G33/11</f>
        <v>1.1818181818181819</v>
      </c>
      <c r="H33" s="151">
        <f>'表6'!H33/11</f>
        <v>0.5454545454545454</v>
      </c>
      <c r="I33" s="151">
        <f>'表6'!I33/11</f>
        <v>0</v>
      </c>
      <c r="J33" s="151">
        <f>'表6'!J33/11</f>
        <v>0</v>
      </c>
    </row>
    <row r="34" spans="2:10" ht="15" customHeight="1">
      <c r="B34" s="141" t="s">
        <v>62</v>
      </c>
      <c r="C34" s="152">
        <f>'表6'!C34/14</f>
        <v>0.7142857142857143</v>
      </c>
      <c r="D34" s="152">
        <f>'表6'!D34/14</f>
        <v>0.14285714285714285</v>
      </c>
      <c r="E34" s="152">
        <f>'表6'!E34/14</f>
        <v>0</v>
      </c>
      <c r="F34" s="152">
        <f>'表6'!F34/14</f>
        <v>0.2857142857142857</v>
      </c>
      <c r="G34" s="152">
        <f>'表6'!G34/11</f>
        <v>1.5454545454545454</v>
      </c>
      <c r="H34" s="152">
        <f>'表6'!H34/11</f>
        <v>0.45454545454545453</v>
      </c>
      <c r="I34" s="152">
        <f>'表6'!I34/11</f>
        <v>0</v>
      </c>
      <c r="J34" s="152">
        <f>'表6'!J34/11</f>
        <v>0</v>
      </c>
    </row>
    <row r="35" spans="2:10" ht="15" customHeight="1">
      <c r="B35" s="142" t="s">
        <v>13</v>
      </c>
      <c r="C35" s="153">
        <f>SUM(C23:C34)</f>
        <v>12.5</v>
      </c>
      <c r="D35" s="153">
        <f aca="true" t="shared" si="1" ref="D35:J35">SUM(D23:D34)</f>
        <v>1.5714285714285712</v>
      </c>
      <c r="E35" s="153">
        <f t="shared" si="1"/>
        <v>0.9999999999999998</v>
      </c>
      <c r="F35" s="153">
        <f t="shared" si="1"/>
        <v>4.142857142857142</v>
      </c>
      <c r="G35" s="153">
        <f t="shared" si="1"/>
        <v>17.909090909090914</v>
      </c>
      <c r="H35" s="153">
        <f t="shared" si="1"/>
        <v>7.090909090909089</v>
      </c>
      <c r="I35" s="153">
        <f>SUM(I23:I34)</f>
        <v>0</v>
      </c>
      <c r="J35" s="153">
        <f t="shared" si="1"/>
        <v>0</v>
      </c>
    </row>
    <row r="36" spans="2:10" ht="15" customHeight="1">
      <c r="B36" s="121"/>
      <c r="C36" s="143"/>
      <c r="D36" s="143"/>
      <c r="E36" s="143"/>
      <c r="F36" s="143"/>
      <c r="G36" s="143"/>
      <c r="H36" s="143"/>
      <c r="I36" s="143"/>
      <c r="J36" s="143"/>
    </row>
    <row r="37" spans="2:10" ht="15" customHeight="1">
      <c r="B37" s="121"/>
      <c r="C37" s="143"/>
      <c r="D37" s="143"/>
      <c r="E37" s="143"/>
      <c r="F37" s="143"/>
      <c r="G37" s="143"/>
      <c r="H37" s="143"/>
      <c r="I37" s="143"/>
      <c r="J37" s="143"/>
    </row>
    <row r="38" spans="2:10" ht="15" customHeight="1">
      <c r="B38" s="156" t="s">
        <v>72</v>
      </c>
      <c r="C38" s="157"/>
      <c r="D38" s="157"/>
      <c r="E38" s="157"/>
      <c r="F38" s="157"/>
      <c r="G38" s="157"/>
      <c r="H38" s="157"/>
      <c r="I38" s="157"/>
      <c r="J38" s="157"/>
    </row>
    <row r="39" spans="2:10" ht="15" customHeight="1">
      <c r="B39" s="107" t="s">
        <v>59</v>
      </c>
      <c r="C39" s="155">
        <f>'表6'!C39/14</f>
        <v>1.1428571428571428</v>
      </c>
      <c r="D39" s="155">
        <f>'表6'!D39/14</f>
        <v>0.21428571428571427</v>
      </c>
      <c r="E39" s="155">
        <f>'表6'!E39/14</f>
        <v>0.07142857142857142</v>
      </c>
      <c r="F39" s="155">
        <f>'表6'!F39/14</f>
        <v>0.14285714285714285</v>
      </c>
      <c r="G39" s="155">
        <f>'表6'!G39/11</f>
        <v>1.3636363636363635</v>
      </c>
      <c r="H39" s="155">
        <f>'表6'!H39/11</f>
        <v>0.8181818181818182</v>
      </c>
      <c r="I39" s="155">
        <f>'表6'!I39/11</f>
        <v>0</v>
      </c>
      <c r="J39" s="155">
        <f>'表6'!J39/11</f>
        <v>0</v>
      </c>
    </row>
    <row r="40" spans="2:10" ht="15" customHeight="1">
      <c r="B40" s="138" t="s">
        <v>201</v>
      </c>
      <c r="C40" s="151">
        <f>'表6'!C40/14</f>
        <v>1.1428571428571428</v>
      </c>
      <c r="D40" s="151">
        <f>'表6'!D40/14</f>
        <v>0.21428571428571427</v>
      </c>
      <c r="E40" s="151">
        <f>'表6'!E40/14</f>
        <v>0.21428571428571427</v>
      </c>
      <c r="F40" s="151">
        <f>'表6'!F40/14</f>
        <v>0</v>
      </c>
      <c r="G40" s="151">
        <f>'表6'!G40/11</f>
        <v>1.1818181818181819</v>
      </c>
      <c r="H40" s="151">
        <f>'表6'!H40/11</f>
        <v>0.2727272727272727</v>
      </c>
      <c r="I40" s="151">
        <f>'表6'!I40/11</f>
        <v>0</v>
      </c>
      <c r="J40" s="151">
        <f>'表6'!J40/11</f>
        <v>0</v>
      </c>
    </row>
    <row r="41" spans="2:10" ht="15" customHeight="1">
      <c r="B41" s="138" t="s">
        <v>202</v>
      </c>
      <c r="C41" s="151">
        <f>'表6'!C41/14</f>
        <v>1.1428571428571428</v>
      </c>
      <c r="D41" s="151">
        <f>'表6'!D41/14</f>
        <v>0</v>
      </c>
      <c r="E41" s="151">
        <f>'表6'!E41/14</f>
        <v>0.07142857142857142</v>
      </c>
      <c r="F41" s="151">
        <f>'表6'!F41/14</f>
        <v>0.14285714285714285</v>
      </c>
      <c r="G41" s="151">
        <f>'表6'!G41/11</f>
        <v>1.0909090909090908</v>
      </c>
      <c r="H41" s="151">
        <f>'表6'!H41/11</f>
        <v>0.45454545454545453</v>
      </c>
      <c r="I41" s="151">
        <f>'表6'!I41/11</f>
        <v>0</v>
      </c>
      <c r="J41" s="151">
        <f>'表6'!J41/11</f>
        <v>0</v>
      </c>
    </row>
    <row r="42" spans="2:10" ht="15" customHeight="1">
      <c r="B42" s="138" t="s">
        <v>63</v>
      </c>
      <c r="C42" s="151">
        <f>'表6'!C42/14</f>
        <v>0.7857142857142857</v>
      </c>
      <c r="D42" s="151">
        <f>'表6'!D42/14</f>
        <v>0.21428571428571427</v>
      </c>
      <c r="E42" s="151">
        <f>'表6'!E42/14</f>
        <v>0.07142857142857142</v>
      </c>
      <c r="F42" s="151">
        <f>'表6'!F42/14</f>
        <v>0.14285714285714285</v>
      </c>
      <c r="G42" s="151">
        <f>'表6'!G42/11</f>
        <v>1</v>
      </c>
      <c r="H42" s="151">
        <f>'表6'!H42/11</f>
        <v>0.45454545454545453</v>
      </c>
      <c r="I42" s="151">
        <f>'表6'!I42/11</f>
        <v>0</v>
      </c>
      <c r="J42" s="151">
        <f>'表6'!J42/11</f>
        <v>0</v>
      </c>
    </row>
    <row r="43" spans="2:10" ht="15" customHeight="1">
      <c r="B43" s="138" t="s">
        <v>64</v>
      </c>
      <c r="C43" s="151">
        <f>'表6'!C43/14</f>
        <v>0.7142857142857143</v>
      </c>
      <c r="D43" s="151">
        <f>'表6'!D43/14</f>
        <v>0.21428571428571427</v>
      </c>
      <c r="E43" s="151">
        <f>'表6'!E43/14</f>
        <v>0.14285714285714285</v>
      </c>
      <c r="F43" s="151">
        <f>'表6'!F43/14</f>
        <v>0</v>
      </c>
      <c r="G43" s="151">
        <f>'表6'!G43/11</f>
        <v>1</v>
      </c>
      <c r="H43" s="151">
        <f>'表6'!H43/11</f>
        <v>0.18181818181818182</v>
      </c>
      <c r="I43" s="151">
        <f>'表6'!I43/11</f>
        <v>0.09090909090909091</v>
      </c>
      <c r="J43" s="151">
        <f>'表6'!J43/11</f>
        <v>0</v>
      </c>
    </row>
    <row r="44" spans="2:10" ht="15" customHeight="1">
      <c r="B44" s="138" t="s">
        <v>65</v>
      </c>
      <c r="C44" s="151">
        <f>'表6'!C44/14</f>
        <v>1.7142857142857142</v>
      </c>
      <c r="D44" s="151">
        <f>'表6'!D44/14</f>
        <v>0.07142857142857142</v>
      </c>
      <c r="E44" s="151">
        <f>'表6'!E44/14</f>
        <v>0.2857142857142857</v>
      </c>
      <c r="F44" s="151">
        <f>'表6'!F44/14</f>
        <v>0.21428571428571427</v>
      </c>
      <c r="G44" s="151">
        <f>'表6'!G44/11</f>
        <v>0.7272727272727273</v>
      </c>
      <c r="H44" s="151">
        <f>'表6'!H44/11</f>
        <v>0.2727272727272727</v>
      </c>
      <c r="I44" s="151">
        <f>'表6'!I44/11</f>
        <v>0</v>
      </c>
      <c r="J44" s="151">
        <f>'表6'!J44/11</f>
        <v>0</v>
      </c>
    </row>
    <row r="45" spans="2:10" ht="15" customHeight="1">
      <c r="B45" s="138" t="s">
        <v>66</v>
      </c>
      <c r="C45" s="151">
        <f>'表6'!C45/14</f>
        <v>1.3571428571428572</v>
      </c>
      <c r="D45" s="151">
        <f>'表6'!D45/14</f>
        <v>0</v>
      </c>
      <c r="E45" s="151">
        <f>'表6'!E45/14</f>
        <v>0.07142857142857142</v>
      </c>
      <c r="F45" s="151">
        <f>'表6'!F45/14</f>
        <v>0.14285714285714285</v>
      </c>
      <c r="G45" s="151">
        <f>'表6'!G45/11</f>
        <v>0.7272727272727273</v>
      </c>
      <c r="H45" s="151">
        <f>'表6'!H45/11</f>
        <v>0.45454545454545453</v>
      </c>
      <c r="I45" s="151">
        <f>'表6'!I45/11</f>
        <v>0</v>
      </c>
      <c r="J45" s="151">
        <f>'表6'!J45/11</f>
        <v>0</v>
      </c>
    </row>
    <row r="46" spans="2:10" ht="15" customHeight="1">
      <c r="B46" s="138" t="s">
        <v>67</v>
      </c>
      <c r="C46" s="151">
        <f>'表6'!C46/14</f>
        <v>1.2142857142857142</v>
      </c>
      <c r="D46" s="151">
        <f>'表6'!D46/14</f>
        <v>0.07142857142857142</v>
      </c>
      <c r="E46" s="151">
        <f>'表6'!E46/14</f>
        <v>0.14285714285714285</v>
      </c>
      <c r="F46" s="151">
        <f>'表6'!F46/14</f>
        <v>0.14285714285714285</v>
      </c>
      <c r="G46" s="151">
        <f>'表6'!G46/11</f>
        <v>0.7272727272727273</v>
      </c>
      <c r="H46" s="151">
        <f>'表6'!H46/11</f>
        <v>0.2727272727272727</v>
      </c>
      <c r="I46" s="151">
        <f>'表6'!I46/11</f>
        <v>0</v>
      </c>
      <c r="J46" s="151">
        <f>'表6'!J46/11</f>
        <v>0</v>
      </c>
    </row>
    <row r="47" spans="2:10" ht="15" customHeight="1">
      <c r="B47" s="138" t="s">
        <v>68</v>
      </c>
      <c r="C47" s="151">
        <f>'表6'!C47/14</f>
        <v>1.1428571428571428</v>
      </c>
      <c r="D47" s="151">
        <f>'表6'!D47/14</f>
        <v>0.07142857142857142</v>
      </c>
      <c r="E47" s="151">
        <f>'表6'!E47/14</f>
        <v>0.14285714285714285</v>
      </c>
      <c r="F47" s="151">
        <f>'表6'!F47/14</f>
        <v>0.2857142857142857</v>
      </c>
      <c r="G47" s="151">
        <f>'表6'!G47/11</f>
        <v>0.6363636363636364</v>
      </c>
      <c r="H47" s="151">
        <f>'表6'!H47/11</f>
        <v>0.2727272727272727</v>
      </c>
      <c r="I47" s="151">
        <f>'表6'!I47/11</f>
        <v>0</v>
      </c>
      <c r="J47" s="151">
        <f>'表6'!J47/11</f>
        <v>0</v>
      </c>
    </row>
    <row r="48" spans="2:10" ht="15" customHeight="1">
      <c r="B48" s="138" t="s">
        <v>60</v>
      </c>
      <c r="C48" s="151">
        <f>'表6'!C48/14</f>
        <v>1.6428571428571428</v>
      </c>
      <c r="D48" s="151">
        <f>'表6'!D48/14</f>
        <v>0.35714285714285715</v>
      </c>
      <c r="E48" s="151">
        <f>'表6'!E48/14</f>
        <v>0.21428571428571427</v>
      </c>
      <c r="F48" s="151">
        <f>'表6'!F48/14</f>
        <v>0</v>
      </c>
      <c r="G48" s="151">
        <f>'表6'!G48/11</f>
        <v>1</v>
      </c>
      <c r="H48" s="151">
        <f>'表6'!H48/11</f>
        <v>0.18181818181818182</v>
      </c>
      <c r="I48" s="151">
        <f>'表6'!I48/11</f>
        <v>0</v>
      </c>
      <c r="J48" s="151">
        <f>'表6'!J48/11</f>
        <v>0</v>
      </c>
    </row>
    <row r="49" spans="2:10" ht="15" customHeight="1">
      <c r="B49" s="138" t="s">
        <v>61</v>
      </c>
      <c r="C49" s="151">
        <f>'表6'!C49/14</f>
        <v>0.7142857142857143</v>
      </c>
      <c r="D49" s="151">
        <f>'表6'!D49/14</f>
        <v>0.14285714285714285</v>
      </c>
      <c r="E49" s="151">
        <f>'表6'!E49/14</f>
        <v>0.07142857142857142</v>
      </c>
      <c r="F49" s="151">
        <f>'表6'!F49/14</f>
        <v>0.07142857142857142</v>
      </c>
      <c r="G49" s="151">
        <f>'表6'!G49/11</f>
        <v>0.36363636363636365</v>
      </c>
      <c r="H49" s="151">
        <f>'表6'!H49/11</f>
        <v>0.36363636363636365</v>
      </c>
      <c r="I49" s="151">
        <f>'表6'!I49/11</f>
        <v>0</v>
      </c>
      <c r="J49" s="151">
        <f>'表6'!J49/11</f>
        <v>0</v>
      </c>
    </row>
    <row r="50" spans="2:10" ht="15" customHeight="1">
      <c r="B50" s="141" t="s">
        <v>62</v>
      </c>
      <c r="C50" s="152">
        <f>'表6'!C50/14</f>
        <v>0.8571428571428571</v>
      </c>
      <c r="D50" s="152">
        <f>'表6'!D50/14</f>
        <v>0</v>
      </c>
      <c r="E50" s="152">
        <f>'表6'!E50/14</f>
        <v>0.07142857142857142</v>
      </c>
      <c r="F50" s="152">
        <f>'表6'!F50/14</f>
        <v>0.07142857142857142</v>
      </c>
      <c r="G50" s="152">
        <f>'表6'!G50/11</f>
        <v>0.8181818181818182</v>
      </c>
      <c r="H50" s="152">
        <f>'表6'!H50/11</f>
        <v>0.45454545454545453</v>
      </c>
      <c r="I50" s="152">
        <f>'表6'!I50/11</f>
        <v>0</v>
      </c>
      <c r="J50" s="152">
        <f>'表6'!J50/11</f>
        <v>0</v>
      </c>
    </row>
    <row r="51" spans="2:10" ht="15" customHeight="1">
      <c r="B51" s="142" t="s">
        <v>13</v>
      </c>
      <c r="C51" s="153">
        <f>SUM(C39:C50)</f>
        <v>13.57142857142857</v>
      </c>
      <c r="D51" s="153">
        <f aca="true" t="shared" si="2" ref="D51:J51">SUM(D39:D50)</f>
        <v>1.5714285714285714</v>
      </c>
      <c r="E51" s="153">
        <f t="shared" si="2"/>
        <v>1.5714285714285712</v>
      </c>
      <c r="F51" s="153">
        <f t="shared" si="2"/>
        <v>1.3571428571428568</v>
      </c>
      <c r="G51" s="153">
        <f t="shared" si="2"/>
        <v>10.636363636363637</v>
      </c>
      <c r="H51" s="153">
        <f t="shared" si="2"/>
        <v>4.454545454545454</v>
      </c>
      <c r="I51" s="153">
        <f>SUM(I39:I50)</f>
        <v>0.09090909090909091</v>
      </c>
      <c r="J51" s="153">
        <f t="shared" si="2"/>
        <v>0</v>
      </c>
    </row>
    <row r="52" ht="7.5" customHeight="1"/>
  </sheetData>
  <sheetProtection/>
  <mergeCells count="2">
    <mergeCell ref="C3:F3"/>
    <mergeCell ref="G3:J3"/>
  </mergeCells>
  <printOptions/>
  <pageMargins left="0.787" right="0.787" top="0.984" bottom="0.984" header="0.512" footer="0.512"/>
  <pageSetup horizontalDpi="600" verticalDpi="600" orientation="portrait" paperSize="9" scale="89" r:id="rId1"/>
  <colBreaks count="1" manualBreakCount="1">
    <brk id="10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B1:J81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D37" sqref="D37"/>
    </sheetView>
  </sheetViews>
  <sheetFormatPr defaultColWidth="9.00390625" defaultRowHeight="13.5"/>
  <cols>
    <col min="1" max="1" width="1.625" style="100" customWidth="1"/>
    <col min="2" max="2" width="9.75390625" style="100" customWidth="1"/>
    <col min="3" max="10" width="10.50390625" style="100" customWidth="1"/>
    <col min="11" max="16384" width="9.00390625" style="100" customWidth="1"/>
  </cols>
  <sheetData>
    <row r="1" ht="21" customHeight="1">
      <c r="B1" s="101" t="s">
        <v>352</v>
      </c>
    </row>
    <row r="2" spans="2:10" ht="15" customHeight="1">
      <c r="B2" s="101"/>
      <c r="J2" s="105" t="str">
        <f>'表１'!U2</f>
        <v>(平成25年）</v>
      </c>
    </row>
    <row r="3" spans="2:10" ht="15" customHeight="1">
      <c r="B3" s="101"/>
      <c r="C3" s="309" t="s">
        <v>181</v>
      </c>
      <c r="D3" s="309"/>
      <c r="E3" s="309"/>
      <c r="F3" s="309"/>
      <c r="G3" s="309" t="s">
        <v>180</v>
      </c>
      <c r="H3" s="309"/>
      <c r="I3" s="309"/>
      <c r="J3" s="309"/>
    </row>
    <row r="4" spans="2:10" s="105" customFormat="1" ht="18.75" customHeight="1">
      <c r="B4" s="147"/>
      <c r="C4" s="107" t="s">
        <v>182</v>
      </c>
      <c r="D4" s="107" t="s">
        <v>183</v>
      </c>
      <c r="E4" s="107" t="s">
        <v>124</v>
      </c>
      <c r="F4" s="107" t="s">
        <v>184</v>
      </c>
      <c r="G4" s="107" t="s">
        <v>185</v>
      </c>
      <c r="H4" s="107" t="s">
        <v>186</v>
      </c>
      <c r="I4" s="107" t="s">
        <v>187</v>
      </c>
      <c r="J4" s="107" t="s">
        <v>187</v>
      </c>
    </row>
    <row r="5" spans="2:10" s="105" customFormat="1" ht="18.75" customHeight="1">
      <c r="B5" s="138" t="s">
        <v>295</v>
      </c>
      <c r="C5" s="109" t="s">
        <v>151</v>
      </c>
      <c r="D5" s="109" t="s">
        <v>55</v>
      </c>
      <c r="E5" s="109" t="s">
        <v>90</v>
      </c>
      <c r="F5" s="109"/>
      <c r="G5" s="110" t="s">
        <v>56</v>
      </c>
      <c r="H5" s="109" t="s">
        <v>189</v>
      </c>
      <c r="I5" s="109" t="s">
        <v>190</v>
      </c>
      <c r="J5" s="109" t="s">
        <v>212</v>
      </c>
    </row>
    <row r="6" spans="2:10" s="105" customFormat="1" ht="18.75" customHeight="1">
      <c r="B6" s="158"/>
      <c r="C6" s="111" t="s">
        <v>191</v>
      </c>
      <c r="D6" s="111" t="s">
        <v>192</v>
      </c>
      <c r="E6" s="111" t="s">
        <v>193</v>
      </c>
      <c r="F6" s="111" t="s">
        <v>58</v>
      </c>
      <c r="G6" s="111" t="s">
        <v>194</v>
      </c>
      <c r="H6" s="111" t="s">
        <v>194</v>
      </c>
      <c r="I6" s="111" t="s">
        <v>194</v>
      </c>
      <c r="J6" s="111" t="s">
        <v>194</v>
      </c>
    </row>
    <row r="7" spans="2:10" s="105" customFormat="1" ht="12" customHeight="1">
      <c r="B7" s="248" t="s">
        <v>353</v>
      </c>
      <c r="C7" s="123">
        <f>C26+C45</f>
        <v>0</v>
      </c>
      <c r="D7" s="123">
        <f aca="true" t="shared" si="0" ref="D7:I7">D26+D45</f>
        <v>0</v>
      </c>
      <c r="E7" s="123">
        <f t="shared" si="0"/>
        <v>0</v>
      </c>
      <c r="F7" s="123">
        <f t="shared" si="0"/>
        <v>0</v>
      </c>
      <c r="G7" s="123">
        <f t="shared" si="0"/>
        <v>4</v>
      </c>
      <c r="H7" s="123">
        <f t="shared" si="0"/>
        <v>6</v>
      </c>
      <c r="I7" s="123">
        <f t="shared" si="0"/>
        <v>0</v>
      </c>
      <c r="J7" s="123">
        <f>J26+J45</f>
        <v>0</v>
      </c>
    </row>
    <row r="8" spans="2:10" s="105" customFormat="1" ht="12" customHeight="1">
      <c r="B8" s="249" t="s">
        <v>354</v>
      </c>
      <c r="C8" s="113">
        <f aca="true" t="shared" si="1" ref="C8:J22">C27+C46</f>
        <v>0</v>
      </c>
      <c r="D8" s="113">
        <f t="shared" si="1"/>
        <v>1</v>
      </c>
      <c r="E8" s="113">
        <f t="shared" si="1"/>
        <v>0</v>
      </c>
      <c r="F8" s="113">
        <f t="shared" si="1"/>
        <v>0</v>
      </c>
      <c r="G8" s="113">
        <f t="shared" si="1"/>
        <v>5</v>
      </c>
      <c r="H8" s="113">
        <f t="shared" si="1"/>
        <v>24</v>
      </c>
      <c r="I8" s="113">
        <f t="shared" si="1"/>
        <v>0</v>
      </c>
      <c r="J8" s="113">
        <f>J27+J46</f>
        <v>0</v>
      </c>
    </row>
    <row r="9" spans="2:10" s="105" customFormat="1" ht="12" customHeight="1">
      <c r="B9" s="250" t="s">
        <v>278</v>
      </c>
      <c r="C9" s="113">
        <f t="shared" si="1"/>
        <v>0</v>
      </c>
      <c r="D9" s="113">
        <f t="shared" si="1"/>
        <v>0</v>
      </c>
      <c r="E9" s="113">
        <f t="shared" si="1"/>
        <v>0</v>
      </c>
      <c r="F9" s="113">
        <f t="shared" si="1"/>
        <v>0</v>
      </c>
      <c r="G9" s="113">
        <f t="shared" si="1"/>
        <v>1</v>
      </c>
      <c r="H9" s="113">
        <f t="shared" si="1"/>
        <v>7</v>
      </c>
      <c r="I9" s="113">
        <f t="shared" si="1"/>
        <v>0</v>
      </c>
      <c r="J9" s="113">
        <f t="shared" si="1"/>
        <v>0</v>
      </c>
    </row>
    <row r="10" spans="2:10" s="105" customFormat="1" ht="12" customHeight="1">
      <c r="B10" s="249" t="s">
        <v>279</v>
      </c>
      <c r="C10" s="113">
        <f t="shared" si="1"/>
        <v>0</v>
      </c>
      <c r="D10" s="113">
        <f t="shared" si="1"/>
        <v>0</v>
      </c>
      <c r="E10" s="113">
        <f t="shared" si="1"/>
        <v>0</v>
      </c>
      <c r="F10" s="113">
        <f t="shared" si="1"/>
        <v>0</v>
      </c>
      <c r="G10" s="113">
        <f t="shared" si="1"/>
        <v>2</v>
      </c>
      <c r="H10" s="113">
        <f t="shared" si="1"/>
        <v>2</v>
      </c>
      <c r="I10" s="113">
        <f t="shared" si="1"/>
        <v>0</v>
      </c>
      <c r="J10" s="113">
        <f t="shared" si="1"/>
        <v>0</v>
      </c>
    </row>
    <row r="11" spans="2:10" s="105" customFormat="1" ht="12" customHeight="1">
      <c r="B11" s="249" t="s">
        <v>280</v>
      </c>
      <c r="C11" s="113">
        <f t="shared" si="1"/>
        <v>43</v>
      </c>
      <c r="D11" s="113">
        <f t="shared" si="1"/>
        <v>2</v>
      </c>
      <c r="E11" s="113">
        <f t="shared" si="1"/>
        <v>3</v>
      </c>
      <c r="F11" s="113">
        <f t="shared" si="1"/>
        <v>6</v>
      </c>
      <c r="G11" s="113">
        <f t="shared" si="1"/>
        <v>6</v>
      </c>
      <c r="H11" s="113">
        <f t="shared" si="1"/>
        <v>0</v>
      </c>
      <c r="I11" s="113">
        <f t="shared" si="1"/>
        <v>0</v>
      </c>
      <c r="J11" s="113">
        <f t="shared" si="1"/>
        <v>0</v>
      </c>
    </row>
    <row r="12" spans="2:10" s="105" customFormat="1" ht="12" customHeight="1">
      <c r="B12" s="249" t="s">
        <v>281</v>
      </c>
      <c r="C12" s="113">
        <f t="shared" si="1"/>
        <v>90</v>
      </c>
      <c r="D12" s="113">
        <f t="shared" si="1"/>
        <v>7</v>
      </c>
      <c r="E12" s="113">
        <f t="shared" si="1"/>
        <v>4</v>
      </c>
      <c r="F12" s="113">
        <f t="shared" si="1"/>
        <v>19</v>
      </c>
      <c r="G12" s="113">
        <f t="shared" si="1"/>
        <v>2</v>
      </c>
      <c r="H12" s="113">
        <f t="shared" si="1"/>
        <v>0</v>
      </c>
      <c r="I12" s="113">
        <f t="shared" si="1"/>
        <v>0</v>
      </c>
      <c r="J12" s="113">
        <f t="shared" si="1"/>
        <v>0</v>
      </c>
    </row>
    <row r="13" spans="2:10" s="105" customFormat="1" ht="12" customHeight="1">
      <c r="B13" s="249" t="s">
        <v>282</v>
      </c>
      <c r="C13" s="113">
        <f t="shared" si="1"/>
        <v>71</v>
      </c>
      <c r="D13" s="113">
        <f t="shared" si="1"/>
        <v>5</v>
      </c>
      <c r="E13" s="113">
        <f t="shared" si="1"/>
        <v>7</v>
      </c>
      <c r="F13" s="113">
        <f t="shared" si="1"/>
        <v>14</v>
      </c>
      <c r="G13" s="113">
        <f t="shared" si="1"/>
        <v>2</v>
      </c>
      <c r="H13" s="113">
        <f t="shared" si="1"/>
        <v>0</v>
      </c>
      <c r="I13" s="113">
        <f t="shared" si="1"/>
        <v>0</v>
      </c>
      <c r="J13" s="113">
        <f t="shared" si="1"/>
        <v>0</v>
      </c>
    </row>
    <row r="14" spans="2:10" s="105" customFormat="1" ht="12" customHeight="1">
      <c r="B14" s="249" t="s">
        <v>283</v>
      </c>
      <c r="C14" s="113">
        <f t="shared" si="1"/>
        <v>54</v>
      </c>
      <c r="D14" s="113">
        <f t="shared" si="1"/>
        <v>5</v>
      </c>
      <c r="E14" s="113">
        <f t="shared" si="1"/>
        <v>4</v>
      </c>
      <c r="F14" s="113">
        <f t="shared" si="1"/>
        <v>5</v>
      </c>
      <c r="G14" s="113">
        <f t="shared" si="1"/>
        <v>2</v>
      </c>
      <c r="H14" s="113">
        <f t="shared" si="1"/>
        <v>1</v>
      </c>
      <c r="I14" s="113">
        <f t="shared" si="1"/>
        <v>0</v>
      </c>
      <c r="J14" s="113">
        <f t="shared" si="1"/>
        <v>0</v>
      </c>
    </row>
    <row r="15" spans="2:10" s="105" customFormat="1" ht="12" customHeight="1">
      <c r="B15" s="249" t="s">
        <v>284</v>
      </c>
      <c r="C15" s="113">
        <f t="shared" si="1"/>
        <v>52</v>
      </c>
      <c r="D15" s="113">
        <f t="shared" si="1"/>
        <v>5</v>
      </c>
      <c r="E15" s="113">
        <f t="shared" si="1"/>
        <v>7</v>
      </c>
      <c r="F15" s="113">
        <f t="shared" si="1"/>
        <v>12</v>
      </c>
      <c r="G15" s="113">
        <f t="shared" si="1"/>
        <v>4</v>
      </c>
      <c r="H15" s="113">
        <f t="shared" si="1"/>
        <v>1</v>
      </c>
      <c r="I15" s="113">
        <f t="shared" si="1"/>
        <v>0</v>
      </c>
      <c r="J15" s="113">
        <f t="shared" si="1"/>
        <v>0</v>
      </c>
    </row>
    <row r="16" spans="2:10" s="105" customFormat="1" ht="12" customHeight="1">
      <c r="B16" s="249" t="s">
        <v>285</v>
      </c>
      <c r="C16" s="113">
        <f t="shared" si="1"/>
        <v>26</v>
      </c>
      <c r="D16" s="113">
        <f t="shared" si="1"/>
        <v>4</v>
      </c>
      <c r="E16" s="113">
        <f t="shared" si="1"/>
        <v>5</v>
      </c>
      <c r="F16" s="113">
        <f t="shared" si="1"/>
        <v>7</v>
      </c>
      <c r="G16" s="113">
        <f t="shared" si="1"/>
        <v>3</v>
      </c>
      <c r="H16" s="113">
        <f t="shared" si="1"/>
        <v>2</v>
      </c>
      <c r="I16" s="113">
        <f t="shared" si="1"/>
        <v>0</v>
      </c>
      <c r="J16" s="113">
        <f t="shared" si="1"/>
        <v>0</v>
      </c>
    </row>
    <row r="17" spans="2:10" s="105" customFormat="1" ht="12" customHeight="1">
      <c r="B17" s="249" t="s">
        <v>286</v>
      </c>
      <c r="C17" s="113">
        <f t="shared" si="1"/>
        <v>18</v>
      </c>
      <c r="D17" s="113">
        <f t="shared" si="1"/>
        <v>0</v>
      </c>
      <c r="E17" s="113">
        <f t="shared" si="1"/>
        <v>3</v>
      </c>
      <c r="F17" s="113">
        <f t="shared" si="1"/>
        <v>9</v>
      </c>
      <c r="G17" s="113">
        <f t="shared" si="1"/>
        <v>6</v>
      </c>
      <c r="H17" s="113">
        <f t="shared" si="1"/>
        <v>0</v>
      </c>
      <c r="I17" s="113">
        <f t="shared" si="1"/>
        <v>0</v>
      </c>
      <c r="J17" s="113">
        <f t="shared" si="1"/>
        <v>0</v>
      </c>
    </row>
    <row r="18" spans="2:10" s="105" customFormat="1" ht="12" customHeight="1">
      <c r="B18" s="249" t="s">
        <v>287</v>
      </c>
      <c r="C18" s="113">
        <f t="shared" si="1"/>
        <v>6</v>
      </c>
      <c r="D18" s="113">
        <f t="shared" si="1"/>
        <v>4</v>
      </c>
      <c r="E18" s="113">
        <f t="shared" si="1"/>
        <v>1</v>
      </c>
      <c r="F18" s="113">
        <f t="shared" si="1"/>
        <v>3</v>
      </c>
      <c r="G18" s="113">
        <f t="shared" si="1"/>
        <v>8</v>
      </c>
      <c r="H18" s="113">
        <f t="shared" si="1"/>
        <v>0</v>
      </c>
      <c r="I18" s="113">
        <f t="shared" si="1"/>
        <v>0</v>
      </c>
      <c r="J18" s="113">
        <f t="shared" si="1"/>
        <v>0</v>
      </c>
    </row>
    <row r="19" spans="2:10" s="105" customFormat="1" ht="12" customHeight="1">
      <c r="B19" s="249" t="s">
        <v>288</v>
      </c>
      <c r="C19" s="113">
        <f t="shared" si="1"/>
        <v>4</v>
      </c>
      <c r="D19" s="113">
        <f t="shared" si="1"/>
        <v>3</v>
      </c>
      <c r="E19" s="113">
        <f t="shared" si="1"/>
        <v>1</v>
      </c>
      <c r="F19" s="113">
        <f>F38+F57</f>
        <v>2</v>
      </c>
      <c r="G19" s="113">
        <f t="shared" si="1"/>
        <v>12</v>
      </c>
      <c r="H19" s="113">
        <f t="shared" si="1"/>
        <v>4</v>
      </c>
      <c r="I19" s="113">
        <f t="shared" si="1"/>
        <v>0</v>
      </c>
      <c r="J19" s="113">
        <f t="shared" si="1"/>
        <v>0</v>
      </c>
    </row>
    <row r="20" spans="2:10" s="105" customFormat="1" ht="12" customHeight="1">
      <c r="B20" s="249" t="s">
        <v>289</v>
      </c>
      <c r="C20" s="113">
        <f t="shared" si="1"/>
        <v>1</v>
      </c>
      <c r="D20" s="113">
        <f t="shared" si="1"/>
        <v>3</v>
      </c>
      <c r="E20" s="113">
        <f t="shared" si="1"/>
        <v>0</v>
      </c>
      <c r="F20" s="113">
        <f t="shared" si="1"/>
        <v>0</v>
      </c>
      <c r="G20" s="113">
        <f t="shared" si="1"/>
        <v>9</v>
      </c>
      <c r="H20" s="113">
        <f t="shared" si="1"/>
        <v>11</v>
      </c>
      <c r="I20" s="113">
        <f t="shared" si="1"/>
        <v>0</v>
      </c>
      <c r="J20" s="113">
        <f t="shared" si="1"/>
        <v>0</v>
      </c>
    </row>
    <row r="21" spans="2:10" s="105" customFormat="1" ht="12" customHeight="1">
      <c r="B21" s="249" t="s">
        <v>290</v>
      </c>
      <c r="C21" s="113">
        <f t="shared" si="1"/>
        <v>0</v>
      </c>
      <c r="D21" s="113">
        <f t="shared" si="1"/>
        <v>1</v>
      </c>
      <c r="E21" s="113">
        <f t="shared" si="1"/>
        <v>0</v>
      </c>
      <c r="F21" s="113">
        <f t="shared" si="1"/>
        <v>0</v>
      </c>
      <c r="G21" s="113">
        <f t="shared" si="1"/>
        <v>24</v>
      </c>
      <c r="H21" s="113">
        <f t="shared" si="1"/>
        <v>11</v>
      </c>
      <c r="I21" s="113">
        <f t="shared" si="1"/>
        <v>1</v>
      </c>
      <c r="J21" s="113">
        <f t="shared" si="1"/>
        <v>0</v>
      </c>
    </row>
    <row r="22" spans="2:10" s="105" customFormat="1" ht="12" customHeight="1">
      <c r="B22" s="249" t="s">
        <v>291</v>
      </c>
      <c r="C22" s="113">
        <f t="shared" si="1"/>
        <v>0</v>
      </c>
      <c r="D22" s="113">
        <f t="shared" si="1"/>
        <v>4</v>
      </c>
      <c r="E22" s="113">
        <f t="shared" si="1"/>
        <v>1</v>
      </c>
      <c r="F22" s="113">
        <f t="shared" si="1"/>
        <v>0</v>
      </c>
      <c r="G22" s="113">
        <f t="shared" si="1"/>
        <v>224</v>
      </c>
      <c r="H22" s="113">
        <f t="shared" si="1"/>
        <v>58</v>
      </c>
      <c r="I22" s="113">
        <f t="shared" si="1"/>
        <v>0</v>
      </c>
      <c r="J22" s="116">
        <f t="shared" si="1"/>
        <v>0</v>
      </c>
    </row>
    <row r="23" spans="2:10" s="105" customFormat="1" ht="12" customHeight="1">
      <c r="B23" s="251" t="s">
        <v>13</v>
      </c>
      <c r="C23" s="118">
        <f aca="true" t="shared" si="2" ref="C23:J23">C42+C61</f>
        <v>365</v>
      </c>
      <c r="D23" s="118">
        <f t="shared" si="2"/>
        <v>44</v>
      </c>
      <c r="E23" s="118">
        <f t="shared" si="2"/>
        <v>36</v>
      </c>
      <c r="F23" s="118">
        <f t="shared" si="2"/>
        <v>77</v>
      </c>
      <c r="G23" s="118">
        <f t="shared" si="2"/>
        <v>314</v>
      </c>
      <c r="H23" s="118">
        <f t="shared" si="2"/>
        <v>127</v>
      </c>
      <c r="I23" s="118">
        <f t="shared" si="2"/>
        <v>1</v>
      </c>
      <c r="J23" s="118">
        <f t="shared" si="2"/>
        <v>0</v>
      </c>
    </row>
    <row r="24" spans="3:10" ht="12" customHeight="1">
      <c r="C24" s="252"/>
      <c r="D24" s="252"/>
      <c r="E24" s="120"/>
      <c r="F24" s="252"/>
      <c r="G24" s="252"/>
      <c r="H24" s="252"/>
      <c r="I24" s="252"/>
      <c r="J24" s="252"/>
    </row>
    <row r="25" spans="2:10" ht="12" customHeight="1">
      <c r="B25" s="253" t="s">
        <v>355</v>
      </c>
      <c r="C25" s="252"/>
      <c r="D25" s="252"/>
      <c r="E25" s="252"/>
      <c r="F25" s="252"/>
      <c r="G25" s="252"/>
      <c r="H25" s="252"/>
      <c r="I25" s="252"/>
      <c r="J25" s="252"/>
    </row>
    <row r="26" spans="2:10" ht="12" customHeight="1">
      <c r="B26" s="248" t="s">
        <v>353</v>
      </c>
      <c r="C26" s="123">
        <v>0</v>
      </c>
      <c r="D26" s="123">
        <v>0</v>
      </c>
      <c r="E26" s="123">
        <v>0</v>
      </c>
      <c r="F26" s="123">
        <v>0</v>
      </c>
      <c r="G26" s="123">
        <v>3</v>
      </c>
      <c r="H26" s="123">
        <v>2</v>
      </c>
      <c r="I26" s="123">
        <v>0</v>
      </c>
      <c r="J26" s="123">
        <v>0</v>
      </c>
    </row>
    <row r="27" spans="2:10" ht="12" customHeight="1">
      <c r="B27" s="249" t="s">
        <v>354</v>
      </c>
      <c r="C27" s="113">
        <v>0</v>
      </c>
      <c r="D27" s="113">
        <v>1</v>
      </c>
      <c r="E27" s="113">
        <v>0</v>
      </c>
      <c r="F27" s="113">
        <v>0</v>
      </c>
      <c r="G27" s="113">
        <v>4</v>
      </c>
      <c r="H27" s="113">
        <v>15</v>
      </c>
      <c r="I27" s="113">
        <v>0</v>
      </c>
      <c r="J27" s="113">
        <v>0</v>
      </c>
    </row>
    <row r="28" spans="2:10" ht="12" customHeight="1">
      <c r="B28" s="250" t="s">
        <v>278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2</v>
      </c>
      <c r="I28" s="113">
        <v>0</v>
      </c>
      <c r="J28" s="113">
        <v>0</v>
      </c>
    </row>
    <row r="29" spans="2:10" ht="12" customHeight="1">
      <c r="B29" s="249" t="s">
        <v>279</v>
      </c>
      <c r="C29" s="113">
        <v>0</v>
      </c>
      <c r="D29" s="113">
        <v>0</v>
      </c>
      <c r="E29" s="113">
        <v>0</v>
      </c>
      <c r="F29" s="113">
        <v>0</v>
      </c>
      <c r="G29" s="113">
        <v>1</v>
      </c>
      <c r="H29" s="113">
        <v>2</v>
      </c>
      <c r="I29" s="113">
        <v>0</v>
      </c>
      <c r="J29" s="113">
        <v>0</v>
      </c>
    </row>
    <row r="30" spans="2:10" ht="12" customHeight="1">
      <c r="B30" s="249" t="s">
        <v>280</v>
      </c>
      <c r="C30" s="113">
        <v>12</v>
      </c>
      <c r="D30" s="113">
        <v>0</v>
      </c>
      <c r="E30" s="113">
        <v>0</v>
      </c>
      <c r="F30" s="113">
        <v>3</v>
      </c>
      <c r="G30" s="113">
        <v>5</v>
      </c>
      <c r="H30" s="113">
        <v>0</v>
      </c>
      <c r="I30" s="113">
        <v>0</v>
      </c>
      <c r="J30" s="113">
        <v>0</v>
      </c>
    </row>
    <row r="31" spans="2:10" ht="12" customHeight="1">
      <c r="B31" s="249" t="s">
        <v>281</v>
      </c>
      <c r="C31" s="113">
        <v>27</v>
      </c>
      <c r="D31" s="113">
        <v>2</v>
      </c>
      <c r="E31" s="113">
        <v>1</v>
      </c>
      <c r="F31" s="113">
        <v>9</v>
      </c>
      <c r="G31" s="113">
        <v>1</v>
      </c>
      <c r="H31" s="113">
        <v>0</v>
      </c>
      <c r="I31" s="113">
        <v>0</v>
      </c>
      <c r="J31" s="113">
        <v>0</v>
      </c>
    </row>
    <row r="32" spans="2:10" ht="12" customHeight="1">
      <c r="B32" s="249" t="s">
        <v>282</v>
      </c>
      <c r="C32" s="113">
        <v>34</v>
      </c>
      <c r="D32" s="113">
        <v>3</v>
      </c>
      <c r="E32" s="113">
        <v>3</v>
      </c>
      <c r="F32" s="113">
        <v>13</v>
      </c>
      <c r="G32" s="113">
        <v>2</v>
      </c>
      <c r="H32" s="113">
        <v>0</v>
      </c>
      <c r="I32" s="113">
        <v>0</v>
      </c>
      <c r="J32" s="113">
        <v>0</v>
      </c>
    </row>
    <row r="33" spans="2:10" ht="12" customHeight="1">
      <c r="B33" s="249" t="s">
        <v>283</v>
      </c>
      <c r="C33" s="113">
        <v>29</v>
      </c>
      <c r="D33" s="113">
        <v>2</v>
      </c>
      <c r="E33" s="113">
        <v>1</v>
      </c>
      <c r="F33" s="113">
        <v>5</v>
      </c>
      <c r="G33" s="113">
        <v>0</v>
      </c>
      <c r="H33" s="113">
        <v>0</v>
      </c>
      <c r="I33" s="113">
        <v>0</v>
      </c>
      <c r="J33" s="113">
        <v>0</v>
      </c>
    </row>
    <row r="34" spans="2:10" ht="12" customHeight="1">
      <c r="B34" s="249" t="s">
        <v>284</v>
      </c>
      <c r="C34" s="113">
        <v>32</v>
      </c>
      <c r="D34" s="113">
        <v>2</v>
      </c>
      <c r="E34" s="113">
        <v>2</v>
      </c>
      <c r="F34" s="113">
        <v>9</v>
      </c>
      <c r="G34" s="113">
        <v>3</v>
      </c>
      <c r="H34" s="113">
        <v>1</v>
      </c>
      <c r="I34" s="113">
        <v>0</v>
      </c>
      <c r="J34" s="113">
        <v>0</v>
      </c>
    </row>
    <row r="35" spans="2:10" ht="12" customHeight="1">
      <c r="B35" s="249" t="s">
        <v>285</v>
      </c>
      <c r="C35" s="113">
        <v>16</v>
      </c>
      <c r="D35" s="113">
        <v>3</v>
      </c>
      <c r="E35" s="113">
        <v>2</v>
      </c>
      <c r="F35" s="113">
        <v>7</v>
      </c>
      <c r="G35" s="113">
        <v>2</v>
      </c>
      <c r="H35" s="113">
        <v>2</v>
      </c>
      <c r="I35" s="113">
        <v>0</v>
      </c>
      <c r="J35" s="113">
        <v>0</v>
      </c>
    </row>
    <row r="36" spans="2:10" ht="12" customHeight="1">
      <c r="B36" s="249" t="s">
        <v>286</v>
      </c>
      <c r="C36" s="113">
        <v>14</v>
      </c>
      <c r="D36" s="113">
        <v>0</v>
      </c>
      <c r="E36" s="113">
        <v>2</v>
      </c>
      <c r="F36" s="113">
        <v>9</v>
      </c>
      <c r="G36" s="113">
        <v>3</v>
      </c>
      <c r="H36" s="113">
        <v>0</v>
      </c>
      <c r="I36" s="113">
        <v>0</v>
      </c>
      <c r="J36" s="113">
        <v>0</v>
      </c>
    </row>
    <row r="37" spans="2:10" ht="12" customHeight="1">
      <c r="B37" s="249" t="s">
        <v>287</v>
      </c>
      <c r="C37" s="113">
        <v>6</v>
      </c>
      <c r="D37" s="113">
        <v>1</v>
      </c>
      <c r="E37" s="113">
        <v>1</v>
      </c>
      <c r="F37" s="113">
        <v>1</v>
      </c>
      <c r="G37" s="113">
        <v>3</v>
      </c>
      <c r="H37" s="113">
        <v>0</v>
      </c>
      <c r="I37" s="113">
        <v>0</v>
      </c>
      <c r="J37" s="113">
        <v>0</v>
      </c>
    </row>
    <row r="38" spans="2:10" ht="12" customHeight="1">
      <c r="B38" s="249" t="s">
        <v>288</v>
      </c>
      <c r="C38" s="113">
        <v>4</v>
      </c>
      <c r="D38" s="113">
        <v>2</v>
      </c>
      <c r="E38" s="113">
        <v>1</v>
      </c>
      <c r="F38" s="113">
        <v>2</v>
      </c>
      <c r="G38" s="113">
        <v>6</v>
      </c>
      <c r="H38" s="113">
        <v>1</v>
      </c>
      <c r="I38" s="113">
        <v>0</v>
      </c>
      <c r="J38" s="113">
        <v>0</v>
      </c>
    </row>
    <row r="39" spans="2:10" ht="12" customHeight="1">
      <c r="B39" s="249" t="s">
        <v>289</v>
      </c>
      <c r="C39" s="113">
        <v>1</v>
      </c>
      <c r="D39" s="113">
        <v>2</v>
      </c>
      <c r="E39" s="113">
        <v>0</v>
      </c>
      <c r="F39" s="113">
        <v>0</v>
      </c>
      <c r="G39" s="113">
        <v>6</v>
      </c>
      <c r="H39" s="113">
        <v>6</v>
      </c>
      <c r="I39" s="113">
        <v>0</v>
      </c>
      <c r="J39" s="113">
        <v>0</v>
      </c>
    </row>
    <row r="40" spans="2:10" ht="12" customHeight="1">
      <c r="B40" s="249" t="s">
        <v>290</v>
      </c>
      <c r="C40" s="113">
        <v>0</v>
      </c>
      <c r="D40" s="113">
        <v>0</v>
      </c>
      <c r="E40" s="113">
        <v>0</v>
      </c>
      <c r="F40" s="113">
        <v>0</v>
      </c>
      <c r="G40" s="113">
        <v>14</v>
      </c>
      <c r="H40" s="113">
        <v>9</v>
      </c>
      <c r="I40" s="113">
        <v>0</v>
      </c>
      <c r="J40" s="113">
        <v>0</v>
      </c>
    </row>
    <row r="41" spans="2:10" ht="12" customHeight="1">
      <c r="B41" s="249" t="s">
        <v>291</v>
      </c>
      <c r="C41" s="113">
        <v>0</v>
      </c>
      <c r="D41" s="113">
        <v>4</v>
      </c>
      <c r="E41" s="113">
        <v>1</v>
      </c>
      <c r="F41" s="113">
        <v>0</v>
      </c>
      <c r="G41" s="113">
        <v>144</v>
      </c>
      <c r="H41" s="113">
        <v>38</v>
      </c>
      <c r="I41" s="113">
        <v>0</v>
      </c>
      <c r="J41" s="116">
        <v>0</v>
      </c>
    </row>
    <row r="42" spans="2:10" ht="12" customHeight="1">
      <c r="B42" s="251" t="s">
        <v>13</v>
      </c>
      <c r="C42" s="118">
        <f aca="true" t="shared" si="3" ref="C42:J42">SUM(C26:C41)</f>
        <v>175</v>
      </c>
      <c r="D42" s="118">
        <f t="shared" si="3"/>
        <v>22</v>
      </c>
      <c r="E42" s="118">
        <f t="shared" si="3"/>
        <v>14</v>
      </c>
      <c r="F42" s="118">
        <f t="shared" si="3"/>
        <v>58</v>
      </c>
      <c r="G42" s="118">
        <f t="shared" si="3"/>
        <v>197</v>
      </c>
      <c r="H42" s="118">
        <f t="shared" si="3"/>
        <v>78</v>
      </c>
      <c r="I42" s="118">
        <f>SUM(I26:I41)</f>
        <v>0</v>
      </c>
      <c r="J42" s="118">
        <f t="shared" si="3"/>
        <v>0</v>
      </c>
    </row>
    <row r="43" spans="3:10" ht="12" customHeight="1">
      <c r="C43" s="252"/>
      <c r="D43" s="252"/>
      <c r="E43" s="252"/>
      <c r="F43" s="252"/>
      <c r="G43" s="252"/>
      <c r="H43" s="252"/>
      <c r="I43" s="252"/>
      <c r="J43" s="252"/>
    </row>
    <row r="44" spans="2:10" ht="12" customHeight="1">
      <c r="B44" s="253" t="s">
        <v>356</v>
      </c>
      <c r="C44" s="252"/>
      <c r="D44" s="252"/>
      <c r="E44" s="252"/>
      <c r="F44" s="252"/>
      <c r="G44" s="252"/>
      <c r="H44" s="252"/>
      <c r="I44" s="252"/>
      <c r="J44" s="252"/>
    </row>
    <row r="45" spans="2:10" ht="12" customHeight="1">
      <c r="B45" s="248" t="s">
        <v>353</v>
      </c>
      <c r="C45" s="123">
        <v>0</v>
      </c>
      <c r="D45" s="123">
        <v>0</v>
      </c>
      <c r="E45" s="123">
        <v>0</v>
      </c>
      <c r="F45" s="123">
        <v>0</v>
      </c>
      <c r="G45" s="123">
        <v>1</v>
      </c>
      <c r="H45" s="123">
        <v>4</v>
      </c>
      <c r="I45" s="123">
        <v>0</v>
      </c>
      <c r="J45" s="123">
        <v>0</v>
      </c>
    </row>
    <row r="46" spans="2:10" ht="12" customHeight="1">
      <c r="B46" s="249" t="s">
        <v>354</v>
      </c>
      <c r="C46" s="113">
        <v>0</v>
      </c>
      <c r="D46" s="113">
        <v>0</v>
      </c>
      <c r="E46" s="113">
        <v>0</v>
      </c>
      <c r="F46" s="113">
        <v>0</v>
      </c>
      <c r="G46" s="113">
        <v>1</v>
      </c>
      <c r="H46" s="113">
        <v>9</v>
      </c>
      <c r="I46" s="113">
        <v>0</v>
      </c>
      <c r="J46" s="113">
        <v>0</v>
      </c>
    </row>
    <row r="47" spans="2:10" ht="12" customHeight="1">
      <c r="B47" s="250" t="s">
        <v>278</v>
      </c>
      <c r="C47" s="113">
        <v>0</v>
      </c>
      <c r="D47" s="113">
        <v>0</v>
      </c>
      <c r="E47" s="113">
        <v>0</v>
      </c>
      <c r="F47" s="113">
        <v>0</v>
      </c>
      <c r="G47" s="113">
        <v>1</v>
      </c>
      <c r="H47" s="113">
        <v>5</v>
      </c>
      <c r="I47" s="113">
        <v>0</v>
      </c>
      <c r="J47" s="113">
        <v>0</v>
      </c>
    </row>
    <row r="48" spans="2:10" ht="12" customHeight="1">
      <c r="B48" s="249" t="s">
        <v>279</v>
      </c>
      <c r="C48" s="113">
        <v>0</v>
      </c>
      <c r="D48" s="113">
        <v>0</v>
      </c>
      <c r="E48" s="113">
        <v>0</v>
      </c>
      <c r="F48" s="113">
        <v>0</v>
      </c>
      <c r="G48" s="113">
        <v>1</v>
      </c>
      <c r="H48" s="113">
        <v>0</v>
      </c>
      <c r="I48" s="113">
        <v>0</v>
      </c>
      <c r="J48" s="113">
        <v>0</v>
      </c>
    </row>
    <row r="49" spans="2:10" ht="12" customHeight="1">
      <c r="B49" s="249" t="s">
        <v>280</v>
      </c>
      <c r="C49" s="113">
        <v>31</v>
      </c>
      <c r="D49" s="113">
        <v>2</v>
      </c>
      <c r="E49" s="113">
        <v>3</v>
      </c>
      <c r="F49" s="113">
        <v>3</v>
      </c>
      <c r="G49" s="113">
        <v>1</v>
      </c>
      <c r="H49" s="113">
        <v>0</v>
      </c>
      <c r="I49" s="113">
        <v>0</v>
      </c>
      <c r="J49" s="113">
        <v>0</v>
      </c>
    </row>
    <row r="50" spans="2:10" ht="12" customHeight="1">
      <c r="B50" s="249" t="s">
        <v>281</v>
      </c>
      <c r="C50" s="113">
        <v>63</v>
      </c>
      <c r="D50" s="113">
        <v>5</v>
      </c>
      <c r="E50" s="113">
        <v>3</v>
      </c>
      <c r="F50" s="113">
        <v>10</v>
      </c>
      <c r="G50" s="113">
        <v>1</v>
      </c>
      <c r="H50" s="113">
        <v>0</v>
      </c>
      <c r="I50" s="113">
        <v>0</v>
      </c>
      <c r="J50" s="113">
        <v>0</v>
      </c>
    </row>
    <row r="51" spans="2:10" ht="12" customHeight="1">
      <c r="B51" s="249" t="s">
        <v>282</v>
      </c>
      <c r="C51" s="113">
        <v>37</v>
      </c>
      <c r="D51" s="113">
        <v>2</v>
      </c>
      <c r="E51" s="113">
        <v>4</v>
      </c>
      <c r="F51" s="113">
        <v>1</v>
      </c>
      <c r="G51" s="113">
        <v>0</v>
      </c>
      <c r="H51" s="113">
        <v>0</v>
      </c>
      <c r="I51" s="113">
        <v>0</v>
      </c>
      <c r="J51" s="113">
        <v>0</v>
      </c>
    </row>
    <row r="52" spans="2:10" ht="12" customHeight="1">
      <c r="B52" s="249" t="s">
        <v>283</v>
      </c>
      <c r="C52" s="113">
        <v>25</v>
      </c>
      <c r="D52" s="113">
        <v>3</v>
      </c>
      <c r="E52" s="113">
        <v>3</v>
      </c>
      <c r="F52" s="113">
        <v>0</v>
      </c>
      <c r="G52" s="113">
        <v>2</v>
      </c>
      <c r="H52" s="113">
        <v>1</v>
      </c>
      <c r="I52" s="113">
        <v>0</v>
      </c>
      <c r="J52" s="113">
        <v>0</v>
      </c>
    </row>
    <row r="53" spans="2:10" ht="12" customHeight="1">
      <c r="B53" s="249" t="s">
        <v>284</v>
      </c>
      <c r="C53" s="113">
        <v>20</v>
      </c>
      <c r="D53" s="113">
        <v>3</v>
      </c>
      <c r="E53" s="113">
        <v>5</v>
      </c>
      <c r="F53" s="113">
        <v>3</v>
      </c>
      <c r="G53" s="113">
        <v>1</v>
      </c>
      <c r="H53" s="113">
        <v>0</v>
      </c>
      <c r="I53" s="113">
        <v>0</v>
      </c>
      <c r="J53" s="113">
        <v>0</v>
      </c>
    </row>
    <row r="54" spans="2:10" ht="12" customHeight="1">
      <c r="B54" s="249" t="s">
        <v>285</v>
      </c>
      <c r="C54" s="113">
        <v>10</v>
      </c>
      <c r="D54" s="113">
        <v>1</v>
      </c>
      <c r="E54" s="113">
        <v>3</v>
      </c>
      <c r="F54" s="113">
        <v>0</v>
      </c>
      <c r="G54" s="113">
        <v>1</v>
      </c>
      <c r="H54" s="113">
        <v>0</v>
      </c>
      <c r="I54" s="113">
        <v>0</v>
      </c>
      <c r="J54" s="113">
        <v>0</v>
      </c>
    </row>
    <row r="55" spans="2:10" ht="12" customHeight="1">
      <c r="B55" s="249" t="s">
        <v>286</v>
      </c>
      <c r="C55" s="113">
        <v>4</v>
      </c>
      <c r="D55" s="113">
        <v>0</v>
      </c>
      <c r="E55" s="113">
        <v>1</v>
      </c>
      <c r="F55" s="113">
        <v>0</v>
      </c>
      <c r="G55" s="113">
        <v>3</v>
      </c>
      <c r="H55" s="113">
        <v>0</v>
      </c>
      <c r="I55" s="113">
        <v>0</v>
      </c>
      <c r="J55" s="113">
        <v>0</v>
      </c>
    </row>
    <row r="56" spans="2:10" ht="12" customHeight="1">
      <c r="B56" s="249" t="s">
        <v>287</v>
      </c>
      <c r="C56" s="113">
        <v>0</v>
      </c>
      <c r="D56" s="113">
        <v>3</v>
      </c>
      <c r="E56" s="113">
        <v>0</v>
      </c>
      <c r="F56" s="113">
        <v>2</v>
      </c>
      <c r="G56" s="113">
        <v>5</v>
      </c>
      <c r="H56" s="113">
        <v>0</v>
      </c>
      <c r="I56" s="113">
        <v>0</v>
      </c>
      <c r="J56" s="113">
        <v>0</v>
      </c>
    </row>
    <row r="57" spans="2:10" ht="12" customHeight="1">
      <c r="B57" s="249" t="s">
        <v>288</v>
      </c>
      <c r="C57" s="113">
        <v>0</v>
      </c>
      <c r="D57" s="113">
        <v>1</v>
      </c>
      <c r="E57" s="113">
        <v>0</v>
      </c>
      <c r="F57" s="113">
        <v>0</v>
      </c>
      <c r="G57" s="113">
        <v>6</v>
      </c>
      <c r="H57" s="113">
        <v>3</v>
      </c>
      <c r="I57" s="113">
        <v>0</v>
      </c>
      <c r="J57" s="113">
        <v>0</v>
      </c>
    </row>
    <row r="58" spans="2:10" ht="12" customHeight="1">
      <c r="B58" s="249" t="s">
        <v>289</v>
      </c>
      <c r="C58" s="113">
        <v>0</v>
      </c>
      <c r="D58" s="113">
        <v>1</v>
      </c>
      <c r="E58" s="113">
        <v>0</v>
      </c>
      <c r="F58" s="113">
        <v>0</v>
      </c>
      <c r="G58" s="113">
        <v>3</v>
      </c>
      <c r="H58" s="113">
        <v>5</v>
      </c>
      <c r="I58" s="113">
        <v>0</v>
      </c>
      <c r="J58" s="113">
        <v>0</v>
      </c>
    </row>
    <row r="59" spans="2:10" ht="12" customHeight="1">
      <c r="B59" s="249" t="s">
        <v>290</v>
      </c>
      <c r="C59" s="113">
        <v>0</v>
      </c>
      <c r="D59" s="113">
        <v>1</v>
      </c>
      <c r="E59" s="113">
        <v>0</v>
      </c>
      <c r="F59" s="113">
        <v>0</v>
      </c>
      <c r="G59" s="113">
        <v>10</v>
      </c>
      <c r="H59" s="113">
        <v>2</v>
      </c>
      <c r="I59" s="113">
        <v>1</v>
      </c>
      <c r="J59" s="113">
        <v>0</v>
      </c>
    </row>
    <row r="60" spans="2:10" ht="12" customHeight="1">
      <c r="B60" s="249" t="s">
        <v>291</v>
      </c>
      <c r="C60" s="113">
        <v>0</v>
      </c>
      <c r="D60" s="113">
        <v>0</v>
      </c>
      <c r="E60" s="113">
        <v>0</v>
      </c>
      <c r="F60" s="113">
        <v>0</v>
      </c>
      <c r="G60" s="113">
        <v>80</v>
      </c>
      <c r="H60" s="113">
        <v>20</v>
      </c>
      <c r="I60" s="113">
        <v>0</v>
      </c>
      <c r="J60" s="116">
        <v>0</v>
      </c>
    </row>
    <row r="61" spans="2:10" ht="12" customHeight="1">
      <c r="B61" s="251" t="s">
        <v>13</v>
      </c>
      <c r="C61" s="118">
        <f aca="true" t="shared" si="4" ref="C61:J61">SUM(C45:C60)</f>
        <v>190</v>
      </c>
      <c r="D61" s="118">
        <f t="shared" si="4"/>
        <v>22</v>
      </c>
      <c r="E61" s="118">
        <f t="shared" si="4"/>
        <v>22</v>
      </c>
      <c r="F61" s="118">
        <f t="shared" si="4"/>
        <v>19</v>
      </c>
      <c r="G61" s="118">
        <f t="shared" si="4"/>
        <v>117</v>
      </c>
      <c r="H61" s="118">
        <f t="shared" si="4"/>
        <v>49</v>
      </c>
      <c r="I61" s="118">
        <f>SUM(I45:I60)</f>
        <v>1</v>
      </c>
      <c r="J61" s="118">
        <f t="shared" si="4"/>
        <v>0</v>
      </c>
    </row>
    <row r="64" spans="2:10" ht="13.5">
      <c r="B64" s="253"/>
      <c r="C64" s="254"/>
      <c r="D64" s="254"/>
      <c r="E64" s="254"/>
      <c r="F64" s="254"/>
      <c r="G64" s="254"/>
      <c r="H64" s="254"/>
      <c r="I64" s="254"/>
      <c r="J64" s="254"/>
    </row>
    <row r="65" spans="2:10" ht="13.5">
      <c r="B65" s="255"/>
      <c r="C65" s="254"/>
      <c r="D65" s="254"/>
      <c r="E65" s="254"/>
      <c r="F65" s="254"/>
      <c r="G65" s="254"/>
      <c r="H65" s="254"/>
      <c r="I65" s="254"/>
      <c r="J65" s="254"/>
    </row>
    <row r="66" spans="2:10" ht="13.5">
      <c r="B66" s="256"/>
      <c r="C66" s="254"/>
      <c r="D66" s="254"/>
      <c r="E66" s="254"/>
      <c r="F66" s="254"/>
      <c r="G66" s="254"/>
      <c r="H66" s="254"/>
      <c r="I66" s="254"/>
      <c r="J66" s="254"/>
    </row>
    <row r="67" spans="2:10" ht="13.5">
      <c r="B67" s="255"/>
      <c r="C67" s="254"/>
      <c r="D67" s="254"/>
      <c r="E67" s="254"/>
      <c r="F67" s="254"/>
      <c r="G67" s="254"/>
      <c r="H67" s="254"/>
      <c r="I67" s="254"/>
      <c r="J67" s="254"/>
    </row>
    <row r="68" spans="2:10" ht="13.5">
      <c r="B68" s="255"/>
      <c r="C68" s="254"/>
      <c r="D68" s="254"/>
      <c r="E68" s="254"/>
      <c r="F68" s="254"/>
      <c r="G68" s="254"/>
      <c r="H68" s="254"/>
      <c r="I68" s="254"/>
      <c r="J68" s="254"/>
    </row>
    <row r="69" spans="2:10" ht="13.5">
      <c r="B69" s="255"/>
      <c r="C69" s="254"/>
      <c r="D69" s="254"/>
      <c r="E69" s="254"/>
      <c r="F69" s="254"/>
      <c r="G69" s="254"/>
      <c r="H69" s="254"/>
      <c r="I69" s="254"/>
      <c r="J69" s="254"/>
    </row>
    <row r="70" spans="2:10" ht="13.5">
      <c r="B70" s="255"/>
      <c r="C70" s="254"/>
      <c r="D70" s="254"/>
      <c r="E70" s="254"/>
      <c r="F70" s="254"/>
      <c r="G70" s="254"/>
      <c r="H70" s="254"/>
      <c r="I70" s="254"/>
      <c r="J70" s="254"/>
    </row>
    <row r="71" spans="2:10" ht="13.5">
      <c r="B71" s="255"/>
      <c r="C71" s="254"/>
      <c r="D71" s="254"/>
      <c r="E71" s="254"/>
      <c r="F71" s="254"/>
      <c r="G71" s="254"/>
      <c r="H71" s="254"/>
      <c r="I71" s="254"/>
      <c r="J71" s="254"/>
    </row>
    <row r="72" spans="2:10" ht="13.5">
      <c r="B72" s="255"/>
      <c r="C72" s="254"/>
      <c r="D72" s="254"/>
      <c r="E72" s="254"/>
      <c r="F72" s="254"/>
      <c r="G72" s="254"/>
      <c r="H72" s="254"/>
      <c r="I72" s="254"/>
      <c r="J72" s="254"/>
    </row>
    <row r="73" spans="2:10" ht="13.5">
      <c r="B73" s="255"/>
      <c r="C73" s="254"/>
      <c r="D73" s="254"/>
      <c r="E73" s="254"/>
      <c r="F73" s="254"/>
      <c r="G73" s="254"/>
      <c r="H73" s="254"/>
      <c r="I73" s="254"/>
      <c r="J73" s="254"/>
    </row>
    <row r="74" spans="2:10" ht="13.5">
      <c r="B74" s="255"/>
      <c r="C74" s="254"/>
      <c r="D74" s="254"/>
      <c r="E74" s="254"/>
      <c r="F74" s="254"/>
      <c r="G74" s="254"/>
      <c r="H74" s="254"/>
      <c r="I74" s="254"/>
      <c r="J74" s="254"/>
    </row>
    <row r="75" spans="2:10" ht="13.5">
      <c r="B75" s="255"/>
      <c r="C75" s="254"/>
      <c r="D75" s="254"/>
      <c r="E75" s="254"/>
      <c r="F75" s="254"/>
      <c r="G75" s="254"/>
      <c r="H75" s="254"/>
      <c r="I75" s="254"/>
      <c r="J75" s="254"/>
    </row>
    <row r="76" spans="2:10" ht="13.5">
      <c r="B76" s="255"/>
      <c r="C76" s="254"/>
      <c r="D76" s="254"/>
      <c r="E76" s="254"/>
      <c r="F76" s="254"/>
      <c r="G76" s="254"/>
      <c r="H76" s="254"/>
      <c r="I76" s="254"/>
      <c r="J76" s="254"/>
    </row>
    <row r="77" spans="2:10" ht="13.5">
      <c r="B77" s="255"/>
      <c r="C77" s="254"/>
      <c r="D77" s="254"/>
      <c r="E77" s="254"/>
      <c r="F77" s="254"/>
      <c r="G77" s="254"/>
      <c r="H77" s="254"/>
      <c r="I77" s="254"/>
      <c r="J77" s="254"/>
    </row>
    <row r="78" spans="2:10" ht="13.5">
      <c r="B78" s="255"/>
      <c r="C78" s="254"/>
      <c r="D78" s="254"/>
      <c r="E78" s="254"/>
      <c r="F78" s="254"/>
      <c r="G78" s="254"/>
      <c r="H78" s="254"/>
      <c r="I78" s="254"/>
      <c r="J78" s="254"/>
    </row>
    <row r="79" spans="2:10" ht="13.5">
      <c r="B79" s="255"/>
      <c r="C79" s="254"/>
      <c r="D79" s="254"/>
      <c r="E79" s="254"/>
      <c r="F79" s="254"/>
      <c r="G79" s="254"/>
      <c r="H79" s="254"/>
      <c r="I79" s="254"/>
      <c r="J79" s="254"/>
    </row>
    <row r="80" spans="2:10" ht="13.5">
      <c r="B80" s="253"/>
      <c r="C80" s="254"/>
      <c r="D80" s="254"/>
      <c r="E80" s="254"/>
      <c r="F80" s="254"/>
      <c r="G80" s="254"/>
      <c r="H80" s="254"/>
      <c r="I80" s="254"/>
      <c r="J80" s="254"/>
    </row>
    <row r="81" spans="2:10" ht="13.5">
      <c r="B81" s="257"/>
      <c r="C81" s="257"/>
      <c r="D81" s="257"/>
      <c r="E81" s="257"/>
      <c r="F81" s="257"/>
      <c r="G81" s="257"/>
      <c r="H81" s="257"/>
      <c r="I81" s="257"/>
      <c r="J81" s="257"/>
    </row>
  </sheetData>
  <sheetProtection/>
  <mergeCells count="2">
    <mergeCell ref="C3:F3"/>
    <mergeCell ref="G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ignoredErrors>
    <ignoredError sqref="C7:J22" emptyCellReferenc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B1:M64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E14" sqref="E14"/>
    </sheetView>
  </sheetViews>
  <sheetFormatPr defaultColWidth="9.00390625" defaultRowHeight="13.5"/>
  <cols>
    <col min="1" max="1" width="1.625" style="105" customWidth="1"/>
    <col min="2" max="2" width="7.50390625" style="105" customWidth="1"/>
    <col min="3" max="3" width="3.375" style="105" customWidth="1"/>
    <col min="4" max="4" width="3.625" style="105" customWidth="1"/>
    <col min="5" max="12" width="10.125" style="105" customWidth="1"/>
    <col min="13" max="13" width="2.625" style="105" customWidth="1"/>
    <col min="14" max="16384" width="9.00390625" style="105" customWidth="1"/>
  </cols>
  <sheetData>
    <row r="1" spans="2:4" ht="21" customHeight="1">
      <c r="B1" s="101" t="s">
        <v>357</v>
      </c>
      <c r="C1" s="101"/>
      <c r="D1" s="101"/>
    </row>
    <row r="2" spans="2:12" ht="15.75" customHeight="1">
      <c r="B2" s="101"/>
      <c r="C2" s="101"/>
      <c r="D2" s="101"/>
      <c r="L2" s="103" t="str">
        <f>'表１'!U2</f>
        <v>(平成25年）</v>
      </c>
    </row>
    <row r="3" spans="2:12" ht="15.75" customHeight="1">
      <c r="B3" s="101"/>
      <c r="C3" s="101"/>
      <c r="D3" s="101"/>
      <c r="E3" s="309" t="s">
        <v>181</v>
      </c>
      <c r="F3" s="309"/>
      <c r="G3" s="309"/>
      <c r="H3" s="309"/>
      <c r="I3" s="309" t="s">
        <v>180</v>
      </c>
      <c r="J3" s="309"/>
      <c r="K3" s="309"/>
      <c r="L3" s="309"/>
    </row>
    <row r="4" spans="2:12" ht="17.25" customHeight="1">
      <c r="B4" s="147"/>
      <c r="C4" s="313" t="s">
        <v>336</v>
      </c>
      <c r="D4" s="314"/>
      <c r="E4" s="107" t="s">
        <v>182</v>
      </c>
      <c r="F4" s="107" t="s">
        <v>183</v>
      </c>
      <c r="G4" s="107" t="s">
        <v>124</v>
      </c>
      <c r="H4" s="107" t="s">
        <v>184</v>
      </c>
      <c r="I4" s="107" t="s">
        <v>185</v>
      </c>
      <c r="J4" s="107" t="s">
        <v>186</v>
      </c>
      <c r="K4" s="107" t="s">
        <v>187</v>
      </c>
      <c r="L4" s="107" t="s">
        <v>187</v>
      </c>
    </row>
    <row r="5" spans="2:12" ht="17.25" customHeight="1">
      <c r="B5" s="148"/>
      <c r="C5" s="315" t="s">
        <v>358</v>
      </c>
      <c r="D5" s="317" t="s">
        <v>298</v>
      </c>
      <c r="E5" s="109" t="s">
        <v>151</v>
      </c>
      <c r="F5" s="109" t="s">
        <v>55</v>
      </c>
      <c r="G5" s="109" t="s">
        <v>90</v>
      </c>
      <c r="H5" s="109"/>
      <c r="I5" s="110" t="s">
        <v>56</v>
      </c>
      <c r="J5" s="109" t="s">
        <v>189</v>
      </c>
      <c r="K5" s="109" t="s">
        <v>190</v>
      </c>
      <c r="L5" s="109" t="s">
        <v>359</v>
      </c>
    </row>
    <row r="6" spans="2:12" ht="17.25" customHeight="1">
      <c r="B6" s="141" t="s">
        <v>57</v>
      </c>
      <c r="C6" s="316"/>
      <c r="D6" s="318"/>
      <c r="E6" s="111" t="s">
        <v>191</v>
      </c>
      <c r="F6" s="111" t="s">
        <v>192</v>
      </c>
      <c r="G6" s="111" t="s">
        <v>193</v>
      </c>
      <c r="H6" s="111" t="s">
        <v>58</v>
      </c>
      <c r="I6" s="111" t="s">
        <v>194</v>
      </c>
      <c r="J6" s="111" t="s">
        <v>194</v>
      </c>
      <c r="K6" s="111" t="s">
        <v>194</v>
      </c>
      <c r="L6" s="111" t="s">
        <v>211</v>
      </c>
    </row>
    <row r="7" spans="2:12" ht="16.5" customHeight="1">
      <c r="B7" s="107" t="s">
        <v>360</v>
      </c>
      <c r="C7" s="42">
        <v>2</v>
      </c>
      <c r="D7" s="258">
        <v>1</v>
      </c>
      <c r="E7" s="140">
        <f aca="true" t="shared" si="0" ref="E7:L17">E21+E35</f>
        <v>15</v>
      </c>
      <c r="F7" s="140">
        <f t="shared" si="0"/>
        <v>0</v>
      </c>
      <c r="G7" s="140">
        <f t="shared" si="0"/>
        <v>12</v>
      </c>
      <c r="H7" s="140">
        <f t="shared" si="0"/>
        <v>0</v>
      </c>
      <c r="I7" s="140">
        <f t="shared" si="0"/>
        <v>16</v>
      </c>
      <c r="J7" s="140">
        <f t="shared" si="0"/>
        <v>1</v>
      </c>
      <c r="K7" s="140">
        <f t="shared" si="0"/>
        <v>0</v>
      </c>
      <c r="L7" s="139">
        <f>L21+L35</f>
        <v>0</v>
      </c>
    </row>
    <row r="8" spans="2:12" ht="16.5" customHeight="1">
      <c r="B8" s="138" t="s">
        <v>361</v>
      </c>
      <c r="C8" s="259">
        <v>1</v>
      </c>
      <c r="D8" s="260">
        <v>1</v>
      </c>
      <c r="E8" s="140">
        <f t="shared" si="0"/>
        <v>37</v>
      </c>
      <c r="F8" s="140">
        <f t="shared" si="0"/>
        <v>7</v>
      </c>
      <c r="G8" s="140">
        <f t="shared" si="0"/>
        <v>1</v>
      </c>
      <c r="H8" s="140">
        <f t="shared" si="0"/>
        <v>6</v>
      </c>
      <c r="I8" s="140">
        <f t="shared" si="0"/>
        <v>19</v>
      </c>
      <c r="J8" s="140">
        <f t="shared" si="0"/>
        <v>0</v>
      </c>
      <c r="K8" s="140">
        <f t="shared" si="0"/>
        <v>0</v>
      </c>
      <c r="L8" s="140">
        <f t="shared" si="0"/>
        <v>0</v>
      </c>
    </row>
    <row r="9" spans="2:12" ht="16.5" customHeight="1">
      <c r="B9" s="138" t="s">
        <v>362</v>
      </c>
      <c r="C9" s="259">
        <v>1</v>
      </c>
      <c r="D9" s="260">
        <v>1</v>
      </c>
      <c r="E9" s="140">
        <f t="shared" si="0"/>
        <v>43</v>
      </c>
      <c r="F9" s="140">
        <f t="shared" si="0"/>
        <v>1</v>
      </c>
      <c r="G9" s="140">
        <f t="shared" si="0"/>
        <v>1</v>
      </c>
      <c r="H9" s="140">
        <f t="shared" si="0"/>
        <v>18</v>
      </c>
      <c r="I9" s="140">
        <f t="shared" si="0"/>
        <v>45</v>
      </c>
      <c r="J9" s="140">
        <f t="shared" si="0"/>
        <v>0</v>
      </c>
      <c r="K9" s="140">
        <f t="shared" si="0"/>
        <v>0</v>
      </c>
      <c r="L9" s="140">
        <f t="shared" si="0"/>
        <v>0</v>
      </c>
    </row>
    <row r="10" spans="2:12" ht="16.5" customHeight="1">
      <c r="B10" s="138" t="s">
        <v>363</v>
      </c>
      <c r="C10" s="259">
        <v>1</v>
      </c>
      <c r="D10" s="260">
        <v>1</v>
      </c>
      <c r="E10" s="140">
        <f t="shared" si="0"/>
        <v>24</v>
      </c>
      <c r="F10" s="140">
        <f t="shared" si="0"/>
        <v>0</v>
      </c>
      <c r="G10" s="140">
        <f t="shared" si="0"/>
        <v>0</v>
      </c>
      <c r="H10" s="140">
        <f t="shared" si="0"/>
        <v>3</v>
      </c>
      <c r="I10" s="140">
        <f t="shared" si="0"/>
        <v>33</v>
      </c>
      <c r="J10" s="140">
        <f t="shared" si="0"/>
        <v>0</v>
      </c>
      <c r="K10" s="140">
        <f t="shared" si="0"/>
        <v>0</v>
      </c>
      <c r="L10" s="140">
        <f t="shared" si="0"/>
        <v>0</v>
      </c>
    </row>
    <row r="11" spans="2:12" ht="16.5" customHeight="1">
      <c r="B11" s="138" t="s">
        <v>364</v>
      </c>
      <c r="C11" s="259">
        <v>1</v>
      </c>
      <c r="D11" s="260">
        <v>1</v>
      </c>
      <c r="E11" s="140">
        <f t="shared" si="0"/>
        <v>29</v>
      </c>
      <c r="F11" s="140">
        <f t="shared" si="0"/>
        <v>0</v>
      </c>
      <c r="G11" s="140">
        <f t="shared" si="0"/>
        <v>0</v>
      </c>
      <c r="H11" s="140">
        <f t="shared" si="0"/>
        <v>4</v>
      </c>
      <c r="I11" s="140">
        <f t="shared" si="0"/>
        <v>58</v>
      </c>
      <c r="J11" s="140">
        <f t="shared" si="0"/>
        <v>17</v>
      </c>
      <c r="K11" s="140">
        <f t="shared" si="0"/>
        <v>0</v>
      </c>
      <c r="L11" s="140">
        <f t="shared" si="0"/>
        <v>0</v>
      </c>
    </row>
    <row r="12" spans="2:12" ht="16.5" customHeight="1">
      <c r="B12" s="138" t="s">
        <v>365</v>
      </c>
      <c r="C12" s="259"/>
      <c r="D12" s="260">
        <v>1</v>
      </c>
      <c r="E12" s="140">
        <f t="shared" si="0"/>
        <v>0</v>
      </c>
      <c r="F12" s="140">
        <f t="shared" si="0"/>
        <v>0</v>
      </c>
      <c r="G12" s="140">
        <f t="shared" si="0"/>
        <v>0</v>
      </c>
      <c r="H12" s="140">
        <f t="shared" si="0"/>
        <v>0</v>
      </c>
      <c r="I12" s="140">
        <f t="shared" si="0"/>
        <v>2</v>
      </c>
      <c r="J12" s="140">
        <f t="shared" si="0"/>
        <v>0</v>
      </c>
      <c r="K12" s="140">
        <f t="shared" si="0"/>
        <v>0</v>
      </c>
      <c r="L12" s="140">
        <f t="shared" si="0"/>
        <v>0</v>
      </c>
    </row>
    <row r="13" spans="2:12" ht="16.5" customHeight="1">
      <c r="B13" s="138" t="s">
        <v>366</v>
      </c>
      <c r="C13" s="259">
        <v>3</v>
      </c>
      <c r="D13" s="260">
        <v>1</v>
      </c>
      <c r="E13" s="140">
        <f t="shared" si="0"/>
        <v>37</v>
      </c>
      <c r="F13" s="140">
        <f t="shared" si="0"/>
        <v>17</v>
      </c>
      <c r="G13" s="140">
        <f t="shared" si="0"/>
        <v>7</v>
      </c>
      <c r="H13" s="140">
        <f t="shared" si="0"/>
        <v>1</v>
      </c>
      <c r="I13" s="140">
        <f t="shared" si="0"/>
        <v>14</v>
      </c>
      <c r="J13" s="140">
        <f t="shared" si="0"/>
        <v>1</v>
      </c>
      <c r="K13" s="140">
        <f t="shared" si="0"/>
        <v>0</v>
      </c>
      <c r="L13" s="140">
        <f t="shared" si="0"/>
        <v>0</v>
      </c>
    </row>
    <row r="14" spans="2:12" ht="16.5" customHeight="1">
      <c r="B14" s="138" t="s">
        <v>367</v>
      </c>
      <c r="C14" s="259"/>
      <c r="D14" s="260">
        <v>1</v>
      </c>
      <c r="E14" s="140">
        <f t="shared" si="0"/>
        <v>0</v>
      </c>
      <c r="F14" s="140">
        <f t="shared" si="0"/>
        <v>0</v>
      </c>
      <c r="G14" s="140">
        <f t="shared" si="0"/>
        <v>0</v>
      </c>
      <c r="H14" s="140">
        <f t="shared" si="0"/>
        <v>0</v>
      </c>
      <c r="I14" s="140">
        <f t="shared" si="0"/>
        <v>17</v>
      </c>
      <c r="J14" s="140">
        <f t="shared" si="0"/>
        <v>1</v>
      </c>
      <c r="K14" s="140">
        <f t="shared" si="0"/>
        <v>0</v>
      </c>
      <c r="L14" s="140">
        <f t="shared" si="0"/>
        <v>0</v>
      </c>
    </row>
    <row r="15" spans="2:12" ht="16.5" customHeight="1">
      <c r="B15" s="138" t="s">
        <v>368</v>
      </c>
      <c r="C15" s="259">
        <v>1</v>
      </c>
      <c r="D15" s="260">
        <v>1</v>
      </c>
      <c r="E15" s="113">
        <f t="shared" si="0"/>
        <v>30</v>
      </c>
      <c r="F15" s="113">
        <f t="shared" si="0"/>
        <v>7</v>
      </c>
      <c r="G15" s="113">
        <f t="shared" si="0"/>
        <v>2</v>
      </c>
      <c r="H15" s="113">
        <f t="shared" si="0"/>
        <v>8</v>
      </c>
      <c r="I15" s="113">
        <f t="shared" si="0"/>
        <v>10</v>
      </c>
      <c r="J15" s="113">
        <f t="shared" si="0"/>
        <v>10</v>
      </c>
      <c r="K15" s="113">
        <f t="shared" si="0"/>
        <v>0</v>
      </c>
      <c r="L15" s="113">
        <f t="shared" si="0"/>
        <v>0</v>
      </c>
    </row>
    <row r="16" spans="2:12" ht="16.5" customHeight="1">
      <c r="B16" s="138" t="s">
        <v>369</v>
      </c>
      <c r="C16" s="259">
        <v>1</v>
      </c>
      <c r="D16" s="260">
        <v>1</v>
      </c>
      <c r="E16" s="140">
        <f t="shared" si="0"/>
        <v>8</v>
      </c>
      <c r="F16" s="140">
        <f t="shared" si="0"/>
        <v>1</v>
      </c>
      <c r="G16" s="140">
        <f t="shared" si="0"/>
        <v>4</v>
      </c>
      <c r="H16" s="140">
        <f t="shared" si="0"/>
        <v>4</v>
      </c>
      <c r="I16" s="140">
        <f t="shared" si="0"/>
        <v>37</v>
      </c>
      <c r="J16" s="140">
        <f t="shared" si="0"/>
        <v>9</v>
      </c>
      <c r="K16" s="140">
        <f t="shared" si="0"/>
        <v>0</v>
      </c>
      <c r="L16" s="140">
        <f t="shared" si="0"/>
        <v>0</v>
      </c>
    </row>
    <row r="17" spans="2:12" ht="16.5" customHeight="1">
      <c r="B17" s="141" t="s">
        <v>370</v>
      </c>
      <c r="C17" s="261">
        <v>3</v>
      </c>
      <c r="D17" s="262">
        <v>1</v>
      </c>
      <c r="E17" s="140">
        <f t="shared" si="0"/>
        <v>142</v>
      </c>
      <c r="F17" s="140">
        <f t="shared" si="0"/>
        <v>11</v>
      </c>
      <c r="G17" s="140">
        <f t="shared" si="0"/>
        <v>9</v>
      </c>
      <c r="H17" s="140">
        <f t="shared" si="0"/>
        <v>33</v>
      </c>
      <c r="I17" s="140">
        <f t="shared" si="0"/>
        <v>63</v>
      </c>
      <c r="J17" s="140">
        <f t="shared" si="0"/>
        <v>88</v>
      </c>
      <c r="K17" s="140">
        <f t="shared" si="0"/>
        <v>1</v>
      </c>
      <c r="L17" s="140">
        <f t="shared" si="0"/>
        <v>0</v>
      </c>
    </row>
    <row r="18" spans="2:12" ht="16.5" customHeight="1">
      <c r="B18" s="142" t="s">
        <v>13</v>
      </c>
      <c r="C18" s="263">
        <f>SUM(C7:C17)</f>
        <v>14</v>
      </c>
      <c r="D18" s="264">
        <f>SUM(D7:D17)</f>
        <v>11</v>
      </c>
      <c r="E18" s="265">
        <f aca="true" t="shared" si="1" ref="E18:L18">E32+E46</f>
        <v>365</v>
      </c>
      <c r="F18" s="265">
        <f t="shared" si="1"/>
        <v>44</v>
      </c>
      <c r="G18" s="265">
        <f t="shared" si="1"/>
        <v>36</v>
      </c>
      <c r="H18" s="265">
        <f t="shared" si="1"/>
        <v>77</v>
      </c>
      <c r="I18" s="265">
        <f t="shared" si="1"/>
        <v>314</v>
      </c>
      <c r="J18" s="265">
        <f t="shared" si="1"/>
        <v>127</v>
      </c>
      <c r="K18" s="265">
        <f t="shared" si="1"/>
        <v>1</v>
      </c>
      <c r="L18" s="265">
        <f t="shared" si="1"/>
        <v>0</v>
      </c>
    </row>
    <row r="19" spans="2:12" ht="16.5" customHeight="1">
      <c r="B19" s="125"/>
      <c r="C19" s="266"/>
      <c r="D19" s="266"/>
      <c r="E19" s="267"/>
      <c r="F19" s="267"/>
      <c r="G19" s="120"/>
      <c r="H19" s="267"/>
      <c r="I19" s="267"/>
      <c r="J19" s="267"/>
      <c r="K19" s="267"/>
      <c r="L19" s="267"/>
    </row>
    <row r="20" spans="2:12" ht="16.5" customHeight="1">
      <c r="B20" s="125" t="s">
        <v>71</v>
      </c>
      <c r="C20" s="266"/>
      <c r="D20" s="266"/>
      <c r="E20" s="267"/>
      <c r="F20" s="267"/>
      <c r="G20" s="267"/>
      <c r="H20" s="267"/>
      <c r="I20" s="267"/>
      <c r="J20" s="267"/>
      <c r="K20" s="267"/>
      <c r="L20" s="267"/>
    </row>
    <row r="21" spans="2:12" ht="16.5" customHeight="1">
      <c r="B21" s="107" t="s">
        <v>360</v>
      </c>
      <c r="C21" s="42">
        <v>2</v>
      </c>
      <c r="D21" s="258">
        <v>1</v>
      </c>
      <c r="E21" s="139">
        <v>1</v>
      </c>
      <c r="F21" s="139">
        <v>0</v>
      </c>
      <c r="G21" s="139">
        <v>0</v>
      </c>
      <c r="H21" s="139">
        <v>0</v>
      </c>
      <c r="I21" s="139">
        <v>10</v>
      </c>
      <c r="J21" s="139">
        <v>1</v>
      </c>
      <c r="K21" s="139">
        <v>0</v>
      </c>
      <c r="L21" s="139">
        <v>0</v>
      </c>
    </row>
    <row r="22" spans="2:12" ht="16.5" customHeight="1">
      <c r="B22" s="138" t="s">
        <v>361</v>
      </c>
      <c r="C22" s="259">
        <v>1</v>
      </c>
      <c r="D22" s="260">
        <v>1</v>
      </c>
      <c r="E22" s="140">
        <v>0</v>
      </c>
      <c r="F22" s="140">
        <v>0</v>
      </c>
      <c r="G22" s="140">
        <v>0</v>
      </c>
      <c r="H22" s="140">
        <v>0</v>
      </c>
      <c r="I22" s="140">
        <v>12</v>
      </c>
      <c r="J22" s="140">
        <v>0</v>
      </c>
      <c r="K22" s="140">
        <v>0</v>
      </c>
      <c r="L22" s="140">
        <v>0</v>
      </c>
    </row>
    <row r="23" spans="2:12" ht="16.5" customHeight="1">
      <c r="B23" s="138" t="s">
        <v>362</v>
      </c>
      <c r="C23" s="259">
        <v>1</v>
      </c>
      <c r="D23" s="260">
        <v>1</v>
      </c>
      <c r="E23" s="140">
        <v>43</v>
      </c>
      <c r="F23" s="140">
        <v>1</v>
      </c>
      <c r="G23" s="140">
        <v>1</v>
      </c>
      <c r="H23" s="140">
        <v>18</v>
      </c>
      <c r="I23" s="140">
        <v>33</v>
      </c>
      <c r="J23" s="140">
        <v>0</v>
      </c>
      <c r="K23" s="140">
        <v>0</v>
      </c>
      <c r="L23" s="140">
        <v>0</v>
      </c>
    </row>
    <row r="24" spans="2:12" ht="16.5" customHeight="1">
      <c r="B24" s="138" t="s">
        <v>363</v>
      </c>
      <c r="C24" s="259">
        <v>1</v>
      </c>
      <c r="D24" s="260">
        <v>1</v>
      </c>
      <c r="E24" s="140">
        <v>24</v>
      </c>
      <c r="F24" s="140">
        <v>0</v>
      </c>
      <c r="G24" s="140">
        <v>0</v>
      </c>
      <c r="H24" s="140">
        <v>3</v>
      </c>
      <c r="I24" s="140">
        <v>20</v>
      </c>
      <c r="J24" s="140">
        <v>0</v>
      </c>
      <c r="K24" s="140">
        <v>0</v>
      </c>
      <c r="L24" s="140">
        <v>0</v>
      </c>
    </row>
    <row r="25" spans="2:12" ht="16.5" customHeight="1">
      <c r="B25" s="138" t="s">
        <v>364</v>
      </c>
      <c r="C25" s="259">
        <v>1</v>
      </c>
      <c r="D25" s="260">
        <v>1</v>
      </c>
      <c r="E25" s="140">
        <v>6</v>
      </c>
      <c r="F25" s="140">
        <v>0</v>
      </c>
      <c r="G25" s="140">
        <v>0</v>
      </c>
      <c r="H25" s="140">
        <v>2</v>
      </c>
      <c r="I25" s="140">
        <v>31</v>
      </c>
      <c r="J25" s="140">
        <v>8</v>
      </c>
      <c r="K25" s="140">
        <v>0</v>
      </c>
      <c r="L25" s="140">
        <v>0</v>
      </c>
    </row>
    <row r="26" spans="2:12" ht="16.5" customHeight="1">
      <c r="B26" s="138" t="s">
        <v>365</v>
      </c>
      <c r="C26" s="259"/>
      <c r="D26" s="260">
        <v>1</v>
      </c>
      <c r="E26" s="140">
        <v>0</v>
      </c>
      <c r="F26" s="140">
        <v>0</v>
      </c>
      <c r="G26" s="140">
        <v>0</v>
      </c>
      <c r="H26" s="140">
        <v>0</v>
      </c>
      <c r="I26" s="140">
        <v>1</v>
      </c>
      <c r="J26" s="140">
        <v>0</v>
      </c>
      <c r="K26" s="140">
        <v>0</v>
      </c>
      <c r="L26" s="140">
        <v>0</v>
      </c>
    </row>
    <row r="27" spans="2:12" ht="16.5" customHeight="1">
      <c r="B27" s="138" t="s">
        <v>366</v>
      </c>
      <c r="C27" s="259">
        <v>3</v>
      </c>
      <c r="D27" s="260">
        <v>1</v>
      </c>
      <c r="E27" s="140">
        <v>3</v>
      </c>
      <c r="F27" s="140">
        <v>7</v>
      </c>
      <c r="G27" s="140">
        <v>5</v>
      </c>
      <c r="H27" s="140">
        <v>0</v>
      </c>
      <c r="I27" s="140">
        <v>10</v>
      </c>
      <c r="J27" s="140">
        <v>0</v>
      </c>
      <c r="K27" s="140">
        <v>0</v>
      </c>
      <c r="L27" s="140">
        <v>0</v>
      </c>
    </row>
    <row r="28" spans="2:12" ht="16.5" customHeight="1">
      <c r="B28" s="138" t="s">
        <v>367</v>
      </c>
      <c r="C28" s="259"/>
      <c r="D28" s="260">
        <v>1</v>
      </c>
      <c r="E28" s="140">
        <v>0</v>
      </c>
      <c r="F28" s="140">
        <v>0</v>
      </c>
      <c r="G28" s="140">
        <v>0</v>
      </c>
      <c r="H28" s="140">
        <v>0</v>
      </c>
      <c r="I28" s="140">
        <v>10</v>
      </c>
      <c r="J28" s="140">
        <v>0</v>
      </c>
      <c r="K28" s="140">
        <v>0</v>
      </c>
      <c r="L28" s="140">
        <v>0</v>
      </c>
    </row>
    <row r="29" spans="2:12" ht="16.5" customHeight="1">
      <c r="B29" s="138" t="s">
        <v>368</v>
      </c>
      <c r="C29" s="259">
        <v>1</v>
      </c>
      <c r="D29" s="260">
        <v>1</v>
      </c>
      <c r="E29" s="140">
        <v>30</v>
      </c>
      <c r="F29" s="140">
        <v>7</v>
      </c>
      <c r="G29" s="140">
        <v>2</v>
      </c>
      <c r="H29" s="140">
        <v>8</v>
      </c>
      <c r="I29" s="140">
        <v>5</v>
      </c>
      <c r="J29" s="140">
        <v>8</v>
      </c>
      <c r="K29" s="140">
        <v>0</v>
      </c>
      <c r="L29" s="140">
        <v>0</v>
      </c>
    </row>
    <row r="30" spans="2:12" ht="16.5" customHeight="1">
      <c r="B30" s="138" t="s">
        <v>369</v>
      </c>
      <c r="C30" s="259">
        <v>1</v>
      </c>
      <c r="D30" s="260">
        <v>1</v>
      </c>
      <c r="E30" s="140">
        <v>2</v>
      </c>
      <c r="F30" s="140">
        <v>1</v>
      </c>
      <c r="G30" s="140">
        <v>1</v>
      </c>
      <c r="H30" s="140">
        <v>3</v>
      </c>
      <c r="I30" s="140">
        <v>29</v>
      </c>
      <c r="J30" s="140">
        <v>5</v>
      </c>
      <c r="K30" s="140">
        <v>0</v>
      </c>
      <c r="L30" s="140">
        <v>0</v>
      </c>
    </row>
    <row r="31" spans="2:12" ht="16.5" customHeight="1">
      <c r="B31" s="141" t="s">
        <v>370</v>
      </c>
      <c r="C31" s="261">
        <v>3</v>
      </c>
      <c r="D31" s="262">
        <v>1</v>
      </c>
      <c r="E31" s="140">
        <v>66</v>
      </c>
      <c r="F31" s="140">
        <v>6</v>
      </c>
      <c r="G31" s="140">
        <v>5</v>
      </c>
      <c r="H31" s="140">
        <v>24</v>
      </c>
      <c r="I31" s="140">
        <v>36</v>
      </c>
      <c r="J31" s="140">
        <v>56</v>
      </c>
      <c r="K31" s="140">
        <v>0</v>
      </c>
      <c r="L31" s="140">
        <v>0</v>
      </c>
    </row>
    <row r="32" spans="2:12" ht="16.5" customHeight="1">
      <c r="B32" s="142" t="s">
        <v>13</v>
      </c>
      <c r="C32" s="263">
        <f>SUM(C21:C31)</f>
        <v>14</v>
      </c>
      <c r="D32" s="264">
        <f>SUM(D21:D31)</f>
        <v>11</v>
      </c>
      <c r="E32" s="265">
        <f>SUM(E21:E31)</f>
        <v>175</v>
      </c>
      <c r="F32" s="265">
        <f aca="true" t="shared" si="2" ref="F32:L32">SUM(F21:F31)</f>
        <v>22</v>
      </c>
      <c r="G32" s="265">
        <f t="shared" si="2"/>
        <v>14</v>
      </c>
      <c r="H32" s="265">
        <f t="shared" si="2"/>
        <v>58</v>
      </c>
      <c r="I32" s="265">
        <f>SUM(I21:I31)</f>
        <v>197</v>
      </c>
      <c r="J32" s="265">
        <f t="shared" si="2"/>
        <v>78</v>
      </c>
      <c r="K32" s="265">
        <f>SUM(K21:K31)</f>
        <v>0</v>
      </c>
      <c r="L32" s="265">
        <f t="shared" si="2"/>
        <v>0</v>
      </c>
    </row>
    <row r="33" spans="2:12" ht="16.5" customHeight="1">
      <c r="B33" s="125"/>
      <c r="C33" s="266"/>
      <c r="D33" s="266"/>
      <c r="E33" s="267"/>
      <c r="F33" s="267"/>
      <c r="G33" s="267"/>
      <c r="H33" s="267"/>
      <c r="I33" s="267"/>
      <c r="J33" s="267"/>
      <c r="K33" s="267"/>
      <c r="L33" s="267"/>
    </row>
    <row r="34" spans="2:12" ht="16.5" customHeight="1">
      <c r="B34" s="268" t="s">
        <v>72</v>
      </c>
      <c r="C34" s="269"/>
      <c r="D34" s="269"/>
      <c r="E34" s="270"/>
      <c r="F34" s="270"/>
      <c r="G34" s="270"/>
      <c r="H34" s="270"/>
      <c r="I34" s="270"/>
      <c r="J34" s="270"/>
      <c r="K34" s="270"/>
      <c r="L34" s="267"/>
    </row>
    <row r="35" spans="2:12" ht="16.5" customHeight="1">
      <c r="B35" s="107" t="s">
        <v>360</v>
      </c>
      <c r="C35" s="112">
        <v>2</v>
      </c>
      <c r="D35" s="271">
        <v>1</v>
      </c>
      <c r="E35" s="139">
        <v>14</v>
      </c>
      <c r="F35" s="139">
        <v>0</v>
      </c>
      <c r="G35" s="139">
        <v>12</v>
      </c>
      <c r="H35" s="139">
        <v>0</v>
      </c>
      <c r="I35" s="139">
        <v>6</v>
      </c>
      <c r="J35" s="272">
        <v>0</v>
      </c>
      <c r="K35" s="123">
        <v>0</v>
      </c>
      <c r="L35" s="139">
        <v>0</v>
      </c>
    </row>
    <row r="36" spans="2:12" ht="16.5" customHeight="1">
      <c r="B36" s="138" t="s">
        <v>361</v>
      </c>
      <c r="C36" s="114">
        <v>1</v>
      </c>
      <c r="D36" s="273">
        <v>1</v>
      </c>
      <c r="E36" s="140">
        <v>37</v>
      </c>
      <c r="F36" s="140">
        <v>7</v>
      </c>
      <c r="G36" s="140">
        <v>1</v>
      </c>
      <c r="H36" s="140">
        <v>6</v>
      </c>
      <c r="I36" s="140">
        <v>7</v>
      </c>
      <c r="J36" s="120">
        <v>0</v>
      </c>
      <c r="K36" s="113">
        <v>0</v>
      </c>
      <c r="L36" s="140">
        <v>0</v>
      </c>
    </row>
    <row r="37" spans="2:12" ht="16.5" customHeight="1">
      <c r="B37" s="138" t="s">
        <v>362</v>
      </c>
      <c r="C37" s="114">
        <v>1</v>
      </c>
      <c r="D37" s="273">
        <v>1</v>
      </c>
      <c r="E37" s="140">
        <v>0</v>
      </c>
      <c r="F37" s="140">
        <v>0</v>
      </c>
      <c r="G37" s="140">
        <v>0</v>
      </c>
      <c r="H37" s="140">
        <v>0</v>
      </c>
      <c r="I37" s="140">
        <v>12</v>
      </c>
      <c r="J37" s="120">
        <v>0</v>
      </c>
      <c r="K37" s="113">
        <v>0</v>
      </c>
      <c r="L37" s="140">
        <v>0</v>
      </c>
    </row>
    <row r="38" spans="2:12" ht="16.5" customHeight="1">
      <c r="B38" s="138" t="s">
        <v>363</v>
      </c>
      <c r="C38" s="114">
        <v>1</v>
      </c>
      <c r="D38" s="273">
        <v>1</v>
      </c>
      <c r="E38" s="140">
        <v>0</v>
      </c>
      <c r="F38" s="140">
        <v>0</v>
      </c>
      <c r="G38" s="140">
        <v>0</v>
      </c>
      <c r="H38" s="140">
        <v>0</v>
      </c>
      <c r="I38" s="140">
        <v>13</v>
      </c>
      <c r="J38" s="120">
        <v>0</v>
      </c>
      <c r="K38" s="113">
        <v>0</v>
      </c>
      <c r="L38" s="140">
        <v>0</v>
      </c>
    </row>
    <row r="39" spans="2:12" ht="16.5" customHeight="1">
      <c r="B39" s="138" t="s">
        <v>364</v>
      </c>
      <c r="C39" s="114">
        <v>1</v>
      </c>
      <c r="D39" s="273">
        <v>1</v>
      </c>
      <c r="E39" s="140">
        <v>23</v>
      </c>
      <c r="F39" s="140">
        <v>0</v>
      </c>
      <c r="G39" s="140">
        <v>0</v>
      </c>
      <c r="H39" s="140">
        <v>2</v>
      </c>
      <c r="I39" s="140">
        <v>27</v>
      </c>
      <c r="J39" s="120">
        <v>9</v>
      </c>
      <c r="K39" s="113">
        <v>0</v>
      </c>
      <c r="L39" s="140">
        <v>0</v>
      </c>
    </row>
    <row r="40" spans="2:12" ht="16.5" customHeight="1">
      <c r="B40" s="138" t="s">
        <v>365</v>
      </c>
      <c r="C40" s="114"/>
      <c r="D40" s="273">
        <v>1</v>
      </c>
      <c r="E40" s="140">
        <v>0</v>
      </c>
      <c r="F40" s="140">
        <v>0</v>
      </c>
      <c r="G40" s="140">
        <v>0</v>
      </c>
      <c r="H40" s="140">
        <v>0</v>
      </c>
      <c r="I40" s="140">
        <v>1</v>
      </c>
      <c r="J40" s="120">
        <v>0</v>
      </c>
      <c r="K40" s="113">
        <v>0</v>
      </c>
      <c r="L40" s="140">
        <v>0</v>
      </c>
    </row>
    <row r="41" spans="2:12" ht="16.5" customHeight="1">
      <c r="B41" s="138" t="s">
        <v>366</v>
      </c>
      <c r="C41" s="114">
        <v>3</v>
      </c>
      <c r="D41" s="273">
        <v>1</v>
      </c>
      <c r="E41" s="140">
        <v>34</v>
      </c>
      <c r="F41" s="140">
        <v>10</v>
      </c>
      <c r="G41" s="140">
        <v>2</v>
      </c>
      <c r="H41" s="140">
        <v>1</v>
      </c>
      <c r="I41" s="140">
        <v>4</v>
      </c>
      <c r="J41" s="120">
        <v>1</v>
      </c>
      <c r="K41" s="113">
        <v>0</v>
      </c>
      <c r="L41" s="140">
        <v>0</v>
      </c>
    </row>
    <row r="42" spans="2:12" ht="16.5" customHeight="1">
      <c r="B42" s="138" t="s">
        <v>367</v>
      </c>
      <c r="C42" s="114"/>
      <c r="D42" s="273">
        <v>1</v>
      </c>
      <c r="E42" s="140">
        <v>0</v>
      </c>
      <c r="F42" s="140">
        <v>0</v>
      </c>
      <c r="G42" s="140">
        <v>0</v>
      </c>
      <c r="H42" s="140">
        <v>0</v>
      </c>
      <c r="I42" s="140">
        <v>7</v>
      </c>
      <c r="J42" s="120">
        <v>1</v>
      </c>
      <c r="K42" s="113">
        <v>0</v>
      </c>
      <c r="L42" s="140">
        <v>0</v>
      </c>
    </row>
    <row r="43" spans="2:12" ht="16.5" customHeight="1">
      <c r="B43" s="138" t="s">
        <v>368</v>
      </c>
      <c r="C43" s="114">
        <v>1</v>
      </c>
      <c r="D43" s="273">
        <v>1</v>
      </c>
      <c r="E43" s="140">
        <v>0</v>
      </c>
      <c r="F43" s="140">
        <v>0</v>
      </c>
      <c r="G43" s="140">
        <v>0</v>
      </c>
      <c r="H43" s="140">
        <v>0</v>
      </c>
      <c r="I43" s="140">
        <v>5</v>
      </c>
      <c r="J43" s="274">
        <v>2</v>
      </c>
      <c r="K43" s="140">
        <v>0</v>
      </c>
      <c r="L43" s="140">
        <v>0</v>
      </c>
    </row>
    <row r="44" spans="2:12" ht="16.5" customHeight="1">
      <c r="B44" s="138" t="s">
        <v>369</v>
      </c>
      <c r="C44" s="114">
        <v>1</v>
      </c>
      <c r="D44" s="273">
        <v>1</v>
      </c>
      <c r="E44" s="140">
        <v>6</v>
      </c>
      <c r="F44" s="140">
        <v>0</v>
      </c>
      <c r="G44" s="140">
        <v>3</v>
      </c>
      <c r="H44" s="140">
        <v>1</v>
      </c>
      <c r="I44" s="140">
        <v>8</v>
      </c>
      <c r="J44" s="275">
        <v>4</v>
      </c>
      <c r="K44" s="113">
        <v>0</v>
      </c>
      <c r="L44" s="140">
        <v>0</v>
      </c>
    </row>
    <row r="45" spans="2:12" ht="16.5" customHeight="1">
      <c r="B45" s="141" t="s">
        <v>370</v>
      </c>
      <c r="C45" s="115">
        <v>3</v>
      </c>
      <c r="D45" s="276">
        <v>1</v>
      </c>
      <c r="E45" s="140">
        <v>76</v>
      </c>
      <c r="F45" s="140">
        <v>5</v>
      </c>
      <c r="G45" s="140">
        <v>4</v>
      </c>
      <c r="H45" s="140">
        <v>9</v>
      </c>
      <c r="I45" s="140">
        <v>27</v>
      </c>
      <c r="J45" s="120">
        <v>32</v>
      </c>
      <c r="K45" s="113">
        <v>1</v>
      </c>
      <c r="L45" s="140">
        <v>0</v>
      </c>
    </row>
    <row r="46" spans="2:12" ht="16.5" customHeight="1">
      <c r="B46" s="142" t="s">
        <v>13</v>
      </c>
      <c r="C46" s="117">
        <f>SUM(C35:C45)</f>
        <v>14</v>
      </c>
      <c r="D46" s="277">
        <f>SUM(D35:D45)</f>
        <v>11</v>
      </c>
      <c r="E46" s="265">
        <f>SUM(E35:E45)</f>
        <v>190</v>
      </c>
      <c r="F46" s="265">
        <f aca="true" t="shared" si="3" ref="F46:L46">SUM(F35:F45)</f>
        <v>22</v>
      </c>
      <c r="G46" s="265">
        <f t="shared" si="3"/>
        <v>22</v>
      </c>
      <c r="H46" s="265">
        <f t="shared" si="3"/>
        <v>19</v>
      </c>
      <c r="I46" s="265">
        <f t="shared" si="3"/>
        <v>117</v>
      </c>
      <c r="J46" s="278">
        <f t="shared" si="3"/>
        <v>49</v>
      </c>
      <c r="K46" s="265">
        <f>SUM(K35:K45)</f>
        <v>1</v>
      </c>
      <c r="L46" s="265">
        <f t="shared" si="3"/>
        <v>0</v>
      </c>
    </row>
    <row r="47" spans="2:12" ht="7.5" customHeight="1">
      <c r="B47" s="268"/>
      <c r="C47" s="268"/>
      <c r="D47" s="268"/>
      <c r="E47" s="279"/>
      <c r="F47" s="279"/>
      <c r="G47" s="279"/>
      <c r="H47" s="279"/>
      <c r="I47" s="279"/>
      <c r="J47" s="279"/>
      <c r="K47" s="279"/>
      <c r="L47" s="279"/>
    </row>
    <row r="49" spans="2:13" ht="15.75" customHeight="1">
      <c r="B49" s="125"/>
      <c r="C49" s="121"/>
      <c r="D49" s="121"/>
      <c r="E49" s="120"/>
      <c r="F49" s="120"/>
      <c r="G49" s="120"/>
      <c r="H49" s="120"/>
      <c r="I49" s="120"/>
      <c r="J49" s="120"/>
      <c r="K49" s="120"/>
      <c r="L49" s="120"/>
      <c r="M49" s="121"/>
    </row>
    <row r="50" spans="2:13" ht="15.75" customHeight="1">
      <c r="B50" s="125"/>
      <c r="C50" s="121"/>
      <c r="D50" s="121"/>
      <c r="E50" s="120"/>
      <c r="F50" s="120"/>
      <c r="G50" s="120"/>
      <c r="H50" s="120"/>
      <c r="I50" s="120"/>
      <c r="J50" s="120"/>
      <c r="K50" s="120"/>
      <c r="L50" s="120"/>
      <c r="M50" s="121"/>
    </row>
    <row r="51" spans="2:13" ht="15.75" customHeight="1">
      <c r="B51" s="125"/>
      <c r="C51" s="121"/>
      <c r="D51" s="121"/>
      <c r="E51" s="120"/>
      <c r="F51" s="120"/>
      <c r="G51" s="120"/>
      <c r="H51" s="120"/>
      <c r="I51" s="120"/>
      <c r="J51" s="120"/>
      <c r="K51" s="120"/>
      <c r="L51" s="120"/>
      <c r="M51" s="121"/>
    </row>
    <row r="52" spans="2:13" ht="15.75" customHeight="1">
      <c r="B52" s="125"/>
      <c r="C52" s="121"/>
      <c r="D52" s="121"/>
      <c r="E52" s="120"/>
      <c r="F52" s="120"/>
      <c r="G52" s="120"/>
      <c r="H52" s="120"/>
      <c r="I52" s="120"/>
      <c r="J52" s="120"/>
      <c r="K52" s="120"/>
      <c r="L52" s="120"/>
      <c r="M52" s="121"/>
    </row>
    <row r="53" spans="2:13" ht="15.75" customHeight="1">
      <c r="B53" s="125"/>
      <c r="C53" s="121"/>
      <c r="D53" s="121"/>
      <c r="E53" s="120"/>
      <c r="F53" s="120"/>
      <c r="G53" s="120"/>
      <c r="H53" s="120"/>
      <c r="I53" s="120"/>
      <c r="J53" s="120"/>
      <c r="K53" s="120"/>
      <c r="L53" s="120"/>
      <c r="M53" s="121"/>
    </row>
    <row r="54" spans="2:13" ht="15.75" customHeight="1">
      <c r="B54" s="125"/>
      <c r="C54" s="121"/>
      <c r="D54" s="121"/>
      <c r="E54" s="120"/>
      <c r="F54" s="120"/>
      <c r="G54" s="120"/>
      <c r="H54" s="120"/>
      <c r="I54" s="120"/>
      <c r="J54" s="120"/>
      <c r="K54" s="120"/>
      <c r="L54" s="120"/>
      <c r="M54" s="121"/>
    </row>
    <row r="55" spans="2:13" ht="15.75" customHeight="1">
      <c r="B55" s="125"/>
      <c r="C55" s="121"/>
      <c r="D55" s="121"/>
      <c r="E55" s="120"/>
      <c r="F55" s="120"/>
      <c r="G55" s="120"/>
      <c r="H55" s="120"/>
      <c r="I55" s="120"/>
      <c r="J55" s="120"/>
      <c r="K55" s="120"/>
      <c r="L55" s="120"/>
      <c r="M55" s="121"/>
    </row>
    <row r="56" spans="2:13" ht="15.75" customHeight="1">
      <c r="B56" s="125"/>
      <c r="C56" s="121"/>
      <c r="D56" s="121"/>
      <c r="E56" s="120"/>
      <c r="F56" s="120"/>
      <c r="G56" s="120"/>
      <c r="H56" s="120"/>
      <c r="I56" s="120"/>
      <c r="J56" s="120"/>
      <c r="K56" s="120"/>
      <c r="L56" s="120"/>
      <c r="M56" s="121"/>
    </row>
    <row r="57" spans="2:13" ht="15.75" customHeight="1">
      <c r="B57" s="125"/>
      <c r="C57" s="121"/>
      <c r="D57" s="121"/>
      <c r="E57" s="120"/>
      <c r="F57" s="120"/>
      <c r="G57" s="120"/>
      <c r="H57" s="120"/>
      <c r="I57" s="120"/>
      <c r="J57" s="120"/>
      <c r="K57" s="120"/>
      <c r="L57" s="120"/>
      <c r="M57" s="121"/>
    </row>
    <row r="58" spans="2:13" ht="15.75" customHeight="1">
      <c r="B58" s="125"/>
      <c r="C58" s="121"/>
      <c r="D58" s="121"/>
      <c r="E58" s="120"/>
      <c r="F58" s="120"/>
      <c r="G58" s="120"/>
      <c r="H58" s="120"/>
      <c r="I58" s="120"/>
      <c r="J58" s="120"/>
      <c r="K58" s="120"/>
      <c r="L58" s="120"/>
      <c r="M58" s="121"/>
    </row>
    <row r="59" spans="2:13" ht="15.75" customHeight="1">
      <c r="B59" s="125"/>
      <c r="C59" s="121"/>
      <c r="D59" s="121"/>
      <c r="E59" s="120"/>
      <c r="F59" s="120"/>
      <c r="G59" s="120"/>
      <c r="H59" s="120"/>
      <c r="I59" s="120"/>
      <c r="J59" s="120"/>
      <c r="K59" s="120"/>
      <c r="L59" s="120"/>
      <c r="M59" s="121"/>
    </row>
    <row r="60" spans="2:13" ht="15.75" customHeight="1">
      <c r="B60" s="125"/>
      <c r="C60" s="121"/>
      <c r="D60" s="121"/>
      <c r="E60" s="120"/>
      <c r="F60" s="120"/>
      <c r="G60" s="120"/>
      <c r="H60" s="120"/>
      <c r="I60" s="120"/>
      <c r="J60" s="120"/>
      <c r="K60" s="120"/>
      <c r="L60" s="120"/>
      <c r="M60" s="121"/>
    </row>
    <row r="61" spans="2:13" ht="12"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</row>
    <row r="62" spans="2:13" ht="12"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</row>
    <row r="63" spans="2:13" ht="12"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</row>
    <row r="64" spans="2:13" ht="12"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</row>
  </sheetData>
  <sheetProtection/>
  <mergeCells count="5">
    <mergeCell ref="E3:H3"/>
    <mergeCell ref="I3:L3"/>
    <mergeCell ref="C4:D4"/>
    <mergeCell ref="C5:C6"/>
    <mergeCell ref="D5:D6"/>
  </mergeCells>
  <printOptions/>
  <pageMargins left="0.787" right="0.67" top="0.984" bottom="0.984" header="0.512" footer="0.512"/>
  <pageSetup horizontalDpi="600" verticalDpi="600" orientation="portrait" paperSize="9" scale="92" r:id="rId1"/>
  <ignoredErrors>
    <ignoredError sqref="E7:L1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管理者</cp:lastModifiedBy>
  <cp:lastPrinted>2014-02-03T07:40:08Z</cp:lastPrinted>
  <dcterms:created xsi:type="dcterms:W3CDTF">2000-06-09T10:36:42Z</dcterms:created>
  <dcterms:modified xsi:type="dcterms:W3CDTF">2014-03-07T05:35:53Z</dcterms:modified>
  <cp:category/>
  <cp:version/>
  <cp:contentType/>
  <cp:contentStatus/>
</cp:coreProperties>
</file>