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61C00555-2FDA-48F7-8CB0-6EDE4727AD7B}" xr6:coauthVersionLast="47" xr6:coauthVersionMax="47" xr10:uidLastSave="{00000000-0000-0000-0000-000000000000}"/>
  <bookViews>
    <workbookView xWindow="-19310" yWindow="-90" windowWidth="19420" windowHeight="10420" tabRatio="857" xr2:uid="{00000000-000D-0000-FFFF-FFFF00000000}"/>
  </bookViews>
  <sheets>
    <sheet name="基本情報入力シート" sheetId="90" r:id="rId1"/>
    <sheet name="様式1-4（変更申請内訳書）" sheetId="91" r:id="rId2"/>
    <sheet name="様式第2号（変更申請書）※入力不要" sheetId="89" r:id="rId3"/>
    <sheet name="様式第６号（請求書）※入力不要" sheetId="94" r:id="rId4"/>
    <sheet name="数式用" sheetId="92" state="hidden" r:id="rId5"/>
    <sheet name="管理用（入力しないこと）" sheetId="93" state="hidden" r:id="rId6"/>
  </sheets>
  <definedNames>
    <definedName name="_xlnm._FilterDatabase" localSheetId="1" hidden="1">'様式1-4（変更申請内訳書）'!$A$9:$G$211</definedName>
    <definedName name="_xlnm.Print_Area" localSheetId="0">基本情報入力シート!$A$1:$D$23</definedName>
    <definedName name="_xlnm.Print_Area" localSheetId="1">'様式1-4（変更申請内訳書）'!$A$1:$G$82</definedName>
    <definedName name="_xlnm.Print_Area" localSheetId="2">'様式第2号（変更申請書）※入力不要'!$A$1:$M$38</definedName>
    <definedName name="_xlnm.Print_Area" localSheetId="3">'様式第６号（請求書）※入力不要'!$A$1:$N$30</definedName>
    <definedName name="_xlnm.Print_Titles" localSheetId="1">'様式1-4（変更申請内訳書）'!$1:$11</definedName>
    <definedName name="Sheet1" localSheetId="3">#REF!</definedName>
    <definedName name="Sheet1">#REF!</definedName>
    <definedName name="愛知県" localSheetId="3">#REF!</definedName>
    <definedName name="愛知県">#REF!</definedName>
    <definedName name="愛媛県" localSheetId="3">#REF!</definedName>
    <definedName name="愛媛県">#REF!</definedName>
    <definedName name="茨城県" localSheetId="3">#REF!</definedName>
    <definedName name="茨城県">#REF!</definedName>
    <definedName name="岡山県" localSheetId="3">#REF!</definedName>
    <definedName name="岡山県">#REF!</definedName>
    <definedName name="沖縄県" localSheetId="3">#REF!</definedName>
    <definedName name="沖縄県">#REF!</definedName>
    <definedName name="岩手県" localSheetId="3">#REF!</definedName>
    <definedName name="岩手県">#REF!</definedName>
    <definedName name="岐阜県" localSheetId="3">#REF!</definedName>
    <definedName name="岐阜県">#REF!</definedName>
    <definedName name="宮崎県" localSheetId="3">#REF!</definedName>
    <definedName name="宮崎県">#REF!</definedName>
    <definedName name="宮城県" localSheetId="3">#REF!</definedName>
    <definedName name="宮城県">#REF!</definedName>
    <definedName name="京都府" localSheetId="3">#REF!</definedName>
    <definedName name="京都府">#REF!</definedName>
    <definedName name="熊本県" localSheetId="3">#REF!</definedName>
    <definedName name="熊本県">#REF!</definedName>
    <definedName name="群馬県" localSheetId="3">#REF!</definedName>
    <definedName name="群馬県">#REF!</definedName>
    <definedName name="広島県" localSheetId="3">#REF!</definedName>
    <definedName name="広島県">#REF!</definedName>
    <definedName name="香川県" localSheetId="3">#REF!</definedName>
    <definedName name="香川県">#REF!</definedName>
    <definedName name="高知県" localSheetId="3">#REF!</definedName>
    <definedName name="高知県">#REF!</definedName>
    <definedName name="佐賀県" localSheetId="3">#REF!</definedName>
    <definedName name="佐賀県">#REF!</definedName>
    <definedName name="埼玉県" localSheetId="3">#REF!</definedName>
    <definedName name="埼玉県">#REF!</definedName>
    <definedName name="三重県" localSheetId="3">#REF!</definedName>
    <definedName name="三重県">#REF!</definedName>
    <definedName name="山形県" localSheetId="3">#REF!</definedName>
    <definedName name="山形県">#REF!</definedName>
    <definedName name="山口県" localSheetId="3">#REF!</definedName>
    <definedName name="山口県">#REF!</definedName>
    <definedName name="山梨県" localSheetId="3">#REF!</definedName>
    <definedName name="山梨県">#REF!</definedName>
    <definedName name="滋賀県" localSheetId="3">#REF!</definedName>
    <definedName name="滋賀県">#REF!</definedName>
    <definedName name="鹿児島県" localSheetId="3">#REF!</definedName>
    <definedName name="鹿児島県">#REF!</definedName>
    <definedName name="秋田県" localSheetId="3">#REF!</definedName>
    <definedName name="秋田県">#REF!</definedName>
    <definedName name="新潟県" localSheetId="3">#REF!</definedName>
    <definedName name="新潟県">#REF!</definedName>
    <definedName name="神奈川県" localSheetId="3">#REF!</definedName>
    <definedName name="神奈川県">#REF!</definedName>
    <definedName name="青森県" localSheetId="3">#REF!</definedName>
    <definedName name="青森県">#REF!</definedName>
    <definedName name="静岡県" localSheetId="3">#REF!</definedName>
    <definedName name="静岡県">#REF!</definedName>
    <definedName name="石川県" localSheetId="3">#REF!</definedName>
    <definedName name="石川県">#REF!</definedName>
    <definedName name="千葉県" localSheetId="3">#REF!</definedName>
    <definedName name="千葉県">#REF!</definedName>
    <definedName name="大阪府" localSheetId="3">#REF!</definedName>
    <definedName name="大阪府">#REF!</definedName>
    <definedName name="大分県" localSheetId="3">#REF!</definedName>
    <definedName name="大分県">#REF!</definedName>
    <definedName name="長崎県" localSheetId="3">#REF!</definedName>
    <definedName name="長崎県">#REF!</definedName>
    <definedName name="長野県" localSheetId="3">#REF!</definedName>
    <definedName name="長野県">#REF!</definedName>
    <definedName name="鳥取県" localSheetId="3">#REF!</definedName>
    <definedName name="鳥取県">#REF!</definedName>
    <definedName name="島根県" localSheetId="3">#REF!</definedName>
    <definedName name="島根県">#REF!</definedName>
    <definedName name="東京都" localSheetId="3">#REF!</definedName>
    <definedName name="東京都">#REF!</definedName>
    <definedName name="徳島県" localSheetId="3">#REF!</definedName>
    <definedName name="徳島県">#REF!</definedName>
    <definedName name="栃木県" localSheetId="3">#REF!</definedName>
    <definedName name="栃木県">#REF!</definedName>
    <definedName name="奈良県" localSheetId="3">#REF!</definedName>
    <definedName name="奈良県">#REF!</definedName>
    <definedName name="富山県" localSheetId="3">#REF!</definedName>
    <definedName name="富山県">#REF!</definedName>
    <definedName name="福井県" localSheetId="3">#REF!</definedName>
    <definedName name="福井県">#REF!</definedName>
    <definedName name="福岡県" localSheetId="3">#REF!</definedName>
    <definedName name="福岡県">#REF!</definedName>
    <definedName name="福島県" localSheetId="3">#REF!</definedName>
    <definedName name="福島県">#REF!</definedName>
    <definedName name="兵庫県" localSheetId="3">#REF!</definedName>
    <definedName name="兵庫県">#REF!</definedName>
    <definedName name="北海道" localSheetId="3">#REF!</definedName>
    <definedName name="北海道">#REF!</definedName>
    <definedName name="和歌山県" localSheetId="3">#REF!</definedName>
    <definedName name="和歌山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91" l="1"/>
  <c r="F7" i="91" l="1"/>
  <c r="G30" i="92" s="1"/>
  <c r="G201" i="91"/>
  <c r="G202" i="91"/>
  <c r="G203" i="91"/>
  <c r="G204" i="91"/>
  <c r="G205" i="91"/>
  <c r="G206" i="91"/>
  <c r="G207" i="91"/>
  <c r="G208" i="91"/>
  <c r="G209" i="91"/>
  <c r="G210" i="91"/>
  <c r="G211" i="91"/>
  <c r="G169" i="91"/>
  <c r="G170" i="91"/>
  <c r="G171" i="91"/>
  <c r="G172" i="91"/>
  <c r="G173" i="91"/>
  <c r="G174" i="91"/>
  <c r="G175" i="91"/>
  <c r="G176" i="91"/>
  <c r="G177" i="91"/>
  <c r="G178" i="91"/>
  <c r="G179" i="91"/>
  <c r="G180" i="91"/>
  <c r="G181" i="91"/>
  <c r="G182" i="91"/>
  <c r="G183" i="91"/>
  <c r="G184" i="91"/>
  <c r="G185" i="91"/>
  <c r="G186" i="91"/>
  <c r="G187" i="91"/>
  <c r="G188" i="91"/>
  <c r="G189" i="91"/>
  <c r="G190" i="91"/>
  <c r="G191" i="91"/>
  <c r="G192" i="91"/>
  <c r="G193" i="91"/>
  <c r="G194" i="91"/>
  <c r="G195" i="91"/>
  <c r="G196" i="91"/>
  <c r="G197" i="91"/>
  <c r="G198" i="91"/>
  <c r="G199" i="91"/>
  <c r="G200" i="91"/>
  <c r="G42" i="91"/>
  <c r="G43" i="91"/>
  <c r="G44" i="91"/>
  <c r="G45" i="91"/>
  <c r="G46" i="91"/>
  <c r="G47" i="91"/>
  <c r="G48" i="91"/>
  <c r="G49" i="91"/>
  <c r="G50" i="91"/>
  <c r="G51" i="91"/>
  <c r="G52" i="91"/>
  <c r="G53" i="91"/>
  <c r="G54" i="91"/>
  <c r="G55" i="91"/>
  <c r="G56" i="91"/>
  <c r="G57" i="91"/>
  <c r="G58" i="91"/>
  <c r="G59" i="91"/>
  <c r="G60" i="91"/>
  <c r="G61" i="91"/>
  <c r="G62" i="91"/>
  <c r="G63" i="91"/>
  <c r="G64" i="91"/>
  <c r="G65" i="91"/>
  <c r="G66" i="91"/>
  <c r="G67" i="91"/>
  <c r="G68" i="91"/>
  <c r="G69" i="91"/>
  <c r="G70" i="91"/>
  <c r="G71" i="91"/>
  <c r="G72" i="91"/>
  <c r="G73" i="91"/>
  <c r="G74" i="91"/>
  <c r="G75" i="91"/>
  <c r="G76" i="91"/>
  <c r="G77" i="91"/>
  <c r="G78" i="91"/>
  <c r="G79" i="91"/>
  <c r="G80" i="91"/>
  <c r="G81" i="91"/>
  <c r="G82" i="91"/>
  <c r="G83" i="91"/>
  <c r="G84" i="91"/>
  <c r="G85" i="91"/>
  <c r="G86" i="91"/>
  <c r="G87" i="91"/>
  <c r="G88" i="91"/>
  <c r="G89" i="91"/>
  <c r="G90" i="91"/>
  <c r="G91" i="91"/>
  <c r="G92" i="91"/>
  <c r="G93" i="91"/>
  <c r="G94" i="91"/>
  <c r="G95" i="91"/>
  <c r="G96" i="91"/>
  <c r="G97" i="91"/>
  <c r="G98" i="91"/>
  <c r="G99" i="91"/>
  <c r="G100" i="91"/>
  <c r="G101" i="91"/>
  <c r="G102" i="91"/>
  <c r="G103" i="91"/>
  <c r="G104" i="91"/>
  <c r="G105" i="91"/>
  <c r="G106" i="91"/>
  <c r="G107" i="91"/>
  <c r="G108" i="91"/>
  <c r="G109" i="91"/>
  <c r="G110" i="91"/>
  <c r="G111" i="91"/>
  <c r="T25" i="94" l="1"/>
  <c r="T24" i="94"/>
  <c r="J10" i="94" l="1"/>
  <c r="J9" i="94"/>
  <c r="L4" i="94"/>
  <c r="J8" i="94"/>
  <c r="I27" i="94"/>
  <c r="I25" i="94"/>
  <c r="I10" i="89" l="1"/>
  <c r="G12" i="91"/>
  <c r="L4" i="93" l="1"/>
  <c r="M4" i="93"/>
  <c r="N4" i="93"/>
  <c r="J4" i="93"/>
  <c r="I4" i="93"/>
  <c r="D4" i="93"/>
  <c r="C4" i="93"/>
  <c r="B4" i="93"/>
  <c r="A4" i="93"/>
  <c r="P29" i="89" l="1"/>
  <c r="I8" i="89"/>
  <c r="I9" i="89"/>
  <c r="C12" i="90" l="1"/>
  <c r="E7" i="91"/>
  <c r="F30" i="92" s="1"/>
  <c r="G4" i="92"/>
  <c r="AR4" i="93" s="1"/>
  <c r="G5" i="92"/>
  <c r="AS4" i="93" s="1"/>
  <c r="G6" i="92"/>
  <c r="AT4" i="93" s="1"/>
  <c r="G7" i="92"/>
  <c r="AU4" i="93" s="1"/>
  <c r="G8" i="92"/>
  <c r="AV4" i="93" s="1"/>
  <c r="G9" i="92"/>
  <c r="AW4" i="93" s="1"/>
  <c r="G10" i="92"/>
  <c r="AX4" i="93" s="1"/>
  <c r="G11" i="92"/>
  <c r="AY4" i="93" s="1"/>
  <c r="G12" i="92"/>
  <c r="AZ4" i="93" s="1"/>
  <c r="G13" i="92"/>
  <c r="BA4" i="93" s="1"/>
  <c r="G14" i="92"/>
  <c r="BB4" i="93" s="1"/>
  <c r="G15" i="92"/>
  <c r="BC4" i="93" s="1"/>
  <c r="G16" i="92"/>
  <c r="BD4" i="93" s="1"/>
  <c r="G17" i="92"/>
  <c r="BE4" i="93" s="1"/>
  <c r="G18" i="92"/>
  <c r="BF4" i="93" s="1"/>
  <c r="G19" i="92"/>
  <c r="BG4" i="93" s="1"/>
  <c r="G20" i="92"/>
  <c r="BH4" i="93" s="1"/>
  <c r="G21" i="92"/>
  <c r="BI4" i="93" s="1"/>
  <c r="G22" i="92"/>
  <c r="BJ4" i="93" s="1"/>
  <c r="G23" i="92"/>
  <c r="BK4" i="93" s="1"/>
  <c r="G24" i="92"/>
  <c r="BL4" i="93" s="1"/>
  <c r="G25" i="92"/>
  <c r="G26" i="92"/>
  <c r="G27" i="92"/>
  <c r="G28" i="92"/>
  <c r="G3" i="92"/>
  <c r="F4" i="92"/>
  <c r="F5" i="92"/>
  <c r="F6" i="92"/>
  <c r="F7" i="92"/>
  <c r="F8" i="92"/>
  <c r="F9" i="92"/>
  <c r="F10" i="92"/>
  <c r="F11" i="92"/>
  <c r="F12" i="92"/>
  <c r="F13" i="92"/>
  <c r="F14" i="92"/>
  <c r="F15" i="92"/>
  <c r="F16" i="92"/>
  <c r="F17" i="92"/>
  <c r="F18" i="92"/>
  <c r="F19" i="92"/>
  <c r="F20" i="92"/>
  <c r="F21" i="92"/>
  <c r="F22" i="92"/>
  <c r="F23" i="92"/>
  <c r="F24" i="92"/>
  <c r="F25" i="92"/>
  <c r="F26" i="92"/>
  <c r="F27" i="92"/>
  <c r="F28" i="92"/>
  <c r="F3" i="92"/>
  <c r="E3" i="92"/>
  <c r="P4" i="93" s="1"/>
  <c r="E4" i="92"/>
  <c r="Q4" i="93" s="1"/>
  <c r="E5" i="92"/>
  <c r="R4" i="93" s="1"/>
  <c r="E6" i="92"/>
  <c r="S4" i="93" s="1"/>
  <c r="E7" i="92"/>
  <c r="T4" i="93" s="1"/>
  <c r="E8" i="92"/>
  <c r="U4" i="93" s="1"/>
  <c r="E9" i="92"/>
  <c r="V4" i="93" s="1"/>
  <c r="E10" i="92"/>
  <c r="W4" i="93" s="1"/>
  <c r="E11" i="92"/>
  <c r="X4" i="93" s="1"/>
  <c r="E12" i="92"/>
  <c r="Y4" i="93" s="1"/>
  <c r="E13" i="92"/>
  <c r="Z4" i="93" s="1"/>
  <c r="E14" i="92"/>
  <c r="AA4" i="93" s="1"/>
  <c r="E15" i="92"/>
  <c r="AB4" i="93" s="1"/>
  <c r="E16" i="92"/>
  <c r="AC4" i="93" s="1"/>
  <c r="E17" i="92"/>
  <c r="AD4" i="93" s="1"/>
  <c r="E18" i="92"/>
  <c r="AE4" i="93" s="1"/>
  <c r="E19" i="92"/>
  <c r="AF4" i="93" s="1"/>
  <c r="E20" i="92"/>
  <c r="AG4" i="93" s="1"/>
  <c r="E21" i="92"/>
  <c r="AH4" i="93" s="1"/>
  <c r="E22" i="92"/>
  <c r="AI4" i="93" s="1"/>
  <c r="E23" i="92"/>
  <c r="AJ4" i="93" s="1"/>
  <c r="E24" i="92"/>
  <c r="AK4" i="93" s="1"/>
  <c r="E25" i="92"/>
  <c r="AL4" i="93" s="1"/>
  <c r="E26" i="92"/>
  <c r="AM4" i="93" s="1"/>
  <c r="E27" i="92"/>
  <c r="AN4" i="93" s="1"/>
  <c r="E28" i="92"/>
  <c r="AO4" i="93" s="1"/>
  <c r="G168" i="91"/>
  <c r="G167" i="91"/>
  <c r="G166" i="91"/>
  <c r="G165" i="91"/>
  <c r="G164" i="91"/>
  <c r="G163" i="91"/>
  <c r="G162" i="91"/>
  <c r="G161" i="91"/>
  <c r="G160" i="91"/>
  <c r="G159" i="91"/>
  <c r="G158" i="91"/>
  <c r="G157" i="91"/>
  <c r="G156" i="91"/>
  <c r="G155" i="91"/>
  <c r="G154" i="91"/>
  <c r="G153" i="91"/>
  <c r="G152" i="91"/>
  <c r="G151" i="91"/>
  <c r="G150" i="91"/>
  <c r="G149" i="91"/>
  <c r="G148" i="91"/>
  <c r="G147" i="91"/>
  <c r="G146" i="91"/>
  <c r="G145" i="91"/>
  <c r="G144" i="91"/>
  <c r="G143" i="91"/>
  <c r="G142" i="91"/>
  <c r="G141" i="91"/>
  <c r="G140" i="91"/>
  <c r="G139" i="91"/>
  <c r="G138" i="91"/>
  <c r="G137" i="91"/>
  <c r="G136" i="91"/>
  <c r="G135" i="91"/>
  <c r="G134" i="91"/>
  <c r="G133" i="91"/>
  <c r="G132" i="91"/>
  <c r="G131" i="91"/>
  <c r="G130" i="91"/>
  <c r="G129" i="91"/>
  <c r="G128" i="91"/>
  <c r="G127" i="91"/>
  <c r="G126" i="91"/>
  <c r="G125" i="91"/>
  <c r="G124" i="91"/>
  <c r="G123" i="91"/>
  <c r="G122" i="91"/>
  <c r="G121" i="91"/>
  <c r="G120" i="91"/>
  <c r="G119" i="91"/>
  <c r="G118" i="91"/>
  <c r="G117" i="91"/>
  <c r="G116" i="91"/>
  <c r="G115" i="91"/>
  <c r="G114" i="91"/>
  <c r="G113" i="91"/>
  <c r="G112" i="91"/>
  <c r="G41" i="91"/>
  <c r="G40" i="91"/>
  <c r="G39" i="91"/>
  <c r="G38" i="91"/>
  <c r="G37" i="91"/>
  <c r="G36" i="91"/>
  <c r="G35" i="91"/>
  <c r="G34" i="91"/>
  <c r="G33" i="91"/>
  <c r="G32" i="91"/>
  <c r="G31" i="91"/>
  <c r="G30" i="91"/>
  <c r="G29" i="91"/>
  <c r="G28" i="91"/>
  <c r="G27" i="91"/>
  <c r="G26" i="91"/>
  <c r="G25" i="91"/>
  <c r="G24" i="91"/>
  <c r="G23" i="91"/>
  <c r="G22" i="91"/>
  <c r="G21" i="91"/>
  <c r="G20" i="91"/>
  <c r="G19" i="91"/>
  <c r="G18" i="91"/>
  <c r="G17" i="91"/>
  <c r="G16" i="91"/>
  <c r="G15" i="91"/>
  <c r="G13" i="91"/>
  <c r="K4" i="89"/>
  <c r="C29" i="89"/>
  <c r="R18" i="89"/>
  <c r="E4" i="93" s="1"/>
  <c r="P18" i="89"/>
  <c r="F29" i="92" l="1"/>
  <c r="F31" i="92" s="1"/>
  <c r="AQ4" i="93"/>
  <c r="H3" i="92"/>
  <c r="G29" i="92"/>
  <c r="G31" i="92" s="1"/>
  <c r="BO4" i="93"/>
  <c r="H27" i="92"/>
  <c r="BM4" i="93"/>
  <c r="H25" i="92"/>
  <c r="BP4" i="93"/>
  <c r="H28" i="92"/>
  <c r="BN4" i="93"/>
  <c r="H26" i="92"/>
  <c r="T23" i="94"/>
  <c r="C18" i="90"/>
  <c r="R24" i="89"/>
  <c r="C13" i="90"/>
  <c r="BQ4" i="93"/>
  <c r="BQ5" i="93" s="1"/>
  <c r="AP4" i="93"/>
  <c r="AP5" i="93" s="1"/>
  <c r="R23" i="89"/>
  <c r="G4" i="93"/>
  <c r="G7" i="91"/>
  <c r="H20" i="92"/>
  <c r="H12" i="92"/>
  <c r="H24" i="92"/>
  <c r="H22" i="92"/>
  <c r="H18" i="92"/>
  <c r="H16" i="92"/>
  <c r="H14" i="92"/>
  <c r="H10" i="92"/>
  <c r="H8" i="92"/>
  <c r="H6" i="92"/>
  <c r="H9" i="92"/>
  <c r="H23" i="92"/>
  <c r="H21" i="92"/>
  <c r="H19" i="92"/>
  <c r="H17" i="92"/>
  <c r="H15" i="92"/>
  <c r="H13" i="92"/>
  <c r="H11" i="92"/>
  <c r="H7" i="92"/>
  <c r="E29" i="92"/>
  <c r="H5" i="92"/>
  <c r="H4" i="92"/>
  <c r="B17" i="89"/>
  <c r="R25" i="89" l="1"/>
  <c r="H30" i="92"/>
  <c r="H29" i="92"/>
  <c r="T26" i="94"/>
  <c r="I29" i="94" s="1"/>
  <c r="I23" i="94"/>
  <c r="F4" i="93"/>
  <c r="H4" i="93" s="1"/>
  <c r="Q24" i="89"/>
  <c r="Q23" i="89"/>
  <c r="C14" i="90"/>
  <c r="Q25" i="89" s="1"/>
  <c r="H25" i="89" s="1"/>
  <c r="H31" i="92" l="1"/>
  <c r="H24" i="89"/>
  <c r="S25" i="89"/>
  <c r="H23" i="89"/>
  <c r="S24" i="89"/>
  <c r="S23"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9" authorId="0" shapeId="0" xr:uid="{5A56EE79-E70D-42F6-AC3C-E51292B0FAFD}">
      <text>
        <r>
          <rPr>
            <sz val="9"/>
            <color indexed="81"/>
            <rFont val="MS P ゴシック"/>
            <family val="3"/>
            <charset val="128"/>
          </rPr>
          <t xml:space="preserve">記載方法➀を参照
</t>
        </r>
      </text>
    </comment>
    <comment ref="B9" authorId="0" shapeId="0" xr:uid="{95B0185D-8F28-4F36-865D-A7DD1BFFCC13}">
      <text>
        <r>
          <rPr>
            <sz val="9"/>
            <color indexed="81"/>
            <rFont val="MS P ゴシック"/>
            <family val="3"/>
            <charset val="128"/>
          </rPr>
          <t xml:space="preserve">記載方法②を参照
</t>
        </r>
      </text>
    </comment>
    <comment ref="C9" authorId="0" shapeId="0" xr:uid="{F6792B92-1BA4-47AA-89B2-49ACEE5D0D95}">
      <text>
        <r>
          <rPr>
            <sz val="9"/>
            <color indexed="81"/>
            <rFont val="MS P ゴシック"/>
            <family val="3"/>
            <charset val="128"/>
          </rPr>
          <t>記載方法②を参照</t>
        </r>
      </text>
    </comment>
    <comment ref="D9" authorId="0" shapeId="0" xr:uid="{D4E886BA-A892-4D71-9E84-06B1C6ADAE97}">
      <text>
        <r>
          <rPr>
            <sz val="9"/>
            <color indexed="81"/>
            <rFont val="MS P ゴシック"/>
            <family val="3"/>
            <charset val="128"/>
          </rPr>
          <t>記載方法②を参照</t>
        </r>
      </text>
    </comment>
    <comment ref="E10" authorId="0" shapeId="0" xr:uid="{DB1A1688-E3B8-4BE8-8179-F7684EFA8DBF}">
      <text>
        <r>
          <rPr>
            <sz val="9"/>
            <color indexed="81"/>
            <rFont val="MS P ゴシック"/>
            <family val="3"/>
            <charset val="128"/>
          </rPr>
          <t>記載方法③を参照</t>
        </r>
      </text>
    </comment>
    <comment ref="F10" authorId="0" shapeId="0" xr:uid="{D2B467E3-4F53-427A-AFB9-C55F624C205E}">
      <text>
        <r>
          <rPr>
            <sz val="9"/>
            <color indexed="81"/>
            <rFont val="MS P ゴシック"/>
            <family val="3"/>
            <charset val="128"/>
          </rPr>
          <t>記載方法④を参照</t>
        </r>
      </text>
    </comment>
  </commentList>
</comments>
</file>

<file path=xl/sharedStrings.xml><?xml version="1.0" encoding="utf-8"?>
<sst xmlns="http://schemas.openxmlformats.org/spreadsheetml/2006/main" count="275" uniqueCount="158">
  <si>
    <t>夜間対応型訪問介護</t>
  </si>
  <si>
    <t>地域密着型通所介護</t>
  </si>
  <si>
    <t>地域密着型特定施設入居者生活介護</t>
  </si>
  <si>
    <t>地域密着型介護老人福祉施設</t>
  </si>
  <si>
    <t>サービス区分</t>
    <phoneticPr fontId="6"/>
  </si>
  <si>
    <t>通し番号</t>
    <rPh sb="0" eb="1">
      <t>トオ</t>
    </rPh>
    <rPh sb="2" eb="4">
      <t>バンゴウ</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</si>
  <si>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</si>
  <si>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</si>
  <si>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</si>
  <si>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</si>
  <si>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</si>
  <si>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</si>
  <si>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</si>
  <si>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</si>
  <si>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</si>
  <si>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</si>
  <si>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</si>
  <si>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</si>
  <si>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</si>
  <si>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</si>
  <si>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</si>
  <si>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</si>
  <si>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</si>
  <si>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</si>
  <si>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補助金交付率</t>
    <rPh sb="0" eb="3">
      <t>ホジョキン</t>
    </rPh>
    <rPh sb="3" eb="6">
      <t>コウフリツ</t>
    </rPh>
    <phoneticPr fontId="6"/>
  </si>
  <si>
    <t>訪問型サービス（総合事業）（独自（A2））</t>
    <rPh sb="8" eb="10">
      <t>ソウゴウ</t>
    </rPh>
    <rPh sb="10" eb="12">
      <t>ジギョウ</t>
    </rPh>
    <rPh sb="14" eb="16">
      <t>ドクジ</t>
    </rPh>
    <phoneticPr fontId="6"/>
  </si>
  <si>
    <t>訪問型サービス（総合事業）（独自／定率・定額（A3・A4））</t>
    <rPh sb="0" eb="2">
      <t>ホウモン</t>
    </rPh>
    <rPh sb="2" eb="3">
      <t>ガタ</t>
    </rPh>
    <rPh sb="14" eb="16">
      <t>ドクジ</t>
    </rPh>
    <rPh sb="17" eb="19">
      <t>テイリツ</t>
    </rPh>
    <rPh sb="20" eb="22">
      <t>テイガク</t>
    </rPh>
    <phoneticPr fontId="6"/>
  </si>
  <si>
    <t>通所型サービス（総合事業）（独自／定率・定額（A7・A8））</t>
    <phoneticPr fontId="6"/>
  </si>
  <si>
    <t>通所型サービス（総合事業）（独自（A6））</t>
    <phoneticPr fontId="6"/>
  </si>
  <si>
    <t>１</t>
    <phoneticPr fontId="6"/>
  </si>
  <si>
    <t>記</t>
    <rPh sb="0" eb="1">
      <t>キ</t>
    </rPh>
    <phoneticPr fontId="6"/>
  </si>
  <si>
    <t>補助金確定（交付決定）額</t>
    <rPh sb="0" eb="3">
      <t>ホジョキン</t>
    </rPh>
    <rPh sb="3" eb="5">
      <t>カクテイ</t>
    </rPh>
    <rPh sb="6" eb="8">
      <t>コウフ</t>
    </rPh>
    <rPh sb="8" eb="10">
      <t>ケッテイ</t>
    </rPh>
    <rPh sb="11" eb="12">
      <t>ガク</t>
    </rPh>
    <phoneticPr fontId="6"/>
  </si>
  <si>
    <t>２</t>
    <phoneticPr fontId="6"/>
  </si>
  <si>
    <t>既交付額</t>
    <rPh sb="0" eb="1">
      <t>キ</t>
    </rPh>
    <rPh sb="1" eb="4">
      <t>コウフガク</t>
    </rPh>
    <phoneticPr fontId="6"/>
  </si>
  <si>
    <t>３</t>
    <phoneticPr fontId="6"/>
  </si>
  <si>
    <t>今回請求額</t>
    <rPh sb="0" eb="2">
      <t>コンカイ</t>
    </rPh>
    <rPh sb="2" eb="4">
      <t>セイキュウ</t>
    </rPh>
    <rPh sb="4" eb="5">
      <t>ガク</t>
    </rPh>
    <phoneticPr fontId="6"/>
  </si>
  <si>
    <t>４</t>
    <phoneticPr fontId="6"/>
  </si>
  <si>
    <t>差引額（残額）</t>
    <rPh sb="0" eb="2">
      <t>サシヒキ</t>
    </rPh>
    <rPh sb="2" eb="3">
      <t>ガク</t>
    </rPh>
    <rPh sb="4" eb="6">
      <t>ザンガク</t>
    </rPh>
    <phoneticPr fontId="6"/>
  </si>
  <si>
    <t>　　　（１－（２+３））</t>
    <phoneticPr fontId="6"/>
  </si>
  <si>
    <t>入力シート</t>
    <rPh sb="0" eb="2">
      <t>ニュウリョク</t>
    </rPh>
    <phoneticPr fontId="38"/>
  </si>
  <si>
    <t>内訳書</t>
    <rPh sb="0" eb="2">
      <t>ウチワケ</t>
    </rPh>
    <rPh sb="2" eb="3">
      <t>ショ</t>
    </rPh>
    <phoneticPr fontId="38"/>
  </si>
  <si>
    <t>金　</t>
    <rPh sb="0" eb="1">
      <t>キン</t>
    </rPh>
    <phoneticPr fontId="38"/>
  </si>
  <si>
    <t>円</t>
    <rPh sb="0" eb="1">
      <t>エン</t>
    </rPh>
    <phoneticPr fontId="38"/>
  </si>
  <si>
    <t>（様式第２号）</t>
    <rPh sb="1" eb="3">
      <t>ヨウシキ</t>
    </rPh>
    <rPh sb="3" eb="4">
      <t>ダイ</t>
    </rPh>
    <rPh sb="5" eb="6">
      <t>ゴウ</t>
    </rPh>
    <phoneticPr fontId="38"/>
  </si>
  <si>
    <t>項目</t>
    <rPh sb="0" eb="2">
      <t>コウモク</t>
    </rPh>
    <phoneticPr fontId="38"/>
  </si>
  <si>
    <t>入力欄</t>
    <rPh sb="0" eb="3">
      <t>ニュウリョクラン</t>
    </rPh>
    <phoneticPr fontId="38"/>
  </si>
  <si>
    <t>留意事項</t>
    <rPh sb="0" eb="2">
      <t>リュウイ</t>
    </rPh>
    <rPh sb="2" eb="4">
      <t>ジコウ</t>
    </rPh>
    <phoneticPr fontId="38"/>
  </si>
  <si>
    <t>法人郵便番号</t>
    <rPh sb="0" eb="2">
      <t>ホウジン</t>
    </rPh>
    <rPh sb="2" eb="4">
      <t>ユウビン</t>
    </rPh>
    <rPh sb="4" eb="6">
      <t>バンゴウ</t>
    </rPh>
    <phoneticPr fontId="38"/>
  </si>
  <si>
    <t>変更交付申請書の提出日</t>
    <rPh sb="0" eb="2">
      <t>ヘンコウ</t>
    </rPh>
    <rPh sb="2" eb="4">
      <t>コウフ</t>
    </rPh>
    <rPh sb="4" eb="7">
      <t>シンセイショ</t>
    </rPh>
    <rPh sb="8" eb="10">
      <t>テイシュツ</t>
    </rPh>
    <rPh sb="10" eb="11">
      <t>ヒ</t>
    </rPh>
    <phoneticPr fontId="38"/>
  </si>
  <si>
    <t>令和６年２月分～５月分の介護報酬総単位数の変更に伴う交付申請額の増</t>
    <rPh sb="21" eb="23">
      <t>ヘンコウ</t>
    </rPh>
    <rPh sb="24" eb="25">
      <t>トモナ</t>
    </rPh>
    <phoneticPr fontId="38"/>
  </si>
  <si>
    <t>通常は、「令和６年２月分～５月分の介護報酬総単位数の変更に伴う交付申請額の増」です。違う理由の場合は適宜修正してください。</t>
    <rPh sb="0" eb="2">
      <t>ツウジョウ</t>
    </rPh>
    <rPh sb="26" eb="28">
      <t>ヘンコウ</t>
    </rPh>
    <rPh sb="29" eb="30">
      <t>トモナ</t>
    </rPh>
    <rPh sb="31" eb="33">
      <t>コウフ</t>
    </rPh>
    <rPh sb="33" eb="35">
      <t>シンセイ</t>
    </rPh>
    <rPh sb="35" eb="36">
      <t>ガク</t>
    </rPh>
    <rPh sb="37" eb="38">
      <t>ゾウ</t>
    </rPh>
    <rPh sb="42" eb="43">
      <t>チガ</t>
    </rPh>
    <rPh sb="44" eb="46">
      <t>リユウ</t>
    </rPh>
    <rPh sb="47" eb="49">
      <t>バアイ</t>
    </rPh>
    <phoneticPr fontId="38"/>
  </si>
  <si>
    <t>　担当者名</t>
    <rPh sb="1" eb="4">
      <t>タントウシャ</t>
    </rPh>
    <rPh sb="4" eb="5">
      <t>メイ</t>
    </rPh>
    <phoneticPr fontId="38"/>
  </si>
  <si>
    <t>　担当者連絡先（電話番号）</t>
    <rPh sb="1" eb="3">
      <t>タントウ</t>
    </rPh>
    <rPh sb="3" eb="4">
      <t>シャ</t>
    </rPh>
    <rPh sb="4" eb="6">
      <t>レンラク</t>
    </rPh>
    <rPh sb="6" eb="7">
      <t>サキ</t>
    </rPh>
    <rPh sb="8" eb="10">
      <t>デンワ</t>
    </rPh>
    <rPh sb="10" eb="12">
      <t>バンゴウ</t>
    </rPh>
    <phoneticPr fontId="38"/>
  </si>
  <si>
    <t>　担当者連絡先（メールアドレス）</t>
    <rPh sb="1" eb="3">
      <t>タントウ</t>
    </rPh>
    <rPh sb="3" eb="4">
      <t>シャ</t>
    </rPh>
    <rPh sb="4" eb="6">
      <t>レンラク</t>
    </rPh>
    <rPh sb="6" eb="7">
      <t>サキ</t>
    </rPh>
    <phoneticPr fontId="38"/>
  </si>
  <si>
    <t>所在地</t>
    <rPh sb="0" eb="3">
      <t>ショザイチ</t>
    </rPh>
    <phoneticPr fontId="6"/>
  </si>
  <si>
    <t>法人等名</t>
    <rPh sb="0" eb="2">
      <t>ホウジン</t>
    </rPh>
    <rPh sb="2" eb="3">
      <t>ナド</t>
    </rPh>
    <rPh sb="3" eb="4">
      <t>メイ</t>
    </rPh>
    <phoneticPr fontId="6"/>
  </si>
  <si>
    <t>代表者名</t>
    <rPh sb="0" eb="3">
      <t>ダイヒョウシャ</t>
    </rPh>
    <rPh sb="3" eb="4">
      <t>メイ</t>
    </rPh>
    <phoneticPr fontId="6"/>
  </si>
  <si>
    <t>長野県知事　殿</t>
    <rPh sb="0" eb="2">
      <t>ナガノ</t>
    </rPh>
    <rPh sb="2" eb="5">
      <t>ケンチジ</t>
    </rPh>
    <rPh sb="3" eb="5">
      <t>チジ</t>
    </rPh>
    <rPh sb="6" eb="7">
      <t>ドノ</t>
    </rPh>
    <phoneticPr fontId="38"/>
  </si>
  <si>
    <t>で交付決定のあった、長野県介護職員</t>
    <phoneticPr fontId="6"/>
  </si>
  <si>
    <t>処遇改善支援補助金について、次のとおり事業内容を変更したいので関係書類を添えて申請します。</t>
    <rPh sb="0" eb="2">
      <t>ショグウ</t>
    </rPh>
    <rPh sb="2" eb="4">
      <t>カイゼン</t>
    </rPh>
    <rPh sb="4" eb="6">
      <t>シエン</t>
    </rPh>
    <rPh sb="6" eb="9">
      <t>ホジョキン</t>
    </rPh>
    <rPh sb="14" eb="15">
      <t>ツギ</t>
    </rPh>
    <rPh sb="19" eb="21">
      <t>ジギョウ</t>
    </rPh>
    <rPh sb="21" eb="23">
      <t>ナイヨウ</t>
    </rPh>
    <rPh sb="24" eb="26">
      <t>ヘンコウ</t>
    </rPh>
    <rPh sb="31" eb="33">
      <t>カンケイ</t>
    </rPh>
    <rPh sb="33" eb="35">
      <t>ショルイ</t>
    </rPh>
    <rPh sb="36" eb="37">
      <t>ソ</t>
    </rPh>
    <rPh sb="39" eb="41">
      <t>シンセイ</t>
    </rPh>
    <phoneticPr fontId="6"/>
  </si>
  <si>
    <t>既交付決定額</t>
    <rPh sb="0" eb="1">
      <t>スデ</t>
    </rPh>
    <rPh sb="1" eb="3">
      <t>コウフ</t>
    </rPh>
    <rPh sb="3" eb="5">
      <t>ケッテイ</t>
    </rPh>
    <rPh sb="5" eb="6">
      <t>ガク</t>
    </rPh>
    <phoneticPr fontId="38"/>
  </si>
  <si>
    <t>（A）</t>
    <phoneticPr fontId="6"/>
  </si>
  <si>
    <t>変更交付申請額</t>
    <rPh sb="0" eb="2">
      <t>ヘンコウ</t>
    </rPh>
    <rPh sb="2" eb="4">
      <t>コウフ</t>
    </rPh>
    <rPh sb="4" eb="6">
      <t>シンセイ</t>
    </rPh>
    <rPh sb="6" eb="7">
      <t>ガク</t>
    </rPh>
    <phoneticPr fontId="38"/>
  </si>
  <si>
    <t>（B）</t>
    <phoneticPr fontId="6"/>
  </si>
  <si>
    <t>差　額（（A）-（B)）</t>
    <rPh sb="0" eb="1">
      <t>サ</t>
    </rPh>
    <rPh sb="2" eb="3">
      <t>ガク</t>
    </rPh>
    <phoneticPr fontId="6"/>
  </si>
  <si>
    <t>変更を必要とする理由</t>
    <rPh sb="0" eb="2">
      <t>ヘンコウ</t>
    </rPh>
    <rPh sb="3" eb="5">
      <t>ヒツヨウ</t>
    </rPh>
    <rPh sb="8" eb="10">
      <t>リユウ</t>
    </rPh>
    <phoneticPr fontId="38"/>
  </si>
  <si>
    <t>　　　　番　　号　</t>
    <rPh sb="4" eb="5">
      <t>バン</t>
    </rPh>
    <rPh sb="7" eb="8">
      <t>ゴウ</t>
    </rPh>
    <phoneticPr fontId="6"/>
  </si>
  <si>
    <t>変更前
（円）</t>
    <rPh sb="0" eb="3">
      <t>へんこうまえ</t>
    </rPh>
    <rPh sb="5" eb="6">
      <t>えん</t>
    </rPh>
    <phoneticPr fontId="38" type="Hiragana"/>
  </si>
  <si>
    <t>変更後
（円）</t>
    <rPh sb="0" eb="2">
      <t>へんこう</t>
    </rPh>
    <rPh sb="2" eb="3">
      <t>ご</t>
    </rPh>
    <rPh sb="5" eb="6">
      <t>えん</t>
    </rPh>
    <phoneticPr fontId="38" type="Hiragana"/>
  </si>
  <si>
    <t>増減
（円）</t>
    <rPh sb="0" eb="2">
      <t>ぞうげん</t>
    </rPh>
    <rPh sb="4" eb="5">
      <t>えん</t>
    </rPh>
    <phoneticPr fontId="38" type="Hiragana"/>
  </si>
  <si>
    <t>事業所名</t>
    <rPh sb="0" eb="3">
      <t>じぎょうしょ</t>
    </rPh>
    <rPh sb="3" eb="4">
      <t>めい</t>
    </rPh>
    <phoneticPr fontId="38" type="Hiragana"/>
  </si>
  <si>
    <t>介護保険
事業所番号</t>
  </si>
  <si>
    <t>サービス区分</t>
    <rPh sb="4" eb="6">
      <t>くぶん</t>
    </rPh>
    <phoneticPr fontId="38" type="Hiragana"/>
  </si>
  <si>
    <t>合計</t>
    <rPh sb="0" eb="2">
      <t>ごうけい</t>
    </rPh>
    <phoneticPr fontId="38" type="Hiragana"/>
  </si>
  <si>
    <t>事業所数</t>
    <rPh sb="0" eb="3">
      <t>じぎょうしょ</t>
    </rPh>
    <rPh sb="3" eb="4">
      <t>すう</t>
    </rPh>
    <phoneticPr fontId="38" type="Hiragana"/>
  </si>
  <si>
    <t>変更前</t>
    <rPh sb="0" eb="2">
      <t>へんこう</t>
    </rPh>
    <rPh sb="2" eb="3">
      <t>まえ</t>
    </rPh>
    <phoneticPr fontId="38" type="Hiragana"/>
  </si>
  <si>
    <t>変更後</t>
    <rPh sb="0" eb="3">
      <t>へんこうご</t>
    </rPh>
    <phoneticPr fontId="38" type="Hiragana"/>
  </si>
  <si>
    <t>増減</t>
    <rPh sb="0" eb="2">
      <t>ぞうげん</t>
    </rPh>
    <phoneticPr fontId="38" type="Hiragana"/>
  </si>
  <si>
    <t>所在地</t>
    <rPh sb="0" eb="3">
      <t>ショザイチ</t>
    </rPh>
    <phoneticPr fontId="38"/>
  </si>
  <si>
    <t>法人等名</t>
    <rPh sb="0" eb="2">
      <t>ホウジン</t>
    </rPh>
    <rPh sb="2" eb="3">
      <t>ナド</t>
    </rPh>
    <rPh sb="3" eb="4">
      <t>メイ</t>
    </rPh>
    <phoneticPr fontId="38"/>
  </si>
  <si>
    <t>職名（理事長、代表取締役など）も忘れずに記載してください。
処遇改善計画書（令和６年２月からの長野県介護職員処遇改善支援補助金）（様式１-１の基本情報と一致させてください。</t>
    <rPh sb="0" eb="2">
      <t>ショクメイ</t>
    </rPh>
    <rPh sb="16" eb="17">
      <t>ワス</t>
    </rPh>
    <rPh sb="20" eb="22">
      <t>キサイ</t>
    </rPh>
    <phoneticPr fontId="38"/>
  </si>
  <si>
    <t>判定表</t>
    <rPh sb="0" eb="2">
      <t>ハンテイ</t>
    </rPh>
    <rPh sb="2" eb="3">
      <t>ヒョウ</t>
    </rPh>
    <phoneticPr fontId="6"/>
  </si>
  <si>
    <t>（A）-（B)</t>
    <phoneticPr fontId="6"/>
  </si>
  <si>
    <t>長野県介護職員処遇改善支援補助金変更交付申請書</t>
    <phoneticPr fontId="6"/>
  </si>
  <si>
    <t>日付</t>
    <rPh sb="0" eb="2">
      <t>ヒヅケ</t>
    </rPh>
    <phoneticPr fontId="6"/>
  </si>
  <si>
    <t>文書番号</t>
    <rPh sb="0" eb="2">
      <t>ブンショ</t>
    </rPh>
    <rPh sb="2" eb="4">
      <t>バンゴウ</t>
    </rPh>
    <phoneticPr fontId="6"/>
  </si>
  <si>
    <t>（添付資料）</t>
    <rPh sb="1" eb="3">
      <t>テンプ</t>
    </rPh>
    <rPh sb="3" eb="5">
      <t>シリョウ</t>
    </rPh>
    <phoneticPr fontId="38"/>
  </si>
  <si>
    <t>変更を必要とする理由</t>
    <phoneticPr fontId="6"/>
  </si>
  <si>
    <t>法人代表者➀ （職名）</t>
    <rPh sb="0" eb="2">
      <t>ホウジン</t>
    </rPh>
    <rPh sb="2" eb="5">
      <t>ダイヒョウシャ</t>
    </rPh>
    <rPh sb="8" eb="10">
      <t>ショクメイ</t>
    </rPh>
    <phoneticPr fontId="38"/>
  </si>
  <si>
    <t>法人代表者② （氏名）</t>
    <rPh sb="0" eb="2">
      <t>ホウジン</t>
    </rPh>
    <rPh sb="2" eb="5">
      <t>ダイヒョウシャ</t>
    </rPh>
    <rPh sb="8" eb="10">
      <t>シメイ</t>
    </rPh>
    <phoneticPr fontId="38"/>
  </si>
  <si>
    <r>
      <t>法人格は略称（株、社福、NPO等）で記載しないでください。</t>
    </r>
    <r>
      <rPr>
        <u/>
        <sz val="11"/>
        <color theme="1"/>
        <rFont val="ＭＳ Ｐゴシック"/>
        <family val="3"/>
        <charset val="128"/>
        <scheme val="minor"/>
      </rPr>
      <t>（例） 株 ⇒ 株式会社</t>
    </r>
    <r>
      <rPr>
        <sz val="11"/>
        <color theme="1"/>
        <rFont val="ＭＳ Ｐゴシック"/>
        <family val="3"/>
        <scheme val="minor"/>
      </rPr>
      <t xml:space="preserve">
処遇改善計画書（令和６年２月からの長野県介護職員処遇改善支援補助金）（様式１-１の基本情報と一致させてください。</t>
    </r>
    <rPh sb="0" eb="1">
      <t>ホウ</t>
    </rPh>
    <rPh sb="1" eb="3">
      <t>ジンカク</t>
    </rPh>
    <rPh sb="4" eb="6">
      <t>リャクショウ</t>
    </rPh>
    <rPh sb="7" eb="8">
      <t>カブ</t>
    </rPh>
    <rPh sb="9" eb="11">
      <t>シャフク</t>
    </rPh>
    <rPh sb="15" eb="16">
      <t>ナド</t>
    </rPh>
    <rPh sb="18" eb="20">
      <t>キサイ</t>
    </rPh>
    <rPh sb="30" eb="31">
      <t>レイ</t>
    </rPh>
    <rPh sb="33" eb="34">
      <t>カブ</t>
    </rPh>
    <rPh sb="37" eb="39">
      <t>カブシキ</t>
    </rPh>
    <rPh sb="39" eb="41">
      <t>ガイシャ</t>
    </rPh>
    <rPh sb="77" eb="79">
      <t>ヨウシキ</t>
    </rPh>
    <rPh sb="83" eb="85">
      <t>キホン</t>
    </rPh>
    <rPh sb="85" eb="87">
      <t>ジョウホウ</t>
    </rPh>
    <rPh sb="88" eb="90">
      <t>イッチ</t>
    </rPh>
    <phoneticPr fontId="6"/>
  </si>
  <si>
    <t>処遇改善計画書（令和６年２月からの長野県介護職員処遇改善支援補助金）（様式１-１）の基本情報と一致させてください。</t>
    <phoneticPr fontId="6"/>
  </si>
  <si>
    <t>項目
番号</t>
    <rPh sb="0" eb="2">
      <t>コウモク</t>
    </rPh>
    <rPh sb="3" eb="5">
      <t>バンゴウ</t>
    </rPh>
    <phoneticPr fontId="6"/>
  </si>
  <si>
    <t>介護職員処遇改善支援補助金額（見込額）</t>
    <rPh sb="0" eb="2">
      <t>かいご</t>
    </rPh>
    <rPh sb="2" eb="4">
      <t>しょくいん</t>
    </rPh>
    <rPh sb="4" eb="6">
      <t>しょぐう</t>
    </rPh>
    <rPh sb="6" eb="8">
      <t>かいぜん</t>
    </rPh>
    <rPh sb="8" eb="10">
      <t>しえん</t>
    </rPh>
    <rPh sb="10" eb="13">
      <t>ほじょきん</t>
    </rPh>
    <rPh sb="13" eb="14">
      <t>がく</t>
    </rPh>
    <rPh sb="15" eb="17">
      <t>みこみ</t>
    </rPh>
    <rPh sb="17" eb="18">
      <t>がく</t>
    </rPh>
    <phoneticPr fontId="38" type="Hiragana"/>
  </si>
  <si>
    <t>様式2号（変更申請書）へ自動反映されます</t>
    <rPh sb="0" eb="2">
      <t>ヨウシキ</t>
    </rPh>
    <rPh sb="3" eb="4">
      <t>ゴウ</t>
    </rPh>
    <rPh sb="5" eb="7">
      <t>ヘンコウ</t>
    </rPh>
    <rPh sb="7" eb="9">
      <t>シンセイ</t>
    </rPh>
    <rPh sb="9" eb="10">
      <t>ショ</t>
    </rPh>
    <rPh sb="12" eb="14">
      <t>ジドウ</t>
    </rPh>
    <rPh sb="14" eb="16">
      <t>ハンエイ</t>
    </rPh>
    <phoneticPr fontId="6"/>
  </si>
  <si>
    <t>様式１－４（変更申請内訳書）</t>
    <rPh sb="6" eb="8">
      <t>ヘンコウ</t>
    </rPh>
    <rPh sb="8" eb="10">
      <t>シンセイ</t>
    </rPh>
    <rPh sb="10" eb="12">
      <t>ウチワケ</t>
    </rPh>
    <rPh sb="12" eb="13">
      <t>ショ</t>
    </rPh>
    <phoneticPr fontId="38"/>
  </si>
  <si>
    <t>長野県介護職員処遇改善支援補助金変更交付申請内訳書</t>
    <phoneticPr fontId="6"/>
  </si>
  <si>
    <t>　・長野県介護職員処遇改善支援補助金変更交付申請内訳書（様式1-4）</t>
    <rPh sb="2" eb="5">
      <t>ナガノケン</t>
    </rPh>
    <rPh sb="5" eb="7">
      <t>カイゴ</t>
    </rPh>
    <rPh sb="7" eb="9">
      <t>ショクイン</t>
    </rPh>
    <rPh sb="9" eb="11">
      <t>ショグウ</t>
    </rPh>
    <rPh sb="11" eb="13">
      <t>カイゼン</t>
    </rPh>
    <rPh sb="13" eb="15">
      <t>シエン</t>
    </rPh>
    <rPh sb="15" eb="18">
      <t>ホジョキン</t>
    </rPh>
    <rPh sb="18" eb="20">
      <t>ヘンコウ</t>
    </rPh>
    <rPh sb="20" eb="22">
      <t>コウフ</t>
    </rPh>
    <rPh sb="22" eb="24">
      <t>シンセイ</t>
    </rPh>
    <rPh sb="24" eb="27">
      <t>ウチワケショ</t>
    </rPh>
    <rPh sb="28" eb="30">
      <t>ヨウシキ</t>
    </rPh>
    <phoneticPr fontId="6"/>
  </si>
  <si>
    <t>（3）その他知事が必要と認める書類</t>
    <rPh sb="5" eb="6">
      <t>タ</t>
    </rPh>
    <rPh sb="6" eb="8">
      <t>チジ</t>
    </rPh>
    <rPh sb="9" eb="11">
      <t>ヒツヨウ</t>
    </rPh>
    <rPh sb="12" eb="13">
      <t>ミト</t>
    </rPh>
    <rPh sb="15" eb="17">
      <t>ショルイ</t>
    </rPh>
    <phoneticPr fontId="38"/>
  </si>
  <si>
    <t>　・長野県介護職員処遇改善支援補助金処遇改善計画書兼交付申請書（様式1-1、様式1-2）</t>
    <rPh sb="2" eb="5">
      <t>ナガノケン</t>
    </rPh>
    <rPh sb="5" eb="7">
      <t>カイゴ</t>
    </rPh>
    <rPh sb="7" eb="9">
      <t>ショクイン</t>
    </rPh>
    <rPh sb="9" eb="11">
      <t>ショグウ</t>
    </rPh>
    <rPh sb="11" eb="13">
      <t>カイゼン</t>
    </rPh>
    <rPh sb="13" eb="15">
      <t>シエン</t>
    </rPh>
    <rPh sb="15" eb="18">
      <t>ホジョキン</t>
    </rPh>
    <rPh sb="18" eb="20">
      <t>ショグウ</t>
    </rPh>
    <rPh sb="20" eb="22">
      <t>カイゼン</t>
    </rPh>
    <rPh sb="22" eb="25">
      <t>ケイカクショ</t>
    </rPh>
    <rPh sb="25" eb="26">
      <t>ケン</t>
    </rPh>
    <rPh sb="26" eb="28">
      <t>コウフ</t>
    </rPh>
    <rPh sb="28" eb="31">
      <t>シンセイショ</t>
    </rPh>
    <rPh sb="32" eb="34">
      <t>ヨウシキ</t>
    </rPh>
    <rPh sb="38" eb="40">
      <t>ヨウシキ</t>
    </rPh>
    <phoneticPr fontId="6"/>
  </si>
  <si>
    <t>変更交付申請額（A）　自動入力</t>
    <rPh sb="0" eb="2">
      <t>ヘンコウ</t>
    </rPh>
    <rPh sb="2" eb="4">
      <t>コウフ</t>
    </rPh>
    <rPh sb="4" eb="6">
      <t>シンセイ</t>
    </rPh>
    <rPh sb="6" eb="7">
      <t>ガク</t>
    </rPh>
    <rPh sb="11" eb="13">
      <t>ジドウ</t>
    </rPh>
    <rPh sb="13" eb="15">
      <t>ニュウリョク</t>
    </rPh>
    <phoneticPr fontId="38"/>
  </si>
  <si>
    <t>既交付決定額（B）　自動入力</t>
    <rPh sb="0" eb="1">
      <t>スデ</t>
    </rPh>
    <rPh sb="1" eb="3">
      <t>コウフ</t>
    </rPh>
    <rPh sb="3" eb="5">
      <t>ケッテイ</t>
    </rPh>
    <rPh sb="5" eb="6">
      <t>ガク</t>
    </rPh>
    <phoneticPr fontId="38"/>
  </si>
  <si>
    <t>差　額（（A）-（B)）　自動入力</t>
    <rPh sb="0" eb="1">
      <t>サ</t>
    </rPh>
    <rPh sb="2" eb="3">
      <t>ガク</t>
    </rPh>
    <phoneticPr fontId="6"/>
  </si>
  <si>
    <t>担当者関係</t>
    <rPh sb="0" eb="3">
      <t>たんとうしゃ</t>
    </rPh>
    <rPh sb="3" eb="5">
      <t>かんけい</t>
    </rPh>
    <phoneticPr fontId="38" type="Hiragana"/>
  </si>
  <si>
    <t>その他の集計用</t>
  </si>
  <si>
    <t>サービス区分の事業所数（単位：事業所）  変更後</t>
    <rPh sb="7" eb="10">
      <t>じぎょうしょ</t>
    </rPh>
    <rPh sb="10" eb="11">
      <t>すう</t>
    </rPh>
    <rPh sb="12" eb="14">
      <t>たんい</t>
    </rPh>
    <rPh sb="15" eb="18">
      <t>じぎょうしょ</t>
    </rPh>
    <rPh sb="21" eb="24">
      <t>へんこうご</t>
    </rPh>
    <phoneticPr fontId="38" type="Hiragana"/>
  </si>
  <si>
    <t>サービス区分の交付申請額（単位：円）　変更後</t>
    <rPh sb="7" eb="9">
      <t>こうふ</t>
    </rPh>
    <rPh sb="9" eb="11">
      <t>しんせい</t>
    </rPh>
    <rPh sb="11" eb="12">
      <t>がく</t>
    </rPh>
    <rPh sb="13" eb="15">
      <t>たんい</t>
    </rPh>
    <rPh sb="16" eb="17">
      <t>えん</t>
    </rPh>
    <rPh sb="19" eb="22">
      <t>へんこうご</t>
    </rPh>
    <phoneticPr fontId="38" type="Hiragana"/>
  </si>
  <si>
    <t>郵便番号</t>
    <rPh sb="0" eb="2">
      <t>ゆうびん</t>
    </rPh>
    <rPh sb="2" eb="4">
      <t>ばんごう</t>
    </rPh>
    <phoneticPr fontId="38" type="Hiragana"/>
  </si>
  <si>
    <t>法人住所</t>
    <rPh sb="0" eb="2">
      <t>ほうじん</t>
    </rPh>
    <rPh sb="2" eb="4">
      <t>じゅうしょ</t>
    </rPh>
    <phoneticPr fontId="38" type="Hiragana"/>
  </si>
  <si>
    <t>法人名</t>
    <rPh sb="0" eb="2">
      <t>ほうじん</t>
    </rPh>
    <rPh sb="2" eb="3">
      <t>めい</t>
    </rPh>
    <phoneticPr fontId="38" type="Hiragana"/>
  </si>
  <si>
    <t>代表者名</t>
    <rPh sb="0" eb="3">
      <t>だいひょうしゃ</t>
    </rPh>
    <rPh sb="3" eb="4">
      <t>めい</t>
    </rPh>
    <phoneticPr fontId="38" type="Hiragana"/>
  </si>
  <si>
    <t>当初交付決定日・番号</t>
    <rPh sb="0" eb="2">
      <t>とうしょ</t>
    </rPh>
    <rPh sb="4" eb="6">
      <t>けってい</t>
    </rPh>
    <rPh sb="8" eb="10">
      <t>ばんごう</t>
    </rPh>
    <phoneticPr fontId="38" type="Hiragana"/>
  </si>
  <si>
    <t>当初交付決定額</t>
    <rPh sb="0" eb="2">
      <t>とうしょ</t>
    </rPh>
    <phoneticPr fontId="38" type="Hiragana"/>
  </si>
  <si>
    <t>変更交付申請額</t>
    <rPh sb="0" eb="2">
      <t>へんこう</t>
    </rPh>
    <rPh sb="2" eb="4">
      <t>こうふ</t>
    </rPh>
    <rPh sb="4" eb="6">
      <t>しんせい</t>
    </rPh>
    <rPh sb="6" eb="7">
      <t>がく</t>
    </rPh>
    <phoneticPr fontId="38" type="Hiragana"/>
  </si>
  <si>
    <t>変更額</t>
    <rPh sb="0" eb="2">
      <t>へんこう</t>
    </rPh>
    <rPh sb="2" eb="3">
      <t>がく</t>
    </rPh>
    <phoneticPr fontId="38" type="Hiragana"/>
  </si>
  <si>
    <t>変更交付申請日</t>
    <rPh sb="0" eb="2">
      <t>へんこう</t>
    </rPh>
    <rPh sb="2" eb="4">
      <t>こうふ</t>
    </rPh>
    <rPh sb="4" eb="6">
      <t>しんせい</t>
    </rPh>
    <rPh sb="6" eb="7">
      <t>び</t>
    </rPh>
    <phoneticPr fontId="38" type="Hiragana"/>
  </si>
  <si>
    <t>変更の理由</t>
    <rPh sb="0" eb="2">
      <t>へんこう</t>
    </rPh>
    <rPh sb="3" eb="5">
      <t>りゆう</t>
    </rPh>
    <phoneticPr fontId="38" type="Hiragana"/>
  </si>
  <si>
    <t>担当者名</t>
    <rPh sb="0" eb="3">
      <t>たんとうしゃ</t>
    </rPh>
    <rPh sb="3" eb="4">
      <t>めい</t>
    </rPh>
    <phoneticPr fontId="38" type="Hiragana"/>
  </si>
  <si>
    <t>電話番号</t>
    <rPh sb="0" eb="2">
      <t>でんわ</t>
    </rPh>
    <rPh sb="2" eb="4">
      <t>ばんごう</t>
    </rPh>
    <phoneticPr fontId="38" type="Hiragana"/>
  </si>
  <si>
    <t>メールアドレス</t>
  </si>
  <si>
    <t>計</t>
    <rPh sb="0" eb="1">
      <t>けい</t>
    </rPh>
    <phoneticPr fontId="38" type="Hiragana"/>
  </si>
  <si>
    <t>　　●様式１－４（変更申請内訳書）は事業所・施設別の情報を入力してください。記載方法を確認してください。</t>
    <rPh sb="18" eb="21">
      <t>ジギョウショ</t>
    </rPh>
    <rPh sb="22" eb="24">
      <t>シセツ</t>
    </rPh>
    <rPh sb="24" eb="25">
      <t>ベツ</t>
    </rPh>
    <rPh sb="26" eb="28">
      <t>ジョウホウ</t>
    </rPh>
    <rPh sb="29" eb="31">
      <t>ニュウリョク</t>
    </rPh>
    <rPh sb="38" eb="40">
      <t>キサイ</t>
    </rPh>
    <rPh sb="40" eb="42">
      <t>ホウホウ</t>
    </rPh>
    <rPh sb="43" eb="45">
      <t>カクニン</t>
    </rPh>
    <phoneticPr fontId="6"/>
  </si>
  <si>
    <t>　　●留意事項を確認し、入力欄へ必要事項を入力してください。</t>
    <rPh sb="3" eb="5">
      <t>リュウイ</t>
    </rPh>
    <rPh sb="5" eb="7">
      <t>ジコウ</t>
    </rPh>
    <rPh sb="8" eb="10">
      <t>カクニン</t>
    </rPh>
    <rPh sb="12" eb="14">
      <t>ニュウリョク</t>
    </rPh>
    <rPh sb="14" eb="15">
      <t>ラン</t>
    </rPh>
    <rPh sb="16" eb="18">
      <t>ヒツヨウ</t>
    </rPh>
    <rPh sb="18" eb="20">
      <t>ジコウ</t>
    </rPh>
    <rPh sb="21" eb="23">
      <t>ニュウリョク</t>
    </rPh>
    <phoneticPr fontId="6"/>
  </si>
  <si>
    <t>（1）事業の内容（サービス種別等）に変更がある場合</t>
    <rPh sb="3" eb="5">
      <t>ジギョウ</t>
    </rPh>
    <rPh sb="6" eb="8">
      <t>ナイヨウ</t>
    </rPh>
    <rPh sb="13" eb="15">
      <t>シュベツ</t>
    </rPh>
    <rPh sb="15" eb="16">
      <t>ナド</t>
    </rPh>
    <rPh sb="18" eb="20">
      <t>ヘンコウ</t>
    </rPh>
    <rPh sb="23" eb="25">
      <t>バアイ</t>
    </rPh>
    <phoneticPr fontId="6"/>
  </si>
  <si>
    <r>
      <rPr>
        <b/>
        <u/>
        <sz val="11"/>
        <color theme="1"/>
        <rFont val="ＭＳ Ｐゴシック"/>
        <family val="3"/>
        <charset val="128"/>
        <scheme val="minor"/>
      </rPr>
      <t>自動計算（様式1-4）を入力すると反映されます。</t>
    </r>
    <r>
      <rPr>
        <sz val="11"/>
        <color theme="1"/>
        <rFont val="ＭＳ Ｐゴシック"/>
        <family val="3"/>
        <scheme val="minor"/>
      </rPr>
      <t xml:space="preserve">
長野県国民健康保険団体連合会から通知される「介護職員処遇改善支援補助金　交付予定額通知書（支払額内訳書）」の交付予定額内訳の合計を入力します。
</t>
    </r>
    <r>
      <rPr>
        <b/>
        <u/>
        <sz val="11"/>
        <color theme="1"/>
        <rFont val="ＭＳ Ｐゴシック"/>
        <family val="3"/>
        <charset val="128"/>
        <scheme val="minor"/>
      </rPr>
      <t>変更申請の内訳書の「交付申請額（変更後）」と一致します。</t>
    </r>
    <rPh sb="0" eb="2">
      <t>ジドウ</t>
    </rPh>
    <rPh sb="2" eb="4">
      <t>ケイサン</t>
    </rPh>
    <rPh sb="5" eb="7">
      <t>ヨウシキ</t>
    </rPh>
    <rPh sb="12" eb="14">
      <t>ニュウリョク</t>
    </rPh>
    <rPh sb="17" eb="19">
      <t>ハンエイ</t>
    </rPh>
    <rPh sb="79" eb="81">
      <t>コウフ</t>
    </rPh>
    <rPh sb="81" eb="83">
      <t>ヨテイ</t>
    </rPh>
    <rPh sb="83" eb="84">
      <t>ガク</t>
    </rPh>
    <rPh sb="84" eb="86">
      <t>ウチワケ</t>
    </rPh>
    <rPh sb="87" eb="89">
      <t>ゴウケイ</t>
    </rPh>
    <rPh sb="90" eb="92">
      <t>ニュウリョク</t>
    </rPh>
    <rPh sb="97" eb="99">
      <t>ヘンコウ</t>
    </rPh>
    <rPh sb="99" eb="101">
      <t>シンセイ</t>
    </rPh>
    <rPh sb="102" eb="104">
      <t>ウチワケ</t>
    </rPh>
    <rPh sb="104" eb="105">
      <t>ショ</t>
    </rPh>
    <rPh sb="107" eb="109">
      <t>コウフ</t>
    </rPh>
    <rPh sb="109" eb="112">
      <t>シンセイガク</t>
    </rPh>
    <rPh sb="113" eb="115">
      <t>ヘンコウ</t>
    </rPh>
    <rPh sb="115" eb="116">
      <t>ゴ</t>
    </rPh>
    <rPh sb="119" eb="121">
      <t>イッチ</t>
    </rPh>
    <phoneticPr fontId="38"/>
  </si>
  <si>
    <r>
      <rPr>
        <b/>
        <u/>
        <sz val="11"/>
        <color theme="1"/>
        <rFont val="ＭＳ Ｐゴシック"/>
        <family val="3"/>
        <charset val="128"/>
        <scheme val="minor"/>
      </rPr>
      <t>自動計算（様式1-4）を入力すると反映されます。</t>
    </r>
    <r>
      <rPr>
        <sz val="11"/>
        <color theme="1"/>
        <rFont val="ＭＳ Ｐゴシック"/>
        <family val="3"/>
        <scheme val="minor"/>
      </rPr>
      <t xml:space="preserve">
交付決定通知の交付決定額を入力します。
</t>
    </r>
    <r>
      <rPr>
        <b/>
        <u/>
        <sz val="11"/>
        <color theme="1"/>
        <rFont val="ＭＳ Ｐゴシック"/>
        <family val="3"/>
        <charset val="128"/>
        <scheme val="minor"/>
      </rPr>
      <t>変更申請の内訳書の「交付申請額（変更前）」と一致します。</t>
    </r>
    <rPh sb="45" eb="47">
      <t>ヘンコウ</t>
    </rPh>
    <rPh sb="47" eb="49">
      <t>シンセイ</t>
    </rPh>
    <rPh sb="50" eb="52">
      <t>ウチワケ</t>
    </rPh>
    <rPh sb="52" eb="53">
      <t>ショ</t>
    </rPh>
    <rPh sb="55" eb="57">
      <t>コウフ</t>
    </rPh>
    <rPh sb="57" eb="60">
      <t>シンセイガク</t>
    </rPh>
    <rPh sb="61" eb="64">
      <t>ヘンコウマエ</t>
    </rPh>
    <rPh sb="67" eb="69">
      <t>イッチ</t>
    </rPh>
    <phoneticPr fontId="38"/>
  </si>
  <si>
    <r>
      <t xml:space="preserve">自動計算（A）-（B）
</t>
    </r>
    <r>
      <rPr>
        <b/>
        <u/>
        <sz val="11"/>
        <color theme="1"/>
        <rFont val="ＭＳ Ｐゴシック"/>
        <family val="3"/>
        <charset val="128"/>
        <scheme val="minor"/>
      </rPr>
      <t>変更申請の内訳書の「交付申請額（増減）」と一致します。</t>
    </r>
    <rPh sb="0" eb="2">
      <t>ジドウ</t>
    </rPh>
    <rPh sb="2" eb="4">
      <t>ケイサン</t>
    </rPh>
    <rPh sb="12" eb="14">
      <t>ヘンコウ</t>
    </rPh>
    <rPh sb="14" eb="16">
      <t>シンセイ</t>
    </rPh>
    <rPh sb="17" eb="19">
      <t>ウチワケ</t>
    </rPh>
    <rPh sb="19" eb="20">
      <t>ショ</t>
    </rPh>
    <rPh sb="22" eb="24">
      <t>コウフ</t>
    </rPh>
    <rPh sb="24" eb="27">
      <t>シンセイガク</t>
    </rPh>
    <rPh sb="28" eb="30">
      <t>ゾウゲン</t>
    </rPh>
    <rPh sb="33" eb="35">
      <t>イッチ</t>
    </rPh>
    <phoneticPr fontId="38"/>
  </si>
  <si>
    <t>（2）事業の内容（サービス種別等）に変更がなく、既に交付決定を受けている事業</t>
    <rPh sb="3" eb="5">
      <t>ジギョウ</t>
    </rPh>
    <rPh sb="6" eb="8">
      <t>ナイヨウ</t>
    </rPh>
    <rPh sb="13" eb="16">
      <t>シュベツナド</t>
    </rPh>
    <rPh sb="18" eb="20">
      <t>ヘンコウ</t>
    </rPh>
    <rPh sb="24" eb="25">
      <t>スデ</t>
    </rPh>
    <rPh sb="26" eb="28">
      <t>コウフ</t>
    </rPh>
    <rPh sb="28" eb="30">
      <t>ケッテイ</t>
    </rPh>
    <rPh sb="31" eb="32">
      <t>ウ</t>
    </rPh>
    <rPh sb="36" eb="38">
      <t>ジギョウ</t>
    </rPh>
    <phoneticPr fontId="6"/>
  </si>
  <si>
    <t xml:space="preserve">     について実績見込額が申請額を上回る変更のみの場合</t>
    <phoneticPr fontId="6"/>
  </si>
  <si>
    <t>入力形式：380-8570</t>
    <rPh sb="2" eb="4">
      <t>ケイシキ</t>
    </rPh>
    <phoneticPr fontId="6"/>
  </si>
  <si>
    <r>
      <t xml:space="preserve">交付決定通知の交付決定日を入力してください。
</t>
    </r>
    <r>
      <rPr>
        <b/>
        <u/>
        <sz val="11"/>
        <color theme="1"/>
        <rFont val="ＭＳ Ｐゴシック"/>
        <family val="3"/>
        <charset val="128"/>
        <scheme val="minor"/>
      </rPr>
      <t>入力形式：６月21日</t>
    </r>
    <rPh sb="0" eb="2">
      <t>コウフ</t>
    </rPh>
    <rPh sb="2" eb="4">
      <t>ケッテイ</t>
    </rPh>
    <rPh sb="4" eb="6">
      <t>ツウチ</t>
    </rPh>
    <rPh sb="7" eb="9">
      <t>コウフ</t>
    </rPh>
    <rPh sb="9" eb="11">
      <t>ケッテイ</t>
    </rPh>
    <rPh sb="11" eb="12">
      <t>ビ</t>
    </rPh>
    <rPh sb="13" eb="15">
      <t>ニュウリョク</t>
    </rPh>
    <rPh sb="25" eb="27">
      <t>ケイシキ</t>
    </rPh>
    <phoneticPr fontId="38"/>
  </si>
  <si>
    <t>今回請求額</t>
    <phoneticPr fontId="6"/>
  </si>
  <si>
    <t>補助金確定（交付決定）額　自動入力</t>
    <rPh sb="13" eb="15">
      <t>ジドウ</t>
    </rPh>
    <rPh sb="15" eb="17">
      <t>ニュウリョク</t>
    </rPh>
    <phoneticPr fontId="6"/>
  </si>
  <si>
    <r>
      <rPr>
        <b/>
        <u/>
        <sz val="11"/>
        <color theme="1"/>
        <rFont val="ＭＳ Ｐゴシック"/>
        <family val="3"/>
        <charset val="128"/>
        <scheme val="minor"/>
      </rPr>
      <t>交付決定額の９割分を入力します。（長野県から既に支払われた概算払い額）</t>
    </r>
    <r>
      <rPr>
        <sz val="11"/>
        <color theme="1"/>
        <rFont val="ＭＳ Ｐゴシック"/>
        <family val="3"/>
        <charset val="128"/>
        <scheme val="minor"/>
      </rPr>
      <t xml:space="preserve">
依頼文【長野県介護職員処遇改善支援補助金に係る変更交付申請書等の提出について（依頼）】概算払い額（ｂ）の額を確認（入力）してください。</t>
    </r>
    <rPh sb="0" eb="2">
      <t>コウフ</t>
    </rPh>
    <rPh sb="2" eb="4">
      <t>ケッテイ</t>
    </rPh>
    <rPh sb="4" eb="5">
      <t>ガク</t>
    </rPh>
    <rPh sb="7" eb="8">
      <t>ワリ</t>
    </rPh>
    <rPh sb="8" eb="9">
      <t>ブン</t>
    </rPh>
    <rPh sb="10" eb="12">
      <t>ニュウリョク</t>
    </rPh>
    <rPh sb="17" eb="20">
      <t>ナガノケン</t>
    </rPh>
    <rPh sb="22" eb="23">
      <t>スデ</t>
    </rPh>
    <rPh sb="24" eb="26">
      <t>シハラ</t>
    </rPh>
    <rPh sb="29" eb="31">
      <t>ガイサン</t>
    </rPh>
    <rPh sb="31" eb="32">
      <t>バラ</t>
    </rPh>
    <rPh sb="33" eb="34">
      <t>ガク</t>
    </rPh>
    <rPh sb="36" eb="38">
      <t>イライ</t>
    </rPh>
    <rPh sb="38" eb="39">
      <t>ブン</t>
    </rPh>
    <rPh sb="79" eb="81">
      <t>ガイサン</t>
    </rPh>
    <rPh sb="81" eb="82">
      <t>バラ</t>
    </rPh>
    <rPh sb="83" eb="84">
      <t>ガク</t>
    </rPh>
    <rPh sb="88" eb="89">
      <t>ガク</t>
    </rPh>
    <rPh sb="90" eb="92">
      <t>カクニン</t>
    </rPh>
    <rPh sb="93" eb="95">
      <t>ニュウリョク</t>
    </rPh>
    <phoneticPr fontId="6"/>
  </si>
  <si>
    <t>既交付額　</t>
    <phoneticPr fontId="6"/>
  </si>
  <si>
    <t>（様式第６号）</t>
    <rPh sb="1" eb="3">
      <t>ヨウシキ</t>
    </rPh>
    <rPh sb="3" eb="4">
      <t>ダイ</t>
    </rPh>
    <rPh sb="5" eb="6">
      <t>ゴウ</t>
    </rPh>
    <phoneticPr fontId="38"/>
  </si>
  <si>
    <t>長野県介護職員処遇改善支援補助金精算（概算）払請求書</t>
    <rPh sb="16" eb="18">
      <t>セイサン</t>
    </rPh>
    <rPh sb="19" eb="21">
      <t>ガイサン</t>
    </rPh>
    <rPh sb="22" eb="23">
      <t>バラ</t>
    </rPh>
    <rPh sb="23" eb="26">
      <t>セイキュウショ</t>
    </rPh>
    <phoneticPr fontId="6"/>
  </si>
  <si>
    <t>記</t>
    <phoneticPr fontId="6"/>
  </si>
  <si>
    <t>１　補助金確定（交付決定）額</t>
    <rPh sb="2" eb="5">
      <t>ホジョキン</t>
    </rPh>
    <rPh sb="5" eb="7">
      <t>カクテイ</t>
    </rPh>
    <rPh sb="8" eb="10">
      <t>コウフ</t>
    </rPh>
    <rPh sb="10" eb="12">
      <t>ケッテイ</t>
    </rPh>
    <rPh sb="13" eb="14">
      <t>ガク</t>
    </rPh>
    <phoneticPr fontId="38"/>
  </si>
  <si>
    <t>２　既交付額</t>
  </si>
  <si>
    <t>３　今回請求額</t>
    <rPh sb="2" eb="4">
      <t>コンカイ</t>
    </rPh>
    <rPh sb="4" eb="6">
      <t>セイキュウ</t>
    </rPh>
    <rPh sb="6" eb="7">
      <t>ガク</t>
    </rPh>
    <phoneticPr fontId="6"/>
  </si>
  <si>
    <t>４　差引額（残額）　（１－（２+３））</t>
  </si>
  <si>
    <t>　長野県知事　殿</t>
    <rPh sb="1" eb="3">
      <t>ナガノ</t>
    </rPh>
    <rPh sb="3" eb="6">
      <t>ケンチジ</t>
    </rPh>
    <rPh sb="4" eb="6">
      <t>チジ</t>
    </rPh>
    <rPh sb="7" eb="8">
      <t>ドノ</t>
    </rPh>
    <phoneticPr fontId="38"/>
  </si>
  <si>
    <t>　　　令和６年　月　日付け長野県達（指令）第　号で確定（交付決定）のあった標記補助金</t>
    <rPh sb="3" eb="5">
      <t>レイワ</t>
    </rPh>
    <rPh sb="6" eb="7">
      <t>トシ</t>
    </rPh>
    <rPh sb="8" eb="9">
      <t>ツキ</t>
    </rPh>
    <rPh sb="10" eb="12">
      <t>ヒヅ</t>
    </rPh>
    <rPh sb="13" eb="16">
      <t>ナガノケン</t>
    </rPh>
    <rPh sb="16" eb="17">
      <t>タツ</t>
    </rPh>
    <rPh sb="18" eb="20">
      <t>シレイ</t>
    </rPh>
    <rPh sb="21" eb="22">
      <t>ダイ</t>
    </rPh>
    <rPh sb="23" eb="24">
      <t>ゴウ</t>
    </rPh>
    <rPh sb="25" eb="27">
      <t>カクテイ</t>
    </rPh>
    <rPh sb="28" eb="30">
      <t>コウフ</t>
    </rPh>
    <rPh sb="30" eb="32">
      <t>ケッテイ</t>
    </rPh>
    <phoneticPr fontId="6"/>
  </si>
  <si>
    <t>　　を下記のとおり支払してください。</t>
    <rPh sb="9" eb="11">
      <t>シハライ</t>
    </rPh>
    <phoneticPr fontId="6"/>
  </si>
  <si>
    <r>
      <t xml:space="preserve">交付決定通知の文書番号のみを入力してください。
</t>
    </r>
    <r>
      <rPr>
        <b/>
        <u/>
        <sz val="11"/>
        <color theme="1"/>
        <rFont val="ＭＳ Ｐゴシック"/>
        <family val="3"/>
        <charset val="128"/>
        <scheme val="minor"/>
      </rPr>
      <t>入力形式：長野県達（指令）６介第○号　←○へ文書番号をいれてください</t>
    </r>
    <rPh sb="0" eb="2">
      <t>コウフ</t>
    </rPh>
    <rPh sb="2" eb="4">
      <t>ケッテイ</t>
    </rPh>
    <rPh sb="4" eb="6">
      <t>ツウチ</t>
    </rPh>
    <rPh sb="7" eb="9">
      <t>ブンショ</t>
    </rPh>
    <rPh sb="9" eb="11">
      <t>バンゴウ</t>
    </rPh>
    <rPh sb="14" eb="16">
      <t>ニュウリョク</t>
    </rPh>
    <rPh sb="24" eb="26">
      <t>ニュウリョク</t>
    </rPh>
    <rPh sb="26" eb="28">
      <t>ケイシキ</t>
    </rPh>
    <rPh sb="29" eb="32">
      <t>ナガノケン</t>
    </rPh>
    <rPh sb="32" eb="33">
      <t>タツ</t>
    </rPh>
    <rPh sb="34" eb="36">
      <t>シレイ</t>
    </rPh>
    <rPh sb="38" eb="39">
      <t>カイ</t>
    </rPh>
    <rPh sb="39" eb="40">
      <t>ダイ</t>
    </rPh>
    <rPh sb="41" eb="42">
      <t>ゴウ</t>
    </rPh>
    <rPh sb="46" eb="48">
      <t>ブンショ</t>
    </rPh>
    <rPh sb="48" eb="50">
      <t>バンゴウ</t>
    </rPh>
    <phoneticPr fontId="38"/>
  </si>
  <si>
    <t>様式6号（請求書）へ自動反映されます</t>
    <rPh sb="0" eb="2">
      <t>ヨウシキ</t>
    </rPh>
    <rPh sb="3" eb="4">
      <t>ゴウ</t>
    </rPh>
    <rPh sb="5" eb="8">
      <t>セイキュウショ</t>
    </rPh>
    <rPh sb="10" eb="12">
      <t>ジドウ</t>
    </rPh>
    <rPh sb="12" eb="14">
      <t>ハンエイ</t>
    </rPh>
    <phoneticPr fontId="6"/>
  </si>
  <si>
    <t>長野県介護職員処遇改善支援補助金変更交付申請書（様式2号）（様式６号）／作成用　基本情報入力シート</t>
    <rPh sb="24" eb="26">
      <t>ヨウシキ</t>
    </rPh>
    <rPh sb="27" eb="28">
      <t>ゴウ</t>
    </rPh>
    <rPh sb="30" eb="32">
      <t>ヨウシキ</t>
    </rPh>
    <rPh sb="33" eb="34">
      <t>ゴウ</t>
    </rPh>
    <phoneticPr fontId="6"/>
  </si>
  <si>
    <t>　　●「様式２号」、「様式６号」を作成するためには本シート（基本情報入力シート）、様式１－４（変更申請内訳書）を作成する必要があります。</t>
    <rPh sb="4" eb="6">
      <t>ヨウシキ</t>
    </rPh>
    <rPh sb="7" eb="8">
      <t>ゴウ</t>
    </rPh>
    <rPh sb="11" eb="13">
      <t>ヨウシキ</t>
    </rPh>
    <rPh sb="14" eb="15">
      <t>ゴウ</t>
    </rPh>
    <rPh sb="17" eb="19">
      <t>サクセイ</t>
    </rPh>
    <rPh sb="25" eb="26">
      <t>ホン</t>
    </rPh>
    <rPh sb="30" eb="32">
      <t>キホン</t>
    </rPh>
    <rPh sb="32" eb="34">
      <t>ジョウホウ</t>
    </rPh>
    <rPh sb="34" eb="36">
      <t>ニュウリョク</t>
    </rPh>
    <rPh sb="41" eb="43">
      <t>ヨウシキ</t>
    </rPh>
    <rPh sb="47" eb="49">
      <t>ヘンコウ</t>
    </rPh>
    <rPh sb="49" eb="51">
      <t>シンセイ</t>
    </rPh>
    <rPh sb="51" eb="54">
      <t>ウチワケショ</t>
    </rPh>
    <rPh sb="56" eb="58">
      <t>サクセイ</t>
    </rPh>
    <rPh sb="60" eb="62">
      <t>ヒツヨウ</t>
    </rPh>
    <phoneticPr fontId="6"/>
  </si>
  <si>
    <r>
      <rPr>
        <b/>
        <u/>
        <sz val="11"/>
        <color theme="1"/>
        <rFont val="ＭＳ Ｐゴシック"/>
        <family val="3"/>
        <charset val="128"/>
        <scheme val="minor"/>
      </rPr>
      <t>自動計算（様式1-4）を入力すると反映されます。</t>
    </r>
    <r>
      <rPr>
        <sz val="11"/>
        <color theme="1"/>
        <rFont val="ＭＳ Ｐゴシック"/>
        <family val="3"/>
        <scheme val="minor"/>
      </rPr>
      <t xml:space="preserve">
長野県国民健康保険団体連合会から通知される「介護職員処遇改善支援補助金　交付予定額通知書（支払額内訳書）」の交付予定額内訳の合計を入力します。
</t>
    </r>
    <r>
      <rPr>
        <b/>
        <u/>
        <sz val="11"/>
        <color theme="1"/>
        <rFont val="ＭＳ Ｐゴシック"/>
        <family val="3"/>
        <charset val="128"/>
        <scheme val="minor"/>
      </rPr>
      <t>変更申請内訳書の「交付申請額（変更後）」と一致します。</t>
    </r>
    <rPh sb="0" eb="2">
      <t>ジドウ</t>
    </rPh>
    <rPh sb="2" eb="4">
      <t>ケイサン</t>
    </rPh>
    <rPh sb="5" eb="7">
      <t>ヨウシキ</t>
    </rPh>
    <rPh sb="12" eb="14">
      <t>ニュウリョク</t>
    </rPh>
    <rPh sb="17" eb="19">
      <t>ハンエイ</t>
    </rPh>
    <rPh sb="79" eb="81">
      <t>コウフ</t>
    </rPh>
    <rPh sb="81" eb="83">
      <t>ヨテイ</t>
    </rPh>
    <rPh sb="83" eb="84">
      <t>ガク</t>
    </rPh>
    <rPh sb="84" eb="86">
      <t>ウチワケ</t>
    </rPh>
    <rPh sb="87" eb="89">
      <t>ゴウケイ</t>
    </rPh>
    <rPh sb="90" eb="92">
      <t>ニュウリョク</t>
    </rPh>
    <rPh sb="97" eb="99">
      <t>ヘンコウ</t>
    </rPh>
    <rPh sb="99" eb="101">
      <t>シンセイ</t>
    </rPh>
    <rPh sb="101" eb="103">
      <t>ウチワケ</t>
    </rPh>
    <rPh sb="103" eb="104">
      <t>ショ</t>
    </rPh>
    <rPh sb="106" eb="108">
      <t>コウフ</t>
    </rPh>
    <rPh sb="108" eb="111">
      <t>シンセイガク</t>
    </rPh>
    <rPh sb="112" eb="114">
      <t>ヘンコウ</t>
    </rPh>
    <rPh sb="114" eb="115">
      <t>ゴ</t>
    </rPh>
    <rPh sb="118" eb="120">
      <t>イッチ</t>
    </rPh>
    <phoneticPr fontId="38"/>
  </si>
  <si>
    <t>変更交付申請に基づく概算払い追加額を入力します。（変更交付申請額と概算払い額の差異）
依頼文【長野県介護職員処遇改善支援補助金に係る変更交付申請書等の提出について（依頼）】概算払い額（追加分）（e－b）の額を確認（入力）してください。</t>
    <rPh sb="0" eb="2">
      <t>ヘンコウ</t>
    </rPh>
    <rPh sb="2" eb="4">
      <t>コウフ</t>
    </rPh>
    <rPh sb="4" eb="6">
      <t>シンセイ</t>
    </rPh>
    <rPh sb="14" eb="16">
      <t>ツイカ</t>
    </rPh>
    <rPh sb="25" eb="27">
      <t>ヘンコウ</t>
    </rPh>
    <rPh sb="27" eb="29">
      <t>コウフ</t>
    </rPh>
    <rPh sb="29" eb="32">
      <t>シンセイガク</t>
    </rPh>
    <phoneticPr fontId="6"/>
  </si>
  <si>
    <t>本件について連絡がとれる担当者名を入力してください。</t>
    <rPh sb="0" eb="2">
      <t>ホンケン</t>
    </rPh>
    <rPh sb="6" eb="8">
      <t>レンラク</t>
    </rPh>
    <rPh sb="12" eb="15">
      <t>タントウシャ</t>
    </rPh>
    <rPh sb="15" eb="16">
      <t>メイ</t>
    </rPh>
    <rPh sb="17" eb="19">
      <t>ニュウリョク</t>
    </rPh>
    <phoneticPr fontId="6"/>
  </si>
  <si>
    <r>
      <t xml:space="preserve">本件について連絡がとれる連絡先を入力してください。
</t>
    </r>
    <r>
      <rPr>
        <b/>
        <u/>
        <sz val="11"/>
        <color theme="1"/>
        <rFont val="ＭＳ Ｐゴシック"/>
        <family val="3"/>
        <charset val="128"/>
        <scheme val="minor"/>
      </rPr>
      <t>入力形式：026-235-7121</t>
    </r>
    <r>
      <rPr>
        <sz val="11"/>
        <color theme="1"/>
        <rFont val="ＭＳ Ｐゴシック"/>
        <family val="3"/>
        <scheme val="minor"/>
      </rPr>
      <t xml:space="preserve"> ハイフンあり</t>
    </r>
    <rPh sb="0" eb="2">
      <t>ホンケン</t>
    </rPh>
    <rPh sb="6" eb="8">
      <t>レンラク</t>
    </rPh>
    <rPh sb="12" eb="15">
      <t>レンラクサキ</t>
    </rPh>
    <rPh sb="16" eb="18">
      <t>ニュウリョク</t>
    </rPh>
    <rPh sb="28" eb="30">
      <t>ケイシキ</t>
    </rPh>
    <phoneticPr fontId="6"/>
  </si>
  <si>
    <t>本件について連絡がとれるメールアドレスを入力してください。</t>
    <rPh sb="0" eb="2">
      <t>ホンケン</t>
    </rPh>
    <rPh sb="6" eb="8">
      <t>レンラク</t>
    </rPh>
    <rPh sb="20" eb="22">
      <t>ニュウリョク</t>
    </rPh>
    <phoneticPr fontId="6"/>
  </si>
  <si>
    <r>
      <t xml:space="preserve">令和６年７月30日～8月9日までの期間における提出日を入力してください。
</t>
    </r>
    <r>
      <rPr>
        <b/>
        <u/>
        <sz val="11"/>
        <color theme="1"/>
        <rFont val="ＭＳ Ｐゴシック"/>
        <family val="3"/>
        <charset val="128"/>
        <scheme val="minor"/>
      </rPr>
      <t>入力形式：８月９日</t>
    </r>
    <rPh sb="0" eb="2">
      <t>レイワ</t>
    </rPh>
    <rPh sb="3" eb="4">
      <t>ネン</t>
    </rPh>
    <rPh sb="5" eb="6">
      <t>ガツ</t>
    </rPh>
    <rPh sb="8" eb="9">
      <t>ニチ</t>
    </rPh>
    <rPh sb="11" eb="12">
      <t>ガツ</t>
    </rPh>
    <rPh sb="13" eb="14">
      <t>ニチ</t>
    </rPh>
    <rPh sb="17" eb="19">
      <t>キカン</t>
    </rPh>
    <rPh sb="23" eb="25">
      <t>テイシュツ</t>
    </rPh>
    <rPh sb="25" eb="26">
      <t>ビ</t>
    </rPh>
    <rPh sb="27" eb="29">
      <t>ニュウリョク</t>
    </rPh>
    <rPh sb="37" eb="39">
      <t>ニュウリョク</t>
    </rPh>
    <rPh sb="39" eb="41">
      <t>ケイシキ</t>
    </rPh>
    <rPh sb="43" eb="44">
      <t>ガツ</t>
    </rPh>
    <rPh sb="45" eb="46">
      <t>ニチ</t>
    </rPh>
    <phoneticPr fontId="6"/>
  </si>
  <si>
    <t>長野県指令６介第〇号</t>
    <rPh sb="0" eb="3">
      <t>ナガノケン</t>
    </rPh>
    <rPh sb="3" eb="5">
      <t>シレイ</t>
    </rPh>
    <rPh sb="6" eb="7">
      <t>カイ</t>
    </rPh>
    <rPh sb="7" eb="8">
      <t>ダイ</t>
    </rPh>
    <rPh sb="9" eb="10">
      <t>ゴウ</t>
    </rPh>
    <phoneticPr fontId="38"/>
  </si>
  <si>
    <t>交付決定年月日</t>
    <rPh sb="0" eb="2">
      <t>コウフ</t>
    </rPh>
    <rPh sb="2" eb="4">
      <t>ケッテイ</t>
    </rPh>
    <rPh sb="4" eb="7">
      <t>ネンガッピ</t>
    </rPh>
    <phoneticPr fontId="38"/>
  </si>
  <si>
    <t>交付決定書の指令番号</t>
    <rPh sb="0" eb="2">
      <t>コウフ</t>
    </rPh>
    <rPh sb="2" eb="5">
      <t>ケッテイショ</t>
    </rPh>
    <rPh sb="6" eb="8">
      <t>シレイ</t>
    </rPh>
    <rPh sb="8" eb="10">
      <t>バンゴウ</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</si>
</sst>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0.0%"/>
    <numFmt numFmtId="178" formatCode="[$-411]ggge&quot;年&quot;m&quot;月&quot;d&quot;日&quot;;@"/>
    <numFmt numFmtId="179" formatCode="[&lt;=999]000;[&lt;=9999]000\-00;000\-0000"/>
    <numFmt numFmtId="180" formatCode="#,##0&quot;円&quot;;[Red]\-#,##0&quot;円&quot;"/>
    <numFmt numFmtId="181" formatCode="#,##0&quot;円&quot;_ "/>
    <numFmt numFmtId="182" formatCode="General&quot;千&quot;&quot;円&quot;"/>
    <numFmt numFmtId="183" formatCode="#,##0_ "/>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9"/>
      <name val="ＭＳ Ｐゴシック"/>
      <family val="3"/>
      <charset val="128"/>
      <scheme val="minor"/>
    </font>
    <font>
      <sz val="12"/>
      <name val="ＭＳ Ｐゴシック"/>
      <family val="3"/>
      <charset val="128"/>
    </font>
    <font>
      <sz val="10"/>
      <name val="ＭＳ Ｐゴシック"/>
      <family val="3"/>
      <charset val="128"/>
    </font>
    <font>
      <sz val="11"/>
      <color theme="1"/>
      <name val="ＭＳ Ｐゴシック"/>
      <family val="2"/>
      <scheme val="minor"/>
    </font>
    <font>
      <sz val="11"/>
      <color theme="1"/>
      <name val="ＭＳ Ｐゴシック"/>
      <family val="3"/>
      <charset val="128"/>
      <scheme val="minor"/>
    </font>
    <font>
      <sz val="12"/>
      <color theme="1"/>
      <name val="ＭＳ Ｐゴシック"/>
      <family val="3"/>
      <charset val="128"/>
      <scheme val="minor"/>
    </font>
    <font>
      <sz val="12"/>
      <name val="ＭＳ 明朝"/>
      <family val="1"/>
      <charset val="128"/>
    </font>
    <font>
      <sz val="12"/>
      <color theme="1"/>
      <name val="ＭＳ 明朝"/>
      <family val="1"/>
      <charset val="128"/>
    </font>
    <font>
      <sz val="10"/>
      <name val="ＭＳ 明朝"/>
      <family val="1"/>
      <charset val="128"/>
    </font>
    <font>
      <sz val="9"/>
      <color indexed="81"/>
      <name val="MS P ゴシック"/>
      <family val="3"/>
      <charset val="128"/>
    </font>
    <font>
      <sz val="11"/>
      <color theme="1"/>
      <name val="ＭＳ Ｐゴシック"/>
      <family val="3"/>
      <scheme val="minor"/>
    </font>
    <font>
      <sz val="12"/>
      <color theme="1"/>
      <name val="ＭＳ 明朝"/>
      <family val="1"/>
    </font>
    <font>
      <sz val="6"/>
      <name val="游ゴシック"/>
      <family val="3"/>
    </font>
    <font>
      <sz val="12"/>
      <name val="ＭＳ 明朝"/>
      <family val="1"/>
    </font>
    <font>
      <sz val="28"/>
      <color rgb="FFFF0000"/>
      <name val="ＭＳ 明朝"/>
      <family val="1"/>
    </font>
    <font>
      <sz val="12"/>
      <color rgb="FFFF0000"/>
      <name val="ＭＳ 明朝"/>
      <family val="1"/>
    </font>
    <font>
      <sz val="18"/>
      <color theme="1"/>
      <name val="ＭＳ 明朝"/>
      <family val="1"/>
    </font>
    <font>
      <sz val="12"/>
      <color theme="1"/>
      <name val="ＭＳ Ｐゴシック"/>
      <family val="3"/>
      <scheme val="minor"/>
    </font>
    <font>
      <sz val="14"/>
      <color theme="1"/>
      <name val="ＭＳ Ｐゴシック"/>
      <family val="3"/>
      <scheme val="minor"/>
    </font>
    <font>
      <b/>
      <u/>
      <sz val="11"/>
      <color theme="1"/>
      <name val="ＭＳ Ｐゴシック"/>
      <family val="3"/>
      <charset val="128"/>
      <scheme val="minor"/>
    </font>
    <font>
      <u/>
      <sz val="11"/>
      <color theme="1"/>
      <name val="ＭＳ Ｐゴシック"/>
      <family val="3"/>
      <charset val="128"/>
      <scheme val="minor"/>
    </font>
    <font>
      <sz val="12"/>
      <color rgb="FFFF0000"/>
      <name val="ＭＳ 明朝"/>
      <family val="1"/>
      <charset val="128"/>
    </font>
    <font>
      <sz val="12"/>
      <name val="ＭＳ Ｐゴシック"/>
      <family val="3"/>
      <charset val="128"/>
      <scheme val="minor"/>
    </font>
    <font>
      <b/>
      <sz val="11"/>
      <color theme="1"/>
      <name val="ＭＳ Ｐゴシック"/>
      <family val="3"/>
      <charset val="128"/>
      <scheme val="minor"/>
    </font>
    <font>
      <sz val="18"/>
      <color theme="1"/>
      <name val="ＭＳ Ｐゴシック"/>
      <family val="3"/>
      <scheme val="minor"/>
    </font>
    <font>
      <sz val="18"/>
      <color theme="1"/>
      <name val="ＭＳ Ｐゴシック"/>
      <family val="3"/>
      <charset val="128"/>
      <scheme val="minor"/>
    </font>
    <font>
      <sz val="12"/>
      <color theme="1"/>
      <name val="ＭＳ Ｐゴシック"/>
      <family val="3"/>
      <charset val="128"/>
      <scheme val="major"/>
    </font>
    <font>
      <sz val="11"/>
      <color theme="1"/>
      <name val="ＭＳ 明朝"/>
      <family val="1"/>
      <charset val="128"/>
    </font>
    <font>
      <u/>
      <sz val="11"/>
      <color theme="10"/>
      <name val="ＭＳ Ｐゴシック"/>
      <family val="3"/>
      <charset val="128"/>
    </font>
    <font>
      <sz val="9"/>
      <color theme="1"/>
      <name val="ＭＳ Ｐゴシック"/>
      <family val="3"/>
      <scheme val="minor"/>
    </font>
    <font>
      <sz val="9"/>
      <color theme="1"/>
      <name val="ＭＳ Ｐゴシック"/>
      <family val="3"/>
      <charset val="128"/>
      <scheme val="minor"/>
    </font>
    <font>
      <b/>
      <sz val="12"/>
      <color theme="1"/>
      <name val="ＭＳ Ｐゴシック"/>
      <family val="3"/>
      <charset val="128"/>
      <scheme val="minor"/>
    </font>
    <font>
      <sz val="10"/>
      <color theme="1"/>
      <name val="ＭＳ 明朝"/>
      <family val="1"/>
      <charset val="128"/>
    </font>
    <font>
      <sz val="12"/>
      <color theme="10"/>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A0FFFF"/>
        <bgColor indexed="64"/>
      </patternFill>
    </fill>
    <fill>
      <patternFill patternType="solid">
        <fgColor theme="2"/>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4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30"/>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s>
  <cellStyleXfs count="103">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5" fillId="0" borderId="0" applyFont="0" applyFill="0" applyBorder="0" applyAlignment="0" applyProtection="0">
      <alignment vertical="center"/>
    </xf>
    <xf numFmtId="0" fontId="7"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24" fillId="0" borderId="0"/>
    <xf numFmtId="0" fontId="23" fillId="4" borderId="0" applyNumberFormat="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1"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7"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43"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24" fillId="0" borderId="0"/>
    <xf numFmtId="0" fontId="23"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29" fillId="0" borderId="0"/>
    <xf numFmtId="0" fontId="30" fillId="0" borderId="0">
      <alignment vertical="center"/>
    </xf>
    <xf numFmtId="0" fontId="28" fillId="0" borderId="0"/>
    <xf numFmtId="0" fontId="5" fillId="0" borderId="0"/>
    <xf numFmtId="0" fontId="36" fillId="0" borderId="0">
      <alignment vertical="center"/>
    </xf>
    <xf numFmtId="38" fontId="36" fillId="0" borderId="0" applyFont="0" applyFill="0" applyBorder="0" applyAlignment="0" applyProtection="0">
      <alignment vertical="center"/>
    </xf>
    <xf numFmtId="0" fontId="54" fillId="0" borderId="0" applyNumberFormat="0" applyFill="0" applyBorder="0" applyAlignment="0" applyProtection="0">
      <alignment vertical="center"/>
    </xf>
  </cellStyleXfs>
  <cellXfs count="200">
    <xf numFmtId="0" fontId="0" fillId="0" borderId="0" xfId="0">
      <alignment vertical="center"/>
    </xf>
    <xf numFmtId="0" fontId="25" fillId="0" borderId="44" xfId="0" applyFont="1" applyBorder="1" applyAlignment="1">
      <alignment horizontal="left" vertical="center" wrapText="1"/>
    </xf>
    <xf numFmtId="0" fontId="25" fillId="0" borderId="41" xfId="0" applyFont="1" applyBorder="1" applyAlignment="1">
      <alignment horizontal="left" vertical="center" wrapText="1"/>
    </xf>
    <xf numFmtId="0" fontId="25" fillId="0" borderId="42" xfId="0" applyFont="1" applyBorder="1" applyAlignment="1">
      <alignment horizontal="left" vertical="center" wrapText="1"/>
    </xf>
    <xf numFmtId="0" fontId="25" fillId="0" borderId="40" xfId="0" applyFont="1" applyBorder="1" applyAlignment="1">
      <alignment horizontal="left" vertical="center" wrapText="1"/>
    </xf>
    <xf numFmtId="0" fontId="26" fillId="0" borderId="39" xfId="0" applyFont="1" applyBorder="1" applyAlignment="1">
      <alignment horizontal="center" vertical="center" wrapText="1"/>
    </xf>
    <xf numFmtId="0" fontId="26" fillId="0" borderId="39" xfId="0" applyFont="1" applyBorder="1" applyAlignment="1">
      <alignment horizontal="center" vertical="center"/>
    </xf>
    <xf numFmtId="177" fontId="25" fillId="24" borderId="44" xfId="28" applyNumberFormat="1" applyFont="1" applyFill="1" applyBorder="1" applyAlignment="1">
      <alignment vertical="center" wrapText="1"/>
    </xf>
    <xf numFmtId="177" fontId="25" fillId="24" borderId="41" xfId="28" applyNumberFormat="1" applyFont="1" applyFill="1" applyBorder="1" applyAlignment="1">
      <alignment vertical="center" wrapText="1"/>
    </xf>
    <xf numFmtId="177" fontId="25" fillId="24" borderId="40" xfId="28" applyNumberFormat="1" applyFont="1" applyFill="1" applyBorder="1" applyAlignment="1">
      <alignment vertical="center" wrapText="1"/>
    </xf>
    <xf numFmtId="0" fontId="25" fillId="0" borderId="45" xfId="0" applyFont="1" applyBorder="1" applyAlignment="1">
      <alignment horizontal="left" vertical="center" wrapText="1"/>
    </xf>
    <xf numFmtId="177" fontId="25" fillId="24" borderId="45" xfId="28" applyNumberFormat="1" applyFont="1" applyFill="1" applyBorder="1" applyAlignment="1">
      <alignment vertical="center" wrapText="1"/>
    </xf>
    <xf numFmtId="0" fontId="25" fillId="0" borderId="46" xfId="0" applyFont="1" applyBorder="1" applyAlignment="1">
      <alignment horizontal="left" vertical="center" wrapText="1"/>
    </xf>
    <xf numFmtId="0" fontId="32" fillId="0" borderId="0" xfId="99" applyFont="1" applyAlignment="1" applyProtection="1">
      <alignment vertical="center"/>
      <protection locked="0"/>
    </xf>
    <xf numFmtId="0" fontId="27" fillId="0" borderId="0" xfId="99" applyFont="1" applyProtection="1">
      <protection locked="0"/>
    </xf>
    <xf numFmtId="0" fontId="27" fillId="0" borderId="0" xfId="99" applyFont="1"/>
    <xf numFmtId="0" fontId="34" fillId="0" borderId="0" xfId="99" applyFont="1" applyAlignment="1" applyProtection="1">
      <alignment vertical="center"/>
      <protection locked="0"/>
    </xf>
    <xf numFmtId="0" fontId="37" fillId="0" borderId="0" xfId="100" applyFont="1">
      <alignment vertical="center"/>
    </xf>
    <xf numFmtId="0" fontId="40" fillId="0" borderId="0" xfId="100" applyFont="1">
      <alignment vertical="center"/>
    </xf>
    <xf numFmtId="0" fontId="36" fillId="0" borderId="0" xfId="100">
      <alignment vertical="center"/>
    </xf>
    <xf numFmtId="0" fontId="36" fillId="24" borderId="0" xfId="100" applyFill="1">
      <alignment vertical="center"/>
    </xf>
    <xf numFmtId="0" fontId="36" fillId="0" borderId="0" xfId="100" applyAlignment="1">
      <alignment horizontal="center" vertical="center"/>
    </xf>
    <xf numFmtId="0" fontId="32" fillId="0" borderId="0" xfId="99" applyFont="1" applyProtection="1">
      <protection locked="0"/>
    </xf>
    <xf numFmtId="176" fontId="25" fillId="0" borderId="44" xfId="0" applyNumberFormat="1" applyFont="1" applyBorder="1" applyAlignment="1">
      <alignment horizontal="left" vertical="center" wrapText="1"/>
    </xf>
    <xf numFmtId="176" fontId="25" fillId="0" borderId="41" xfId="0" applyNumberFormat="1" applyFont="1" applyBorder="1" applyAlignment="1">
      <alignment horizontal="left" vertical="center" wrapText="1"/>
    </xf>
    <xf numFmtId="176" fontId="25" fillId="0" borderId="40" xfId="0" applyNumberFormat="1" applyFont="1" applyBorder="1" applyAlignment="1">
      <alignment horizontal="left" vertical="center" wrapText="1"/>
    </xf>
    <xf numFmtId="176" fontId="25" fillId="0" borderId="46" xfId="0" applyNumberFormat="1" applyFont="1" applyBorder="1" applyAlignment="1">
      <alignment horizontal="left" vertical="center" wrapText="1"/>
    </xf>
    <xf numFmtId="176" fontId="25" fillId="0" borderId="45" xfId="0" applyNumberFormat="1" applyFont="1" applyBorder="1" applyAlignment="1">
      <alignment horizontal="left" vertical="center" wrapText="1"/>
    </xf>
    <xf numFmtId="176" fontId="36" fillId="0" borderId="28" xfId="100" applyNumberFormat="1" applyBorder="1">
      <alignment vertical="center"/>
    </xf>
    <xf numFmtId="0" fontId="36" fillId="0" borderId="0" xfId="100" applyAlignment="1">
      <alignment horizontal="left" vertical="center"/>
    </xf>
    <xf numFmtId="38" fontId="0" fillId="0" borderId="10" xfId="101" applyFont="1" applyBorder="1" applyAlignment="1">
      <alignment vertical="center" shrinkToFit="1"/>
    </xf>
    <xf numFmtId="183" fontId="36" fillId="0" borderId="28" xfId="100" applyNumberFormat="1" applyBorder="1">
      <alignment vertical="center"/>
    </xf>
    <xf numFmtId="38" fontId="0" fillId="0" borderId="28" xfId="101" applyFont="1" applyBorder="1">
      <alignment vertical="center"/>
    </xf>
    <xf numFmtId="0" fontId="56" fillId="30" borderId="10" xfId="100" applyFont="1" applyFill="1" applyBorder="1" applyAlignment="1">
      <alignment horizontal="center" vertical="center"/>
    </xf>
    <xf numFmtId="176" fontId="26" fillId="28" borderId="10" xfId="0" applyNumberFormat="1" applyFont="1" applyFill="1" applyBorder="1" applyAlignment="1">
      <alignment horizontal="left" vertical="center" wrapText="1"/>
    </xf>
    <xf numFmtId="0" fontId="56" fillId="28" borderId="10" xfId="100" applyFont="1" applyFill="1" applyBorder="1" applyAlignment="1">
      <alignment horizontal="center" vertical="center" shrinkToFit="1"/>
    </xf>
    <xf numFmtId="176" fontId="26" fillId="32" borderId="10" xfId="0" applyNumberFormat="1" applyFont="1" applyFill="1" applyBorder="1" applyAlignment="1">
      <alignment horizontal="left" vertical="center" wrapText="1"/>
    </xf>
    <xf numFmtId="0" fontId="56" fillId="32" borderId="10" xfId="100" applyFont="1" applyFill="1" applyBorder="1" applyAlignment="1">
      <alignment vertical="center" shrinkToFit="1"/>
    </xf>
    <xf numFmtId="0" fontId="36" fillId="0" borderId="0" xfId="100" applyAlignment="1">
      <alignment vertical="center" shrinkToFit="1"/>
    </xf>
    <xf numFmtId="0" fontId="36" fillId="0" borderId="10" xfId="100" applyBorder="1" applyAlignment="1">
      <alignment vertical="center" shrinkToFit="1"/>
    </xf>
    <xf numFmtId="0" fontId="36" fillId="0" borderId="10" xfId="100" applyBorder="1" applyAlignment="1">
      <alignment horizontal="center" vertical="center" shrinkToFit="1"/>
    </xf>
    <xf numFmtId="179" fontId="36" fillId="0" borderId="10" xfId="100" applyNumberFormat="1" applyBorder="1" applyAlignment="1">
      <alignment vertical="center" shrinkToFit="1"/>
    </xf>
    <xf numFmtId="38" fontId="0" fillId="0" borderId="10" xfId="101" applyFont="1" applyBorder="1" applyAlignment="1">
      <alignment horizontal="right" vertical="center" shrinkToFit="1"/>
    </xf>
    <xf numFmtId="178" fontId="43" fillId="0" borderId="10" xfId="100" applyNumberFormat="1" applyFont="1" applyBorder="1" applyAlignment="1">
      <alignment vertical="center" shrinkToFit="1"/>
    </xf>
    <xf numFmtId="179" fontId="43" fillId="24" borderId="10" xfId="100" applyNumberFormat="1" applyFont="1" applyFill="1" applyBorder="1" applyAlignment="1" applyProtection="1">
      <alignment horizontal="left" vertical="center"/>
      <protection locked="0"/>
    </xf>
    <xf numFmtId="0" fontId="31" fillId="24" borderId="10" xfId="100" applyFont="1" applyFill="1" applyBorder="1" applyAlignment="1" applyProtection="1">
      <alignment horizontal="left" vertical="center" wrapText="1"/>
      <protection locked="0"/>
    </xf>
    <xf numFmtId="0" fontId="31" fillId="24" borderId="10" xfId="100" applyFont="1" applyFill="1" applyBorder="1" applyAlignment="1" applyProtection="1">
      <alignment horizontal="left" vertical="center"/>
      <protection locked="0"/>
    </xf>
    <xf numFmtId="49" fontId="48" fillId="0" borderId="10" xfId="100" applyNumberFormat="1" applyFont="1" applyBorder="1" applyAlignment="1" applyProtection="1">
      <alignment horizontal="left" vertical="center"/>
      <protection locked="0"/>
    </xf>
    <xf numFmtId="38" fontId="48" fillId="0" borderId="10" xfId="101" applyFont="1" applyFill="1" applyBorder="1" applyAlignment="1" applyProtection="1">
      <alignment horizontal="left" vertical="center" shrinkToFit="1"/>
      <protection locked="0"/>
    </xf>
    <xf numFmtId="0" fontId="48" fillId="0" borderId="10" xfId="100" applyFont="1" applyBorder="1" applyAlignment="1" applyProtection="1">
      <alignment horizontal="left" vertical="center"/>
      <protection locked="0"/>
    </xf>
    <xf numFmtId="0" fontId="31" fillId="0" borderId="10" xfId="100" applyFont="1" applyBorder="1" applyAlignment="1" applyProtection="1">
      <alignment horizontal="left" vertical="center"/>
      <protection locked="0"/>
    </xf>
    <xf numFmtId="0" fontId="33" fillId="0" borderId="0" xfId="100" applyFont="1" applyProtection="1">
      <alignment vertical="center"/>
      <protection locked="0"/>
    </xf>
    <xf numFmtId="0" fontId="37" fillId="0" borderId="0" xfId="100" applyFont="1" applyProtection="1">
      <alignment vertical="center"/>
      <protection locked="0"/>
    </xf>
    <xf numFmtId="0" fontId="40" fillId="0" borderId="0" xfId="100" applyFont="1" applyAlignment="1" applyProtection="1">
      <alignment vertical="center" wrapText="1"/>
      <protection locked="0"/>
    </xf>
    <xf numFmtId="0" fontId="40" fillId="0" borderId="0" xfId="100" applyFont="1" applyProtection="1">
      <alignment vertical="center"/>
      <protection locked="0"/>
    </xf>
    <xf numFmtId="0" fontId="37" fillId="25" borderId="0" xfId="100" applyFont="1" applyFill="1" applyAlignment="1" applyProtection="1">
      <alignment horizontal="left" vertical="center" wrapText="1"/>
      <protection locked="0"/>
    </xf>
    <xf numFmtId="0" fontId="37" fillId="25" borderId="0" xfId="100" applyFont="1" applyFill="1" applyAlignment="1" applyProtection="1">
      <alignment horizontal="left" vertical="center"/>
      <protection locked="0"/>
    </xf>
    <xf numFmtId="0" fontId="47" fillId="0" borderId="0" xfId="100" applyFont="1" applyAlignment="1" applyProtection="1">
      <alignment vertical="center"/>
      <protection locked="0"/>
    </xf>
    <xf numFmtId="0" fontId="41" fillId="0" borderId="0" xfId="100" applyFont="1" applyAlignment="1" applyProtection="1">
      <alignment vertical="center"/>
      <protection locked="0"/>
    </xf>
    <xf numFmtId="0" fontId="33" fillId="0" borderId="0" xfId="100" applyFont="1" applyAlignment="1" applyProtection="1">
      <alignment vertical="center"/>
      <protection locked="0"/>
    </xf>
    <xf numFmtId="0" fontId="33" fillId="0" borderId="0" xfId="100" applyFont="1" applyAlignment="1" applyProtection="1">
      <alignment horizontal="left" vertical="center"/>
      <protection locked="0"/>
    </xf>
    <xf numFmtId="0" fontId="37" fillId="0" borderId="0" xfId="100" applyFont="1" applyAlignment="1" applyProtection="1">
      <alignment horizontal="center" vertical="center"/>
      <protection locked="0"/>
    </xf>
    <xf numFmtId="49" fontId="33" fillId="0" borderId="0" xfId="100" applyNumberFormat="1" applyFont="1" applyAlignment="1" applyProtection="1">
      <alignment horizontal="right" vertical="center"/>
      <protection locked="0"/>
    </xf>
    <xf numFmtId="0" fontId="33" fillId="0" borderId="0" xfId="100" applyFont="1" applyBorder="1" applyProtection="1">
      <alignment vertical="center"/>
      <protection locked="0"/>
    </xf>
    <xf numFmtId="0" fontId="37" fillId="0" borderId="0" xfId="100" applyNumberFormat="1" applyFont="1" applyAlignment="1" applyProtection="1">
      <alignment vertical="center" shrinkToFit="1"/>
      <protection locked="0"/>
    </xf>
    <xf numFmtId="38" fontId="33" fillId="0" borderId="0" xfId="100" applyNumberFormat="1" applyFont="1" applyFill="1" applyAlignment="1" applyProtection="1">
      <alignment vertical="center" shrinkToFit="1"/>
      <protection locked="0"/>
    </xf>
    <xf numFmtId="38" fontId="33" fillId="0" borderId="0" xfId="100" applyNumberFormat="1" applyFont="1" applyFill="1" applyBorder="1" applyAlignment="1" applyProtection="1">
      <alignment vertical="center" shrinkToFit="1"/>
      <protection locked="0"/>
    </xf>
    <xf numFmtId="0" fontId="53" fillId="0" borderId="0" xfId="100" applyFont="1" applyAlignment="1" applyProtection="1">
      <alignment vertical="center"/>
      <protection locked="0"/>
    </xf>
    <xf numFmtId="0" fontId="53" fillId="0" borderId="0" xfId="100" applyFont="1" applyProtection="1">
      <alignment vertical="center"/>
      <protection locked="0"/>
    </xf>
    <xf numFmtId="49" fontId="33" fillId="0" borderId="0" xfId="100" applyNumberFormat="1" applyFont="1" applyProtection="1">
      <alignment vertical="center"/>
      <protection locked="0"/>
    </xf>
    <xf numFmtId="49" fontId="37" fillId="0" borderId="0" xfId="100" applyNumberFormat="1" applyFont="1" applyProtection="1">
      <alignment vertical="center"/>
      <protection locked="0"/>
    </xf>
    <xf numFmtId="0" fontId="39" fillId="0" borderId="0" xfId="100" applyFont="1" applyProtection="1">
      <alignment vertical="center"/>
      <protection locked="0"/>
    </xf>
    <xf numFmtId="49" fontId="47" fillId="0" borderId="0" xfId="100" applyNumberFormat="1" applyFont="1" applyAlignment="1" applyProtection="1">
      <alignment vertical="center"/>
    </xf>
    <xf numFmtId="0" fontId="47" fillId="0" borderId="0" xfId="100" applyFont="1" applyAlignment="1" applyProtection="1">
      <alignment vertical="center"/>
    </xf>
    <xf numFmtId="176" fontId="37" fillId="0" borderId="0" xfId="100" applyNumberFormat="1" applyFont="1" applyAlignment="1" applyProtection="1">
      <alignment vertical="center" shrinkToFit="1"/>
    </xf>
    <xf numFmtId="0" fontId="41" fillId="0" borderId="0" xfId="100" applyFont="1" applyProtection="1">
      <alignment vertical="center"/>
    </xf>
    <xf numFmtId="38" fontId="37" fillId="0" borderId="0" xfId="100" applyNumberFormat="1" applyFont="1" applyProtection="1">
      <alignment vertical="center"/>
    </xf>
    <xf numFmtId="0" fontId="52" fillId="24" borderId="0" xfId="100" applyFont="1" applyFill="1" applyAlignment="1" applyProtection="1">
      <alignment horizontal="left" vertical="center"/>
      <protection locked="0"/>
    </xf>
    <xf numFmtId="0" fontId="36" fillId="24" borderId="0" xfId="100" applyFill="1" applyProtection="1">
      <alignment vertical="center"/>
      <protection locked="0"/>
    </xf>
    <xf numFmtId="0" fontId="36" fillId="24" borderId="0" xfId="100" applyFill="1" applyAlignment="1" applyProtection="1">
      <alignment vertical="center" shrinkToFit="1"/>
      <protection locked="0"/>
    </xf>
    <xf numFmtId="0" fontId="31" fillId="24" borderId="0" xfId="100" applyFont="1" applyFill="1" applyAlignment="1" applyProtection="1">
      <alignment horizontal="left" vertical="center"/>
      <protection locked="0"/>
    </xf>
    <xf numFmtId="0" fontId="42" fillId="24" borderId="0" xfId="100" applyFont="1" applyFill="1" applyAlignment="1" applyProtection="1">
      <alignment horizontal="left" vertical="center"/>
      <protection locked="0"/>
    </xf>
    <xf numFmtId="0" fontId="36" fillId="24" borderId="0" xfId="100" applyFill="1" applyAlignment="1" applyProtection="1">
      <alignment horizontal="center" vertical="center"/>
      <protection locked="0"/>
    </xf>
    <xf numFmtId="0" fontId="36" fillId="24" borderId="10" xfId="100" applyFill="1" applyBorder="1" applyAlignment="1" applyProtection="1">
      <alignment horizontal="center" vertical="center"/>
      <protection locked="0"/>
    </xf>
    <xf numFmtId="181" fontId="43" fillId="24" borderId="10" xfId="100" applyNumberFormat="1" applyFont="1" applyFill="1" applyBorder="1" applyProtection="1">
      <alignment vertical="center"/>
      <protection locked="0"/>
    </xf>
    <xf numFmtId="181" fontId="43" fillId="0" borderId="10" xfId="100" applyNumberFormat="1" applyFont="1" applyBorder="1" applyProtection="1">
      <alignment vertical="center"/>
      <protection locked="0"/>
    </xf>
    <xf numFmtId="0" fontId="36" fillId="24" borderId="10" xfId="100" applyFill="1" applyBorder="1" applyAlignment="1" applyProtection="1">
      <alignment vertical="center" shrinkToFit="1"/>
      <protection locked="0"/>
    </xf>
    <xf numFmtId="0" fontId="44" fillId="24" borderId="0" xfId="100" applyFont="1" applyFill="1" applyProtection="1">
      <alignment vertical="center"/>
      <protection locked="0"/>
    </xf>
    <xf numFmtId="182" fontId="36" fillId="24" borderId="0" xfId="100" applyNumberFormat="1" applyFill="1" applyProtection="1">
      <alignment vertical="center"/>
      <protection locked="0"/>
    </xf>
    <xf numFmtId="180" fontId="43" fillId="28" borderId="10" xfId="101" applyNumberFormat="1" applyFont="1" applyFill="1" applyBorder="1" applyProtection="1">
      <alignment vertical="center"/>
    </xf>
    <xf numFmtId="181" fontId="43" fillId="26" borderId="10" xfId="100" applyNumberFormat="1" applyFont="1" applyFill="1" applyBorder="1" applyProtection="1">
      <alignment vertical="center"/>
    </xf>
    <xf numFmtId="0" fontId="36" fillId="0" borderId="0" xfId="100" applyAlignment="1" applyProtection="1">
      <alignment horizontal="center" vertical="center"/>
      <protection locked="0"/>
    </xf>
    <xf numFmtId="0" fontId="36" fillId="0" borderId="0" xfId="100" applyProtection="1">
      <alignment vertical="center"/>
      <protection locked="0"/>
    </xf>
    <xf numFmtId="0" fontId="36" fillId="0" borderId="0" xfId="100" applyAlignment="1" applyProtection="1">
      <alignment horizontal="center" vertical="center" wrapText="1"/>
      <protection locked="0"/>
    </xf>
    <xf numFmtId="0" fontId="36" fillId="29" borderId="10" xfId="100" applyFill="1" applyBorder="1" applyAlignment="1" applyProtection="1">
      <alignment horizontal="center" vertical="center"/>
      <protection locked="0"/>
    </xf>
    <xf numFmtId="0" fontId="36" fillId="28" borderId="10" xfId="100" applyFill="1" applyBorder="1" applyAlignment="1" applyProtection="1">
      <alignment horizontal="left" vertical="center"/>
      <protection locked="0"/>
    </xf>
    <xf numFmtId="0" fontId="49" fillId="28" borderId="10" xfId="100" applyFont="1" applyFill="1" applyBorder="1" applyAlignment="1" applyProtection="1">
      <alignment horizontal="left" vertical="center" wrapText="1"/>
      <protection locked="0"/>
    </xf>
    <xf numFmtId="0" fontId="36" fillId="28" borderId="10" xfId="100" applyFill="1" applyBorder="1" applyProtection="1">
      <alignment vertical="center"/>
      <protection locked="0"/>
    </xf>
    <xf numFmtId="0" fontId="36" fillId="28" borderId="10" xfId="100" applyFill="1" applyBorder="1" applyAlignment="1" applyProtection="1">
      <alignment vertical="center" wrapText="1"/>
      <protection locked="0"/>
    </xf>
    <xf numFmtId="0" fontId="30" fillId="28" borderId="10" xfId="100" applyFont="1" applyFill="1" applyBorder="1" applyAlignment="1" applyProtection="1">
      <alignment vertical="center" wrapText="1"/>
      <protection locked="0"/>
    </xf>
    <xf numFmtId="0" fontId="57" fillId="0" borderId="0" xfId="100" applyFont="1" applyProtection="1">
      <alignment vertical="center"/>
      <protection locked="0"/>
    </xf>
    <xf numFmtId="176" fontId="31" fillId="27" borderId="10" xfId="100" applyNumberFormat="1" applyFont="1" applyFill="1" applyBorder="1" applyAlignment="1" applyProtection="1">
      <alignment horizontal="left" vertical="center" wrapText="1"/>
    </xf>
    <xf numFmtId="176" fontId="31" fillId="27" borderId="10" xfId="101" applyNumberFormat="1" applyFont="1" applyFill="1" applyBorder="1" applyAlignment="1" applyProtection="1">
      <alignment horizontal="left" vertical="center"/>
    </xf>
    <xf numFmtId="176" fontId="31" fillId="27" borderId="10" xfId="101" applyNumberFormat="1" applyFont="1" applyFill="1" applyBorder="1" applyAlignment="1" applyProtection="1">
      <alignment horizontal="left" vertical="center" shrinkToFit="1"/>
    </xf>
    <xf numFmtId="176" fontId="48" fillId="0" borderId="10" xfId="100" applyNumberFormat="1" applyFont="1" applyBorder="1" applyAlignment="1" applyProtection="1">
      <alignment horizontal="left" vertical="center"/>
      <protection locked="0"/>
    </xf>
    <xf numFmtId="0" fontId="33" fillId="0" borderId="0" xfId="100" applyFont="1" applyAlignment="1" applyProtection="1">
      <alignment horizontal="right" vertical="center" indent="1"/>
      <protection locked="0"/>
    </xf>
    <xf numFmtId="0" fontId="47" fillId="0" borderId="0" xfId="100" applyFont="1" applyProtection="1">
      <alignment vertical="center"/>
      <protection locked="0"/>
    </xf>
    <xf numFmtId="0" fontId="41" fillId="0" borderId="0" xfId="100" applyFont="1" applyProtection="1">
      <alignment vertical="center"/>
      <protection locked="0"/>
    </xf>
    <xf numFmtId="0" fontId="32" fillId="0" borderId="0" xfId="99" quotePrefix="1" applyFont="1" applyAlignment="1" applyProtection="1">
      <alignment horizontal="right" vertical="center"/>
      <protection locked="0"/>
    </xf>
    <xf numFmtId="0" fontId="58" fillId="0" borderId="0" xfId="100" applyFont="1" applyAlignment="1" applyProtection="1">
      <alignment horizontal="left" vertical="center"/>
      <protection locked="0"/>
    </xf>
    <xf numFmtId="0" fontId="32" fillId="0" borderId="0" xfId="99" applyFont="1" applyAlignment="1" applyProtection="1">
      <alignment horizontal="right" vertical="center"/>
      <protection locked="0"/>
    </xf>
    <xf numFmtId="0" fontId="37" fillId="0" borderId="0" xfId="100" applyFont="1" applyAlignment="1" applyProtection="1">
      <alignment horizontal="right" vertical="center"/>
      <protection locked="0"/>
    </xf>
    <xf numFmtId="0" fontId="58" fillId="0" borderId="0" xfId="100" applyFont="1" applyAlignment="1" applyProtection="1">
      <alignment horizontal="left" vertical="center" shrinkToFit="1"/>
      <protection locked="0"/>
    </xf>
    <xf numFmtId="0" fontId="32" fillId="0" borderId="0" xfId="99" applyFont="1" applyAlignment="1" applyProtection="1">
      <protection locked="0"/>
    </xf>
    <xf numFmtId="0" fontId="32" fillId="0" borderId="0" xfId="99" applyFont="1" applyFill="1" applyAlignment="1" applyProtection="1">
      <alignment vertical="center"/>
      <protection locked="0"/>
    </xf>
    <xf numFmtId="49" fontId="43" fillId="24" borderId="10" xfId="100" quotePrefix="1" applyNumberFormat="1" applyFont="1" applyFill="1" applyBorder="1" applyAlignment="1" applyProtection="1">
      <alignment vertical="center" shrinkToFit="1"/>
      <protection locked="0"/>
    </xf>
    <xf numFmtId="180" fontId="36" fillId="24" borderId="0" xfId="100" applyNumberFormat="1" applyFill="1" applyProtection="1">
      <alignment vertical="center"/>
      <protection locked="0"/>
    </xf>
    <xf numFmtId="0" fontId="59" fillId="0" borderId="10" xfId="102" applyFont="1" applyBorder="1" applyAlignment="1" applyProtection="1">
      <alignment horizontal="left" vertical="center"/>
      <protection locked="0"/>
    </xf>
    <xf numFmtId="176" fontId="0" fillId="0" borderId="0" xfId="0" applyNumberFormat="1" applyAlignment="1">
      <alignment vertical="center" shrinkToFit="1"/>
    </xf>
    <xf numFmtId="176" fontId="36" fillId="0" borderId="34" xfId="100" applyNumberFormat="1" applyBorder="1" applyAlignment="1">
      <alignment vertical="center" shrinkToFit="1"/>
    </xf>
    <xf numFmtId="176" fontId="36" fillId="0" borderId="35" xfId="100" applyNumberFormat="1" applyBorder="1" applyAlignment="1">
      <alignment horizontal="center" vertical="center" shrinkToFit="1"/>
    </xf>
    <xf numFmtId="176" fontId="36" fillId="24" borderId="36" xfId="100" applyNumberFormat="1" applyFill="1" applyBorder="1" applyAlignment="1">
      <alignment horizontal="center" vertical="center" shrinkToFit="1"/>
    </xf>
    <xf numFmtId="176" fontId="36" fillId="0" borderId="38" xfId="100" applyNumberFormat="1" applyBorder="1" applyAlignment="1">
      <alignment vertical="center" shrinkToFit="1"/>
    </xf>
    <xf numFmtId="176" fontId="0" fillId="0" borderId="28" xfId="101" applyNumberFormat="1" applyFont="1" applyBorder="1" applyAlignment="1">
      <alignment vertical="center" shrinkToFit="1"/>
    </xf>
    <xf numFmtId="176" fontId="36" fillId="24" borderId="33" xfId="100" applyNumberFormat="1" applyFill="1" applyBorder="1" applyAlignment="1">
      <alignment vertical="center" shrinkToFit="1"/>
    </xf>
    <xf numFmtId="176" fontId="36" fillId="0" borderId="29" xfId="100" applyNumberFormat="1" applyBorder="1" applyAlignment="1">
      <alignment vertical="center" shrinkToFit="1"/>
    </xf>
    <xf numFmtId="176" fontId="0" fillId="0" borderId="10" xfId="101" applyNumberFormat="1" applyFont="1" applyBorder="1" applyAlignment="1">
      <alignment vertical="center" shrinkToFit="1"/>
    </xf>
    <xf numFmtId="176" fontId="36" fillId="24" borderId="21" xfId="100" applyNumberFormat="1" applyFill="1" applyBorder="1" applyAlignment="1">
      <alignment vertical="center" shrinkToFit="1"/>
    </xf>
    <xf numFmtId="176" fontId="36" fillId="0" borderId="37" xfId="100" applyNumberFormat="1" applyBorder="1" applyAlignment="1">
      <alignment vertical="center" shrinkToFit="1"/>
    </xf>
    <xf numFmtId="176" fontId="0" fillId="0" borderId="13" xfId="101" applyNumberFormat="1" applyFont="1" applyBorder="1" applyAlignment="1">
      <alignment vertical="center" shrinkToFit="1"/>
    </xf>
    <xf numFmtId="176" fontId="36" fillId="24" borderId="30" xfId="100" applyNumberFormat="1" applyFill="1" applyBorder="1" applyAlignment="1">
      <alignment vertical="center" shrinkToFit="1"/>
    </xf>
    <xf numFmtId="176" fontId="36" fillId="0" borderId="26" xfId="100" applyNumberFormat="1" applyBorder="1" applyAlignment="1">
      <alignment vertical="center" shrinkToFit="1"/>
    </xf>
    <xf numFmtId="176" fontId="0" fillId="0" borderId="31" xfId="101" applyNumberFormat="1" applyFont="1" applyBorder="1" applyAlignment="1">
      <alignment vertical="center" shrinkToFit="1"/>
    </xf>
    <xf numFmtId="176" fontId="36" fillId="0" borderId="27" xfId="100" applyNumberFormat="1" applyBorder="1" applyAlignment="1">
      <alignment vertical="center" shrinkToFit="1"/>
    </xf>
    <xf numFmtId="176" fontId="0" fillId="0" borderId="23" xfId="101" applyNumberFormat="1" applyFont="1" applyBorder="1" applyAlignment="1">
      <alignment vertical="center" shrinkToFit="1"/>
    </xf>
    <xf numFmtId="176" fontId="36" fillId="0" borderId="28" xfId="100" applyNumberFormat="1" applyBorder="1" applyAlignment="1">
      <alignment vertical="center" shrinkToFit="1"/>
    </xf>
    <xf numFmtId="176" fontId="36" fillId="24" borderId="47" xfId="100" applyNumberFormat="1" applyFill="1" applyBorder="1" applyAlignment="1">
      <alignment vertical="center" shrinkToFit="1"/>
    </xf>
    <xf numFmtId="176" fontId="36" fillId="24" borderId="22" xfId="100" applyNumberFormat="1" applyFill="1" applyBorder="1" applyAlignment="1">
      <alignment vertical="center" shrinkToFit="1"/>
    </xf>
    <xf numFmtId="0" fontId="30" fillId="0" borderId="0" xfId="100" applyFont="1" applyAlignment="1" applyProtection="1">
      <alignment vertical="center" wrapText="1"/>
      <protection locked="0"/>
    </xf>
    <xf numFmtId="0" fontId="33" fillId="0" borderId="0" xfId="100" applyFont="1" applyAlignment="1" applyProtection="1">
      <alignment horizontal="distributed" vertical="center"/>
      <protection locked="0"/>
    </xf>
    <xf numFmtId="0" fontId="33" fillId="0" borderId="0" xfId="100" applyFont="1" applyAlignment="1" applyProtection="1">
      <alignment horizontal="left" vertical="center" wrapText="1"/>
      <protection locked="0"/>
    </xf>
    <xf numFmtId="0" fontId="33" fillId="0" borderId="0" xfId="100" applyFont="1" applyAlignment="1" applyProtection="1">
      <alignment horizontal="center" vertical="center"/>
      <protection locked="0"/>
    </xf>
    <xf numFmtId="0" fontId="33" fillId="0" borderId="0" xfId="100" applyFont="1" applyAlignment="1" applyProtection="1">
      <alignment horizontal="center" vertical="center" wrapText="1"/>
      <protection locked="0"/>
    </xf>
    <xf numFmtId="0" fontId="33" fillId="0" borderId="0" xfId="100" applyFont="1" applyAlignment="1" applyProtection="1">
      <alignment horizontal="right" vertical="center"/>
      <protection locked="0"/>
    </xf>
    <xf numFmtId="0" fontId="32" fillId="0" borderId="0" xfId="99" applyFont="1" applyAlignment="1" applyProtection="1">
      <alignment horizontal="distributed" vertical="center"/>
      <protection locked="0"/>
    </xf>
    <xf numFmtId="0" fontId="49" fillId="0" borderId="0" xfId="100" applyFont="1" applyProtection="1">
      <alignment vertical="center"/>
      <protection locked="0"/>
    </xf>
    <xf numFmtId="176" fontId="48" fillId="27" borderId="10" xfId="100" applyNumberFormat="1" applyFont="1" applyFill="1" applyBorder="1" applyAlignment="1" applyProtection="1">
      <alignment horizontal="left" vertical="center"/>
    </xf>
    <xf numFmtId="0" fontId="33" fillId="0" borderId="0" xfId="100" applyFont="1" applyFill="1" applyAlignment="1" applyProtection="1">
      <alignment horizontal="center" vertical="center"/>
      <protection locked="0"/>
    </xf>
    <xf numFmtId="49" fontId="47" fillId="0" borderId="0" xfId="100" applyNumberFormat="1" applyFont="1" applyProtection="1">
      <alignment vertical="center"/>
      <protection locked="0"/>
    </xf>
    <xf numFmtId="176" fontId="33" fillId="0" borderId="0" xfId="100" applyNumberFormat="1" applyFont="1" applyAlignment="1" applyProtection="1">
      <alignment vertical="center" shrinkToFit="1"/>
    </xf>
    <xf numFmtId="0" fontId="36" fillId="28" borderId="13" xfId="100" applyFill="1" applyBorder="1" applyAlignment="1" applyProtection="1">
      <alignment horizontal="left" vertical="center" wrapText="1"/>
      <protection locked="0"/>
    </xf>
    <xf numFmtId="0" fontId="36" fillId="28" borderId="28" xfId="100" applyFill="1" applyBorder="1" applyAlignment="1" applyProtection="1">
      <alignment horizontal="left" vertical="center" wrapText="1"/>
      <protection locked="0"/>
    </xf>
    <xf numFmtId="0" fontId="36" fillId="0" borderId="16" xfId="100" applyBorder="1" applyAlignment="1" applyProtection="1">
      <alignment horizontal="center" vertical="center"/>
      <protection locked="0"/>
    </xf>
    <xf numFmtId="0" fontId="36" fillId="0" borderId="24" xfId="100" applyBorder="1" applyAlignment="1">
      <alignment horizontal="left" vertical="center"/>
    </xf>
    <xf numFmtId="0" fontId="36" fillId="28" borderId="14" xfId="100" applyFill="1" applyBorder="1" applyAlignment="1" applyProtection="1">
      <alignment horizontal="center" vertical="center" wrapText="1"/>
      <protection locked="0"/>
    </xf>
    <xf numFmtId="0" fontId="36" fillId="28" borderId="17" xfId="100" applyFill="1" applyBorder="1" applyAlignment="1" applyProtection="1">
      <alignment horizontal="center" vertical="center" wrapText="1"/>
      <protection locked="0"/>
    </xf>
    <xf numFmtId="0" fontId="36" fillId="28" borderId="13" xfId="100" applyFill="1" applyBorder="1" applyAlignment="1" applyProtection="1">
      <alignment horizontal="center" vertical="center" wrapText="1"/>
      <protection locked="0"/>
    </xf>
    <xf numFmtId="0" fontId="36" fillId="28" borderId="28" xfId="100" applyFill="1" applyBorder="1" applyAlignment="1" applyProtection="1">
      <alignment horizontal="center" vertical="center" wrapText="1"/>
      <protection locked="0"/>
    </xf>
    <xf numFmtId="0" fontId="36" fillId="28" borderId="13" xfId="100" applyFill="1" applyBorder="1" applyAlignment="1" applyProtection="1">
      <alignment horizontal="center" vertical="center" wrapText="1" shrinkToFit="1"/>
      <protection locked="0"/>
    </xf>
    <xf numFmtId="0" fontId="36" fillId="28" borderId="32" xfId="100" applyFill="1" applyBorder="1" applyAlignment="1" applyProtection="1">
      <alignment horizontal="center" vertical="center" wrapText="1" shrinkToFit="1"/>
      <protection locked="0"/>
    </xf>
    <xf numFmtId="0" fontId="36" fillId="28" borderId="28" xfId="100" applyFill="1" applyBorder="1" applyAlignment="1" applyProtection="1">
      <alignment horizontal="center" vertical="center" wrapText="1" shrinkToFit="1"/>
      <protection locked="0"/>
    </xf>
    <xf numFmtId="0" fontId="50" fillId="28" borderId="14" xfId="100" applyFont="1" applyFill="1" applyBorder="1" applyAlignment="1" applyProtection="1">
      <alignment horizontal="center" vertical="center"/>
      <protection locked="0"/>
    </xf>
    <xf numFmtId="0" fontId="51" fillId="28" borderId="20" xfId="100" applyFont="1" applyFill="1" applyBorder="1" applyAlignment="1" applyProtection="1">
      <alignment horizontal="center" vertical="center"/>
      <protection locked="0"/>
    </xf>
    <xf numFmtId="0" fontId="51" fillId="28" borderId="15" xfId="100" applyFont="1" applyFill="1" applyBorder="1" applyAlignment="1" applyProtection="1">
      <alignment horizontal="center" vertical="center"/>
      <protection locked="0"/>
    </xf>
    <xf numFmtId="0" fontId="51" fillId="28" borderId="24" xfId="100" applyFont="1" applyFill="1" applyBorder="1" applyAlignment="1" applyProtection="1">
      <alignment horizontal="center" vertical="center"/>
      <protection locked="0"/>
    </xf>
    <xf numFmtId="0" fontId="51" fillId="28" borderId="0" xfId="100" applyFont="1" applyFill="1" applyBorder="1" applyAlignment="1" applyProtection="1">
      <alignment horizontal="center" vertical="center"/>
      <protection locked="0"/>
    </xf>
    <xf numFmtId="0" fontId="51" fillId="28" borderId="0" xfId="100" applyFont="1" applyFill="1" applyAlignment="1" applyProtection="1">
      <alignment horizontal="center" vertical="center"/>
      <protection locked="0"/>
    </xf>
    <xf numFmtId="0" fontId="51" fillId="28" borderId="16" xfId="100" applyFont="1" applyFill="1" applyBorder="1" applyAlignment="1" applyProtection="1">
      <alignment horizontal="center" vertical="center"/>
      <protection locked="0"/>
    </xf>
    <xf numFmtId="0" fontId="51" fillId="28" borderId="17" xfId="100" applyFont="1" applyFill="1" applyBorder="1" applyAlignment="1" applyProtection="1">
      <alignment horizontal="center" vertical="center"/>
      <protection locked="0"/>
    </xf>
    <xf numFmtId="0" fontId="51" fillId="28" borderId="18" xfId="100" applyFont="1" applyFill="1" applyBorder="1" applyAlignment="1" applyProtection="1">
      <alignment horizontal="center" vertical="center"/>
      <protection locked="0"/>
    </xf>
    <xf numFmtId="0" fontId="51" fillId="28" borderId="19" xfId="100" applyFont="1" applyFill="1" applyBorder="1" applyAlignment="1" applyProtection="1">
      <alignment horizontal="center" vertical="center"/>
      <protection locked="0"/>
    </xf>
    <xf numFmtId="0" fontId="36" fillId="28" borderId="13" xfId="100" applyFill="1" applyBorder="1" applyAlignment="1" applyProtection="1">
      <alignment horizontal="center" vertical="center"/>
      <protection locked="0"/>
    </xf>
    <xf numFmtId="0" fontId="36" fillId="28" borderId="32" xfId="100" applyFill="1" applyBorder="1" applyAlignment="1" applyProtection="1">
      <alignment horizontal="center" vertical="center"/>
      <protection locked="0"/>
    </xf>
    <xf numFmtId="0" fontId="36" fillId="28" borderId="28" xfId="100" applyFill="1" applyBorder="1" applyAlignment="1" applyProtection="1">
      <alignment horizontal="center" vertical="center"/>
      <protection locked="0"/>
    </xf>
    <xf numFmtId="0" fontId="36" fillId="28" borderId="13" xfId="100" applyFill="1" applyBorder="1" applyAlignment="1" applyProtection="1">
      <alignment horizontal="center" vertical="center" shrinkToFit="1"/>
      <protection locked="0"/>
    </xf>
    <xf numFmtId="0" fontId="36" fillId="28" borderId="32" xfId="100" applyFill="1" applyBorder="1" applyAlignment="1" applyProtection="1">
      <alignment horizontal="center" vertical="center" shrinkToFit="1"/>
      <protection locked="0"/>
    </xf>
    <xf numFmtId="0" fontId="36" fillId="28" borderId="28" xfId="100" applyFill="1" applyBorder="1" applyAlignment="1" applyProtection="1">
      <alignment horizontal="center" vertical="center" shrinkToFit="1"/>
      <protection locked="0"/>
    </xf>
    <xf numFmtId="0" fontId="30" fillId="28" borderId="28" xfId="100" applyFont="1" applyFill="1" applyBorder="1" applyAlignment="1" applyProtection="1">
      <alignment horizontal="center" vertical="center" shrinkToFit="1"/>
      <protection locked="0"/>
    </xf>
    <xf numFmtId="0" fontId="36" fillId="28" borderId="12" xfId="100" applyFill="1" applyBorder="1" applyAlignment="1" applyProtection="1">
      <alignment horizontal="center" vertical="center"/>
      <protection locked="0"/>
    </xf>
    <xf numFmtId="0" fontId="36" fillId="28" borderId="25" xfId="100" applyFill="1" applyBorder="1" applyAlignment="1" applyProtection="1">
      <alignment horizontal="center" vertical="center"/>
      <protection locked="0"/>
    </xf>
    <xf numFmtId="0" fontId="36" fillId="28" borderId="11" xfId="100" applyFill="1" applyBorder="1" applyAlignment="1" applyProtection="1">
      <alignment horizontal="center" vertical="center"/>
      <protection locked="0"/>
    </xf>
    <xf numFmtId="0" fontId="33" fillId="0" borderId="0" xfId="100" applyFont="1" applyAlignment="1" applyProtection="1">
      <alignment horizontal="center" vertical="center"/>
      <protection locked="0"/>
    </xf>
    <xf numFmtId="178" fontId="32" fillId="27" borderId="0" xfId="100" applyNumberFormat="1" applyFont="1" applyFill="1" applyAlignment="1" applyProtection="1">
      <alignment horizontal="right" vertical="center"/>
    </xf>
    <xf numFmtId="0" fontId="33" fillId="27" borderId="0" xfId="100" applyFont="1" applyFill="1" applyAlignment="1" applyProtection="1">
      <alignment horizontal="center" vertical="center"/>
    </xf>
    <xf numFmtId="38" fontId="33" fillId="27" borderId="18" xfId="100" applyNumberFormat="1" applyFont="1" applyFill="1" applyBorder="1" applyAlignment="1" applyProtection="1">
      <alignment horizontal="right" vertical="center"/>
    </xf>
    <xf numFmtId="0" fontId="33" fillId="0" borderId="0" xfId="100" applyFont="1" applyAlignment="1" applyProtection="1">
      <alignment horizontal="center" vertical="center" wrapText="1"/>
      <protection locked="0"/>
    </xf>
    <xf numFmtId="0" fontId="33" fillId="0" borderId="0" xfId="100" applyFont="1" applyAlignment="1" applyProtection="1">
      <alignment horizontal="right" vertical="center"/>
      <protection locked="0"/>
    </xf>
    <xf numFmtId="0" fontId="32" fillId="0" borderId="0" xfId="0" applyFont="1" applyAlignment="1" applyProtection="1">
      <alignment horizontal="right" vertical="center"/>
      <protection locked="0"/>
    </xf>
    <xf numFmtId="0" fontId="33" fillId="27" borderId="0" xfId="100" applyFont="1" applyFill="1" applyAlignment="1" applyProtection="1">
      <alignment horizontal="left" vertical="center" wrapText="1" shrinkToFit="1"/>
    </xf>
    <xf numFmtId="0" fontId="32" fillId="27" borderId="0" xfId="0" applyFont="1" applyFill="1" applyAlignment="1" applyProtection="1">
      <alignment vertical="center" wrapText="1" shrinkToFit="1"/>
    </xf>
    <xf numFmtId="0" fontId="33" fillId="27" borderId="0" xfId="100" applyFont="1" applyFill="1" applyAlignment="1" applyProtection="1">
      <alignment horizontal="left" vertical="center" shrinkToFit="1"/>
    </xf>
    <xf numFmtId="0" fontId="32" fillId="27" borderId="0" xfId="0" applyFont="1" applyFill="1" applyAlignment="1" applyProtection="1">
      <alignment vertical="center" shrinkToFit="1"/>
    </xf>
    <xf numFmtId="0" fontId="37" fillId="0" borderId="0" xfId="100" applyFont="1" applyAlignment="1" applyProtection="1">
      <alignment horizontal="distributed" vertical="center"/>
      <protection locked="0"/>
    </xf>
    <xf numFmtId="0" fontId="33" fillId="0" borderId="0" xfId="100" applyFont="1" applyAlignment="1" applyProtection="1">
      <alignment horizontal="distributed" vertical="center"/>
      <protection locked="0"/>
    </xf>
    <xf numFmtId="0" fontId="33" fillId="0" borderId="0" xfId="100" applyFont="1" applyAlignment="1" applyProtection="1">
      <alignment horizontal="left" vertical="center" wrapText="1"/>
      <protection locked="0"/>
    </xf>
    <xf numFmtId="38" fontId="33" fillId="25" borderId="0" xfId="100" applyNumberFormat="1" applyFont="1" applyFill="1" applyAlignment="1" applyProtection="1">
      <alignment vertical="center" shrinkToFit="1"/>
    </xf>
    <xf numFmtId="38" fontId="33" fillId="27" borderId="25" xfId="100" applyNumberFormat="1" applyFont="1" applyFill="1" applyBorder="1" applyAlignment="1" applyProtection="1">
      <alignment horizontal="right" vertical="center"/>
    </xf>
    <xf numFmtId="0" fontId="32" fillId="0" borderId="0" xfId="99" applyFont="1" applyAlignment="1" applyProtection="1">
      <alignment horizontal="distributed" vertical="center"/>
      <protection locked="0"/>
    </xf>
    <xf numFmtId="0" fontId="55" fillId="30" borderId="10" xfId="100" applyFont="1" applyFill="1" applyBorder="1" applyAlignment="1">
      <alignment horizontal="center" vertical="center"/>
    </xf>
    <xf numFmtId="0" fontId="56" fillId="31" borderId="10" xfId="100" applyFont="1" applyFill="1" applyBorder="1" applyAlignment="1">
      <alignment horizontal="center" vertical="center"/>
    </xf>
  </cellXfs>
  <cellStyles count="103">
    <cellStyle name="20% - アクセント 1" xfId="1" builtinId="30" customBuiltin="1"/>
    <cellStyle name="20% - アクセント 1 2" xfId="50" xr:uid="{890BDFB7-E042-40A4-8DC1-AD1E568C83FE}"/>
    <cellStyle name="20% - アクセント 2" xfId="2" builtinId="34" customBuiltin="1"/>
    <cellStyle name="20% - アクセント 2 2" xfId="51" xr:uid="{A93F60BB-CE08-4797-AE23-B534F13282BE}"/>
    <cellStyle name="20% - アクセント 3" xfId="3" builtinId="38" customBuiltin="1"/>
    <cellStyle name="20% - アクセント 3 2" xfId="52" xr:uid="{F66F9971-AA90-4C5B-B7A2-C7CA5C15976D}"/>
    <cellStyle name="20% - アクセント 4" xfId="4" builtinId="42" customBuiltin="1"/>
    <cellStyle name="20% - アクセント 4 2" xfId="53" xr:uid="{2B466ECC-942B-4991-9C9F-2BBDD2D5B754}"/>
    <cellStyle name="20% - アクセント 5" xfId="5" builtinId="46" customBuiltin="1"/>
    <cellStyle name="20% - アクセント 5 2" xfId="54" xr:uid="{B8961D37-298C-4A5C-9E2C-E11527A7B9AC}"/>
    <cellStyle name="20% - アクセント 6" xfId="6" builtinId="50" customBuiltin="1"/>
    <cellStyle name="20% - アクセント 6 2" xfId="55" xr:uid="{9CBD2526-C10D-4332-96EE-F0CCDEEE2F14}"/>
    <cellStyle name="40% - アクセント 1" xfId="7" builtinId="31" customBuiltin="1"/>
    <cellStyle name="40% - アクセント 1 2" xfId="56" xr:uid="{106D1D9E-1519-4420-9FEE-C90CD3F7C606}"/>
    <cellStyle name="40% - アクセント 2" xfId="8" builtinId="35" customBuiltin="1"/>
    <cellStyle name="40% - アクセント 2 2" xfId="57" xr:uid="{FFF19ACF-ADCD-4C41-A627-C188966A39F5}"/>
    <cellStyle name="40% - アクセント 3" xfId="9" builtinId="39" customBuiltin="1"/>
    <cellStyle name="40% - アクセント 3 2" xfId="58" xr:uid="{8473581D-A54A-4699-B310-8C17CEF109B6}"/>
    <cellStyle name="40% - アクセント 4" xfId="10" builtinId="43" customBuiltin="1"/>
    <cellStyle name="40% - アクセント 4 2" xfId="59" xr:uid="{5783AE6D-5BB3-451A-BFD1-EE9C7FCB8AA2}"/>
    <cellStyle name="40% - アクセント 5" xfId="11" builtinId="47" customBuiltin="1"/>
    <cellStyle name="40% - アクセント 5 2" xfId="60" xr:uid="{567B2048-2605-46F9-883E-4FE12F0B09E6}"/>
    <cellStyle name="40% - アクセント 6" xfId="12" builtinId="51" customBuiltin="1"/>
    <cellStyle name="40% - アクセント 6 2" xfId="61" xr:uid="{E159CC8F-A159-4B84-88E6-EB223A750A19}"/>
    <cellStyle name="60% - アクセント 1" xfId="13" builtinId="32" customBuiltin="1"/>
    <cellStyle name="60% - アクセント 1 2" xfId="62" xr:uid="{A0BD033B-82FD-4463-9B9E-998AF0152427}"/>
    <cellStyle name="60% - アクセント 2" xfId="14" builtinId="36" customBuiltin="1"/>
    <cellStyle name="60% - アクセント 2 2" xfId="63" xr:uid="{1A9A8DC4-BB17-4034-9952-459E4ACEFD31}"/>
    <cellStyle name="60% - アクセント 3" xfId="15" builtinId="40" customBuiltin="1"/>
    <cellStyle name="60% - アクセント 3 2" xfId="64" xr:uid="{099F04E3-0E6F-42D2-ABB7-DFC47D1EAA17}"/>
    <cellStyle name="60% - アクセント 4" xfId="16" builtinId="44" customBuiltin="1"/>
    <cellStyle name="60% - アクセント 4 2" xfId="65" xr:uid="{60B227EF-D021-485B-A011-B243C11BA2E0}"/>
    <cellStyle name="60% - アクセント 5" xfId="17" builtinId="48" customBuiltin="1"/>
    <cellStyle name="60% - アクセント 5 2" xfId="66" xr:uid="{91F2547D-4643-4AB1-B18A-868E6C072DD5}"/>
    <cellStyle name="60% - アクセント 6" xfId="18" builtinId="52" customBuiltin="1"/>
    <cellStyle name="60% - アクセント 6 2" xfId="67" xr:uid="{639ACBB3-F444-4498-B607-B04340A3022E}"/>
    <cellStyle name="アクセント 1" xfId="19" builtinId="29" customBuiltin="1"/>
    <cellStyle name="アクセント 1 2" xfId="68" xr:uid="{5D7E33B6-B32A-48C5-8010-D91FBDBB92A5}"/>
    <cellStyle name="アクセント 2" xfId="20" builtinId="33" customBuiltin="1"/>
    <cellStyle name="アクセント 2 2" xfId="69" xr:uid="{D5BD9AE2-C4E3-4DD0-B65B-EA6B98BB64C6}"/>
    <cellStyle name="アクセント 3" xfId="21" builtinId="37" customBuiltin="1"/>
    <cellStyle name="アクセント 3 2" xfId="70" xr:uid="{C2D2059D-AA49-46D4-8C9F-BC6FB034672E}"/>
    <cellStyle name="アクセント 4" xfId="22" builtinId="41" customBuiltin="1"/>
    <cellStyle name="アクセント 4 2" xfId="71" xr:uid="{BDC88D91-2384-4387-8E56-6902E68D2B73}"/>
    <cellStyle name="アクセント 5" xfId="23" builtinId="45" customBuiltin="1"/>
    <cellStyle name="アクセント 5 2" xfId="72" xr:uid="{81723CDC-CC1A-48B7-BA12-BE30D48F4AA6}"/>
    <cellStyle name="アクセント 6" xfId="24" builtinId="49" customBuiltin="1"/>
    <cellStyle name="アクセント 6 2" xfId="73" xr:uid="{7E02AF1E-F595-4DC6-AEEA-5FD7D06AF3FF}"/>
    <cellStyle name="タイトル" xfId="25" builtinId="15" customBuiltin="1"/>
    <cellStyle name="タイトル 2" xfId="74" xr:uid="{AEBDDFD0-1117-4301-A58A-AA7057A8BDB0}"/>
    <cellStyle name="チェック セル" xfId="26" builtinId="23" customBuiltin="1"/>
    <cellStyle name="チェック セル 2" xfId="75" xr:uid="{E00C3C2E-975C-4474-9BFA-85666D99A186}"/>
    <cellStyle name="どちらでもない" xfId="27" builtinId="28" customBuiltin="1"/>
    <cellStyle name="どちらでもない 2" xfId="76" xr:uid="{1EC0E63A-96D9-4367-BC73-DB5B60E4210C}"/>
    <cellStyle name="パーセント" xfId="28" builtinId="5"/>
    <cellStyle name="パーセント 2" xfId="48" xr:uid="{9568A852-D2E0-4E79-A360-978E2721C58E}"/>
    <cellStyle name="ハイパーリンク" xfId="102" builtinId="8"/>
    <cellStyle name="メモ" xfId="29" builtinId="10" customBuiltin="1"/>
    <cellStyle name="メモ 2" xfId="77" xr:uid="{D66D1D84-DDAE-419F-80E3-816D6F74F2DC}"/>
    <cellStyle name="リンク セル" xfId="30" builtinId="24" customBuiltin="1"/>
    <cellStyle name="リンク セル 2" xfId="78" xr:uid="{AE0E01AB-03E7-41FF-AA48-682E0DE1603F}"/>
    <cellStyle name="悪い" xfId="31" builtinId="27" customBuiltin="1"/>
    <cellStyle name="悪い 2" xfId="79" xr:uid="{66296596-0D6D-4FFE-BFCC-A03296E3D3A8}"/>
    <cellStyle name="計算" xfId="32" builtinId="22" customBuiltin="1"/>
    <cellStyle name="計算 2" xfId="80" xr:uid="{ABA2BC2A-612C-4683-86A7-0E68486E7DB8}"/>
    <cellStyle name="警告文" xfId="33" builtinId="11" customBuiltin="1"/>
    <cellStyle name="警告文 2" xfId="81" xr:uid="{439AEB0F-6F59-4E70-839B-4892FDE90935}"/>
    <cellStyle name="桁区切り 2" xfId="47" xr:uid="{0BF3C154-9D88-494C-BB91-3E5884B0D5AD}"/>
    <cellStyle name="桁区切り 3" xfId="101" xr:uid="{AE9F3425-3BE2-44DC-8C53-699353BAA3E3}"/>
    <cellStyle name="見出し 1" xfId="34" builtinId="16" customBuiltin="1"/>
    <cellStyle name="見出し 1 2" xfId="82" xr:uid="{8833C4CA-DFA0-4C07-9CF1-C51EB173B2C7}"/>
    <cellStyle name="見出し 2" xfId="35" builtinId="17" customBuiltin="1"/>
    <cellStyle name="見出し 2 2" xfId="83" xr:uid="{421295FD-9DAE-48E1-9ABF-52073BE1D76E}"/>
    <cellStyle name="見出し 3" xfId="36" builtinId="18" customBuiltin="1"/>
    <cellStyle name="見出し 3 2" xfId="84" xr:uid="{0CC6F667-E5F7-4EFB-819C-7B49F342B057}"/>
    <cellStyle name="見出し 4" xfId="37" builtinId="19" customBuiltin="1"/>
    <cellStyle name="見出し 4 2" xfId="85" xr:uid="{8B2B353B-152F-4F31-AA3D-C1C74717DC5F}"/>
    <cellStyle name="集計" xfId="38" builtinId="25" customBuiltin="1"/>
    <cellStyle name="集計 2" xfId="86" xr:uid="{7F965B74-40CA-4441-82EC-B9AB3904725A}"/>
    <cellStyle name="出力" xfId="39" builtinId="21" customBuiltin="1"/>
    <cellStyle name="出力 2" xfId="87" xr:uid="{7B0B005B-0606-407F-8459-F3554BA0DEBF}"/>
    <cellStyle name="説明文" xfId="40" builtinId="53" customBuiltin="1"/>
    <cellStyle name="説明文 2" xfId="88" xr:uid="{9B009CA0-7C98-42A6-BADE-2E2203D4453B}"/>
    <cellStyle name="入力" xfId="41" builtinId="20" customBuiltin="1"/>
    <cellStyle name="入力 2" xfId="89" xr:uid="{85031E38-0BB7-4EE2-9A76-83BA3DAB1251}"/>
    <cellStyle name="標準" xfId="0" builtinId="0"/>
    <cellStyle name="標準 10" xfId="95" xr:uid="{1BCF5761-1A35-4AE9-AC38-094C542953D5}"/>
    <cellStyle name="標準 2" xfId="42" xr:uid="{00000000-0005-0000-0000-00002C000000}"/>
    <cellStyle name="標準 2 2" xfId="49" xr:uid="{A0853B3B-BCC8-4669-935F-844BC3DDFBA4}"/>
    <cellStyle name="標準 2 3" xfId="90" xr:uid="{A5712C89-75E4-4F14-A7A7-8FECC186F7F6}"/>
    <cellStyle name="標準 2 4" xfId="97" xr:uid="{8620657A-A4F5-4ADC-A24D-000E9EEE2631}"/>
    <cellStyle name="標準 2 5" xfId="98" xr:uid="{5E72383F-C325-4081-B1CF-F20EEC79B8F2}"/>
    <cellStyle name="標準 3" xfId="44" xr:uid="{00000000-0005-0000-0000-00002D000000}"/>
    <cellStyle name="標準 3 2" xfId="45" xr:uid="{00000000-0005-0000-0000-00002E000000}"/>
    <cellStyle name="標準 3 2 2" xfId="93" xr:uid="{D5F3183E-9E31-4B66-BFDE-D91A7DAE6598}"/>
    <cellStyle name="標準 3 3" xfId="46" xr:uid="{00000000-0005-0000-0000-00002F000000}"/>
    <cellStyle name="標準 3 3 2" xfId="94" xr:uid="{BE0DD03E-4068-4C0E-9DCB-6D942BE4C709}"/>
    <cellStyle name="標準 3 4" xfId="92" xr:uid="{C9F854C4-7861-4B74-A330-DC5426C63A2D}"/>
    <cellStyle name="標準 4" xfId="96" xr:uid="{E5873792-03DC-4186-B7D2-B4E4CA67CF45}"/>
    <cellStyle name="標準 5" xfId="99" xr:uid="{29D614A3-2CD4-4757-9079-190152D9702A}"/>
    <cellStyle name="標準 6" xfId="100" xr:uid="{A15A9436-F36C-43A6-8DE2-107A30029660}"/>
    <cellStyle name="良い" xfId="43" builtinId="26" customBuiltin="1"/>
    <cellStyle name="良い 2" xfId="91" xr:uid="{9CA78D28-FBEC-4696-A5A9-2E7962BDE85F}"/>
  </cellStyles>
  <dxfs count="0"/>
  <tableStyles count="0" defaultTableStyle="TableStyleMedium2" defaultPivotStyle="PivotStyleLight16"/>
  <colors>
    <mruColors>
      <color rgb="FFCCFFFF"/>
      <color rgb="FFFFFF99"/>
      <color rgb="FFFFFFCC"/>
      <color rgb="FFCCFFCC"/>
      <color rgb="FFFFE5FC"/>
      <color rgb="FFFBC497"/>
      <color rgb="FFFFE2AF"/>
      <color rgb="FFFFDB9B"/>
      <color rgb="FFFFD9C1"/>
      <color rgb="FFFED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1496786</xdr:colOff>
      <xdr:row>13</xdr:row>
      <xdr:rowOff>99525</xdr:rowOff>
    </xdr:from>
    <xdr:ext cx="3683133" cy="292452"/>
    <xdr:sp macro="" textlink="">
      <xdr:nvSpPr>
        <xdr:cNvPr id="4" name="テキスト 1">
          <a:extLst>
            <a:ext uri="{FF2B5EF4-FFF2-40B4-BE49-F238E27FC236}">
              <a16:creationId xmlns:a16="http://schemas.microsoft.com/office/drawing/2014/main" id="{3D18C06E-6851-423E-BD29-8F47F96B3FFE}"/>
            </a:ext>
          </a:extLst>
        </xdr:cNvPr>
        <xdr:cNvSpPr txBox="1"/>
      </xdr:nvSpPr>
      <xdr:spPr>
        <a:xfrm>
          <a:off x="4155412" y="5636585"/>
          <a:ext cx="3683133" cy="292452"/>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依頼文「追加交付予定額（</a:t>
          </a:r>
          <a:r>
            <a:rPr kumimoji="1" lang="en-US" altLang="ja-JP" sz="1200" b="1">
              <a:solidFill>
                <a:srgbClr val="FF0000"/>
              </a:solidFill>
              <a:latin typeface="ＭＳ ゴシック"/>
              <a:ea typeface="ＭＳ ゴシック"/>
            </a:rPr>
            <a:t>d</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2563779</xdr:colOff>
      <xdr:row>12</xdr:row>
      <xdr:rowOff>83859</xdr:rowOff>
    </xdr:from>
    <xdr:ext cx="2632981" cy="292452"/>
    <xdr:sp macro="" textlink="">
      <xdr:nvSpPr>
        <xdr:cNvPr id="5" name="テキスト 1">
          <a:extLst>
            <a:ext uri="{FF2B5EF4-FFF2-40B4-BE49-F238E27FC236}">
              <a16:creationId xmlns:a16="http://schemas.microsoft.com/office/drawing/2014/main" id="{47AE418F-8F65-46AB-9D85-D5D75CC52FEB}"/>
            </a:ext>
          </a:extLst>
        </xdr:cNvPr>
        <xdr:cNvSpPr txBox="1"/>
      </xdr:nvSpPr>
      <xdr:spPr>
        <a:xfrm>
          <a:off x="5230779" y="5136645"/>
          <a:ext cx="2632981" cy="292452"/>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依頼文「交付決定額（</a:t>
          </a:r>
          <a:r>
            <a:rPr kumimoji="1" lang="en-US" altLang="ja-JP" sz="1200" b="1">
              <a:solidFill>
                <a:srgbClr val="FF0000"/>
              </a:solidFill>
              <a:latin typeface="ＭＳ ゴシック"/>
              <a:ea typeface="ＭＳ ゴシック"/>
            </a:rPr>
            <a:t>a</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2402980</xdr:colOff>
      <xdr:row>17</xdr:row>
      <xdr:rowOff>98600</xdr:rowOff>
    </xdr:from>
    <xdr:ext cx="2632981" cy="492571"/>
    <xdr:sp macro="" textlink="">
      <xdr:nvSpPr>
        <xdr:cNvPr id="6" name="テキスト 1">
          <a:extLst>
            <a:ext uri="{FF2B5EF4-FFF2-40B4-BE49-F238E27FC236}">
              <a16:creationId xmlns:a16="http://schemas.microsoft.com/office/drawing/2014/main" id="{6EDCFCBE-6F2E-4215-943A-948D24BBD82B}"/>
            </a:ext>
          </a:extLst>
        </xdr:cNvPr>
        <xdr:cNvSpPr txBox="1"/>
      </xdr:nvSpPr>
      <xdr:spPr>
        <a:xfrm>
          <a:off x="5069980" y="7482743"/>
          <a:ext cx="2632981" cy="492571"/>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依頼文「補助金見込額（</a:t>
          </a:r>
          <a:r>
            <a:rPr kumimoji="1" lang="en-US" altLang="ja-JP" sz="1200" b="1">
              <a:solidFill>
                <a:srgbClr val="FF0000"/>
              </a:solidFill>
              <a:latin typeface="ＭＳ ゴシック"/>
              <a:ea typeface="ＭＳ ゴシック"/>
            </a:rPr>
            <a:t>c</a:t>
          </a:r>
          <a:r>
            <a:rPr kumimoji="1" lang="ja-JP" altLang="en-US" sz="1200" b="1">
              <a:solidFill>
                <a:srgbClr val="FF0000"/>
              </a:solidFill>
              <a:latin typeface="ＭＳ ゴシック"/>
              <a:ea typeface="ＭＳ ゴシック"/>
            </a:rPr>
            <a:t>）」及び「変更交付申請額（</a:t>
          </a:r>
          <a:r>
            <a:rPr kumimoji="1" lang="en-US" altLang="ja-JP" sz="1200" b="1">
              <a:solidFill>
                <a:srgbClr val="FF0000"/>
              </a:solidFill>
              <a:latin typeface="ＭＳ ゴシック"/>
              <a:ea typeface="ＭＳ ゴシック"/>
            </a:rPr>
            <a:t>e</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2433570</xdr:colOff>
      <xdr:row>18</xdr:row>
      <xdr:rowOff>131590</xdr:rowOff>
    </xdr:from>
    <xdr:ext cx="2632981" cy="292452"/>
    <xdr:sp macro="" textlink="">
      <xdr:nvSpPr>
        <xdr:cNvPr id="7" name="テキスト 1">
          <a:extLst>
            <a:ext uri="{FF2B5EF4-FFF2-40B4-BE49-F238E27FC236}">
              <a16:creationId xmlns:a16="http://schemas.microsoft.com/office/drawing/2014/main" id="{28C69DDC-0745-4801-B091-241673AA6D0C}"/>
            </a:ext>
          </a:extLst>
        </xdr:cNvPr>
        <xdr:cNvSpPr txBox="1"/>
      </xdr:nvSpPr>
      <xdr:spPr>
        <a:xfrm>
          <a:off x="5092196" y="8149337"/>
          <a:ext cx="2632981" cy="292452"/>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依頼文「概算払い額（</a:t>
          </a:r>
          <a:r>
            <a:rPr kumimoji="1" lang="en-US" altLang="ja-JP" sz="1200" b="1">
              <a:solidFill>
                <a:srgbClr val="FF0000"/>
              </a:solidFill>
              <a:latin typeface="ＭＳ ゴシック"/>
              <a:ea typeface="ＭＳ ゴシック"/>
            </a:rPr>
            <a:t>b</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1493611</xdr:colOff>
      <xdr:row>19</xdr:row>
      <xdr:rowOff>267661</xdr:rowOff>
    </xdr:from>
    <xdr:ext cx="3577057" cy="292452"/>
    <xdr:sp macro="" textlink="">
      <xdr:nvSpPr>
        <xdr:cNvPr id="8" name="テキスト 1">
          <a:extLst>
            <a:ext uri="{FF2B5EF4-FFF2-40B4-BE49-F238E27FC236}">
              <a16:creationId xmlns:a16="http://schemas.microsoft.com/office/drawing/2014/main" id="{4E8043FF-43D6-40CA-B2C0-20FF9C985D2B}"/>
            </a:ext>
          </a:extLst>
        </xdr:cNvPr>
        <xdr:cNvSpPr txBox="1"/>
      </xdr:nvSpPr>
      <xdr:spPr>
        <a:xfrm>
          <a:off x="4152237" y="8902963"/>
          <a:ext cx="3577057" cy="292452"/>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依頼文「概算払い額</a:t>
          </a:r>
          <a:r>
            <a:rPr kumimoji="1" lang="en-US" altLang="ja-JP" sz="1200" b="1">
              <a:solidFill>
                <a:srgbClr val="FF0000"/>
              </a:solidFill>
              <a:latin typeface="ＭＳ ゴシック"/>
              <a:ea typeface="ＭＳ ゴシック"/>
            </a:rPr>
            <a:t>(</a:t>
          </a:r>
          <a:r>
            <a:rPr kumimoji="1" lang="ja-JP" altLang="en-US" sz="1200" b="1">
              <a:solidFill>
                <a:srgbClr val="FF0000"/>
              </a:solidFill>
              <a:latin typeface="ＭＳ ゴシック"/>
              <a:ea typeface="ＭＳ ゴシック"/>
            </a:rPr>
            <a:t>追加分</a:t>
          </a:r>
          <a:r>
            <a:rPr kumimoji="1" lang="en-US" altLang="ja-JP" sz="1200" b="1">
              <a:solidFill>
                <a:srgbClr val="FF0000"/>
              </a:solidFill>
              <a:latin typeface="ＭＳ ゴシック"/>
              <a:ea typeface="ＭＳ ゴシック"/>
            </a:rPr>
            <a:t>)</a:t>
          </a:r>
          <a:r>
            <a:rPr kumimoji="1" lang="ja-JP" altLang="en-US" sz="1200" b="1">
              <a:solidFill>
                <a:srgbClr val="FF0000"/>
              </a:solidFill>
              <a:latin typeface="ＭＳ ゴシック"/>
              <a:ea typeface="ＭＳ ゴシック"/>
            </a:rPr>
            <a:t>（</a:t>
          </a:r>
          <a:r>
            <a:rPr kumimoji="1" lang="en-US" altLang="ja-JP" sz="1200" b="1">
              <a:solidFill>
                <a:srgbClr val="FF0000"/>
              </a:solidFill>
              <a:latin typeface="ＭＳ ゴシック"/>
              <a:ea typeface="ＭＳ ゴシック"/>
            </a:rPr>
            <a:t>e</a:t>
          </a:r>
          <a:r>
            <a:rPr kumimoji="1" lang="ja-JP" altLang="en-US" sz="1200" b="1">
              <a:solidFill>
                <a:srgbClr val="FF0000"/>
              </a:solidFill>
              <a:latin typeface="ＭＳ ゴシック"/>
              <a:ea typeface="ＭＳ ゴシック"/>
            </a:rPr>
            <a:t>－</a:t>
          </a:r>
          <a:r>
            <a:rPr kumimoji="1" lang="en-US" altLang="ja-JP" sz="1200" b="1">
              <a:solidFill>
                <a:srgbClr val="FF0000"/>
              </a:solidFill>
              <a:latin typeface="ＭＳ ゴシック"/>
              <a:ea typeface="ＭＳ ゴシック"/>
            </a:rPr>
            <a:t>b</a:t>
          </a:r>
          <a:r>
            <a:rPr kumimoji="1" lang="ja-JP" altLang="en-US" sz="1200" b="1">
              <a:solidFill>
                <a:srgbClr val="FF0000"/>
              </a:solidFill>
              <a:latin typeface="ＭＳ ゴシック"/>
              <a:ea typeface="ＭＳ ゴシック"/>
            </a:rPr>
            <a:t>）」と同額</a:t>
          </a:r>
        </a:p>
      </xdr:txBody>
    </xdr:sp>
    <xdr:clientData/>
  </xdr:oneCellAnchor>
  <xdr:oneCellAnchor>
    <xdr:from>
      <xdr:col>2</xdr:col>
      <xdr:colOff>2558143</xdr:colOff>
      <xdr:row>11</xdr:row>
      <xdr:rowOff>117929</xdr:rowOff>
    </xdr:from>
    <xdr:ext cx="2632981" cy="492571"/>
    <xdr:sp macro="" textlink="">
      <xdr:nvSpPr>
        <xdr:cNvPr id="11" name="テキスト 1">
          <a:extLst>
            <a:ext uri="{FF2B5EF4-FFF2-40B4-BE49-F238E27FC236}">
              <a16:creationId xmlns:a16="http://schemas.microsoft.com/office/drawing/2014/main" id="{5C4A925F-6B15-427E-9146-17EFEA9CB2AE}"/>
            </a:ext>
          </a:extLst>
        </xdr:cNvPr>
        <xdr:cNvSpPr txBox="1"/>
      </xdr:nvSpPr>
      <xdr:spPr>
        <a:xfrm>
          <a:off x="5225143" y="4399643"/>
          <a:ext cx="2632981" cy="492571"/>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overflow" horzOverflow="overflow" wrap="square">
          <a:spAutoFit/>
        </a:bodyPr>
        <a:lstStyle/>
        <a:p>
          <a:pPr algn="ctr"/>
          <a:r>
            <a:rPr kumimoji="1" lang="ja-JP" altLang="en-US" sz="1200" b="1">
              <a:solidFill>
                <a:srgbClr val="FF0000"/>
              </a:solidFill>
              <a:latin typeface="ＭＳ ゴシック"/>
              <a:ea typeface="ＭＳ ゴシック"/>
            </a:rPr>
            <a:t>依頼文「補助金見込額（</a:t>
          </a:r>
          <a:r>
            <a:rPr kumimoji="1" lang="en-US" altLang="ja-JP" sz="1200" b="1">
              <a:solidFill>
                <a:srgbClr val="FF0000"/>
              </a:solidFill>
              <a:latin typeface="ＭＳ ゴシック"/>
              <a:ea typeface="ＭＳ ゴシック"/>
            </a:rPr>
            <a:t>c</a:t>
          </a:r>
          <a:r>
            <a:rPr kumimoji="1" lang="ja-JP" altLang="en-US" sz="1200" b="1">
              <a:solidFill>
                <a:srgbClr val="FF0000"/>
              </a:solidFill>
              <a:latin typeface="ＭＳ ゴシック"/>
              <a:ea typeface="ＭＳ ゴシック"/>
            </a:rPr>
            <a:t>）」と「変更交付申請額（</a:t>
          </a:r>
          <a:r>
            <a:rPr kumimoji="1" lang="en-US" altLang="ja-JP" sz="1200" b="1">
              <a:solidFill>
                <a:srgbClr val="FF0000"/>
              </a:solidFill>
              <a:latin typeface="ＭＳ ゴシック"/>
              <a:ea typeface="ＭＳ ゴシック"/>
            </a:rPr>
            <a:t>e</a:t>
          </a:r>
          <a:r>
            <a:rPr kumimoji="1" lang="ja-JP" altLang="en-US" sz="1200" b="1">
              <a:solidFill>
                <a:srgbClr val="FF0000"/>
              </a:solidFill>
              <a:latin typeface="ＭＳ ゴシック"/>
              <a:ea typeface="ＭＳ ゴシック"/>
            </a:rPr>
            <a:t>）」と同額</a:t>
          </a:r>
        </a:p>
      </xdr:txBody>
    </xdr:sp>
    <xdr:clientData/>
  </xdr:oneCellAnchor>
  <xdr:twoCellAnchor>
    <xdr:from>
      <xdr:col>3</xdr:col>
      <xdr:colOff>1551214</xdr:colOff>
      <xdr:row>0</xdr:row>
      <xdr:rowOff>272144</xdr:rowOff>
    </xdr:from>
    <xdr:to>
      <xdr:col>3</xdr:col>
      <xdr:colOff>4701722</xdr:colOff>
      <xdr:row>2</xdr:row>
      <xdr:rowOff>308465</xdr:rowOff>
    </xdr:to>
    <xdr:sp macro="" textlink="">
      <xdr:nvSpPr>
        <xdr:cNvPr id="12" name="テキスト 1">
          <a:extLst>
            <a:ext uri="{FF2B5EF4-FFF2-40B4-BE49-F238E27FC236}">
              <a16:creationId xmlns:a16="http://schemas.microsoft.com/office/drawing/2014/main" id="{E60E7216-83E4-4171-858A-83F9CF08A44E}"/>
            </a:ext>
          </a:extLst>
        </xdr:cNvPr>
        <xdr:cNvSpPr txBox="1"/>
      </xdr:nvSpPr>
      <xdr:spPr>
        <a:xfrm>
          <a:off x="9456964" y="272144"/>
          <a:ext cx="3150508" cy="648642"/>
        </a:xfrm>
        <a:prstGeom prst="rect">
          <a:avLst/>
        </a:prstGeom>
        <a:solidFill>
          <a:schemeClr val="lt1"/>
        </a:solidFill>
        <a:ln w="28575"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400">
              <a:solidFill>
                <a:srgbClr val="FF0000"/>
              </a:solidFill>
              <a:latin typeface="ＭＳ ゴシック"/>
              <a:ea typeface="ＭＳ ゴシック"/>
            </a:rPr>
            <a:t>色付きセルは自動入力されますので、直接入力しないでください。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362365</xdr:colOff>
      <xdr:row>1</xdr:row>
      <xdr:rowOff>185813</xdr:rowOff>
    </xdr:from>
    <xdr:ext cx="9721347" cy="425822"/>
    <xdr:sp macro="" textlink="">
      <xdr:nvSpPr>
        <xdr:cNvPr id="5" name="四角形 9">
          <a:extLst>
            <a:ext uri="{FF2B5EF4-FFF2-40B4-BE49-F238E27FC236}">
              <a16:creationId xmlns:a16="http://schemas.microsoft.com/office/drawing/2014/main" id="{8FDFB38B-2626-464B-9305-8BDF4B9303E8}"/>
            </a:ext>
          </a:extLst>
        </xdr:cNvPr>
        <xdr:cNvSpPr/>
      </xdr:nvSpPr>
      <xdr:spPr>
        <a:xfrm>
          <a:off x="10615747" y="297872"/>
          <a:ext cx="9721347" cy="425822"/>
        </a:xfrm>
        <a:prstGeom prst="rect">
          <a:avLst/>
        </a:prstGeom>
        <a:solidFill>
          <a:srgbClr val="FF0000"/>
        </a:solidFill>
        <a:ln w="12700" cap="flat" cmpd="sng" algn="ctr">
          <a:solidFill>
            <a:sysClr val="windowText" lastClr="000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spAutoFit/>
        </a:bodyPr>
        <a:lstStyle/>
        <a:p>
          <a:r>
            <a:rPr kumimoji="1" lang="ja-JP" altLang="en-US" sz="2000">
              <a:solidFill>
                <a:schemeClr val="bg1"/>
              </a:solidFill>
            </a:rPr>
            <a:t>このシートは</a:t>
          </a:r>
          <a:r>
            <a:rPr kumimoji="1" lang="en-US" altLang="ja-JP" sz="2000">
              <a:solidFill>
                <a:schemeClr val="bg1"/>
              </a:solidFill>
            </a:rPr>
            <a:t>200</a:t>
          </a:r>
          <a:r>
            <a:rPr kumimoji="1" lang="ja-JP" altLang="en-US" sz="2000">
              <a:solidFill>
                <a:schemeClr val="bg1"/>
              </a:solidFill>
            </a:rPr>
            <a:t>事業所まで記載が可能です。</a:t>
          </a:r>
          <a:endParaRPr kumimoji="1" lang="en-US" altLang="ja-JP" sz="2000">
            <a:solidFill>
              <a:schemeClr val="bg1"/>
            </a:solidFill>
          </a:endParaRPr>
        </a:p>
      </xdr:txBody>
    </xdr:sp>
    <xdr:clientData/>
  </xdr:oneCellAnchor>
  <xdr:oneCellAnchor>
    <xdr:from>
      <xdr:col>7</xdr:col>
      <xdr:colOff>258706</xdr:colOff>
      <xdr:row>3</xdr:row>
      <xdr:rowOff>72569</xdr:rowOff>
    </xdr:from>
    <xdr:ext cx="10252411" cy="8113157"/>
    <xdr:sp macro="" textlink="">
      <xdr:nvSpPr>
        <xdr:cNvPr id="8" name="四角形 20">
          <a:extLst>
            <a:ext uri="{FF2B5EF4-FFF2-40B4-BE49-F238E27FC236}">
              <a16:creationId xmlns:a16="http://schemas.microsoft.com/office/drawing/2014/main" id="{90D53CAD-A905-4D83-AD74-D7295E3AAFF3}"/>
            </a:ext>
          </a:extLst>
        </xdr:cNvPr>
        <xdr:cNvSpPr/>
      </xdr:nvSpPr>
      <xdr:spPr>
        <a:xfrm>
          <a:off x="10187797" y="926933"/>
          <a:ext cx="10252411" cy="811315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nchor="t" anchorCtr="0">
          <a:noAutofit/>
        </a:bodyPr>
        <a:lstStyle/>
        <a:p>
          <a:pPr algn="l"/>
          <a:r>
            <a:rPr kumimoji="1" lang="en-US" altLang="ja-JP" sz="1200" b="0">
              <a:solidFill>
                <a:schemeClr val="tx1"/>
              </a:solidFill>
            </a:rPr>
            <a:t>【</a:t>
          </a:r>
          <a:r>
            <a:rPr kumimoji="1" lang="ja-JP" altLang="en-US" sz="1200" b="0">
              <a:solidFill>
                <a:schemeClr val="tx1"/>
              </a:solidFill>
            </a:rPr>
            <a:t>変更申請の内訳書</a:t>
          </a:r>
          <a:r>
            <a:rPr kumimoji="1" lang="en-US" altLang="ja-JP" sz="1200" b="0">
              <a:solidFill>
                <a:schemeClr val="tx1"/>
              </a:solidFill>
            </a:rPr>
            <a:t>】</a:t>
          </a:r>
          <a:r>
            <a:rPr kumimoji="1" lang="ja-JP" altLang="en-US" sz="1200" b="0">
              <a:solidFill>
                <a:schemeClr val="tx1"/>
              </a:solidFill>
            </a:rPr>
            <a:t>　記載方法</a:t>
          </a:r>
          <a:endParaRPr kumimoji="1" lang="en-US" altLang="ja-JP" sz="1200" b="0">
            <a:solidFill>
              <a:schemeClr val="tx1"/>
            </a:solidFill>
          </a:endParaRPr>
        </a:p>
        <a:p>
          <a:pPr algn="l"/>
          <a:r>
            <a:rPr kumimoji="1" lang="ja-JP" altLang="en-US" sz="1200" b="0">
              <a:solidFill>
                <a:schemeClr val="tx1"/>
              </a:solidFill>
            </a:rPr>
            <a:t>●様式１－２（補助金）　介護職員処遇改善支援補助金計画書　（施設・事業所別個表）</a:t>
          </a:r>
          <a:r>
            <a:rPr kumimoji="1" lang="ja-JP" altLang="en-US" sz="1200" b="1" u="sng">
              <a:solidFill>
                <a:schemeClr val="tx1"/>
              </a:solidFill>
            </a:rPr>
            <a:t>（以下、当初交付申請という。）</a:t>
          </a:r>
          <a:r>
            <a:rPr kumimoji="1" lang="ja-JP" altLang="en-US" sz="1200" b="0">
              <a:solidFill>
                <a:schemeClr val="tx1"/>
              </a:solidFill>
            </a:rPr>
            <a:t>より該当の列をコピーしてください。</a:t>
          </a:r>
          <a:endParaRPr kumimoji="1" lang="en-US" altLang="ja-JP" sz="1200" b="0">
            <a:solidFill>
              <a:schemeClr val="tx1"/>
            </a:solidFill>
          </a:endParaRPr>
        </a:p>
        <a:p>
          <a:pPr algn="l"/>
          <a:r>
            <a:rPr kumimoji="1" lang="ja-JP" altLang="en-US" sz="1200" b="0">
              <a:solidFill>
                <a:schemeClr val="tx1"/>
              </a:solidFill>
              <a:latin typeface="+mn-ea"/>
              <a:ea typeface="+mn-ea"/>
            </a:rPr>
            <a:t>　①</a:t>
          </a:r>
          <a:r>
            <a:rPr kumimoji="1" lang="en-US" altLang="ja-JP" sz="1200" b="0">
              <a:solidFill>
                <a:schemeClr val="tx1"/>
              </a:solidFill>
              <a:latin typeface="+mn-ea"/>
              <a:ea typeface="+mn-ea"/>
            </a:rPr>
            <a:t>A</a:t>
          </a:r>
          <a:r>
            <a:rPr kumimoji="1" lang="ja-JP" altLang="en-US" sz="1200" b="0">
              <a:solidFill>
                <a:schemeClr val="tx1"/>
              </a:solidFill>
              <a:latin typeface="+mn-ea"/>
              <a:ea typeface="+mn-ea"/>
            </a:rPr>
            <a:t>列（通し番号）～</a:t>
          </a:r>
          <a:r>
            <a:rPr kumimoji="1" lang="en-US" altLang="ja-JP" sz="1200" b="0">
              <a:solidFill>
                <a:schemeClr val="tx1"/>
              </a:solidFill>
              <a:latin typeface="+mn-ea"/>
              <a:ea typeface="+mn-ea"/>
            </a:rPr>
            <a:t>B</a:t>
          </a:r>
          <a:r>
            <a:rPr kumimoji="1" lang="ja-JP" altLang="en-US" sz="1200" b="0">
              <a:solidFill>
                <a:schemeClr val="tx1"/>
              </a:solidFill>
              <a:latin typeface="+mn-ea"/>
              <a:ea typeface="+mn-ea"/>
            </a:rPr>
            <a:t>列（介護保険事業所番号）の欄は、</a:t>
          </a:r>
          <a:r>
            <a:rPr kumimoji="1" lang="ja-JP" altLang="en-US" sz="1200" b="1" u="sng">
              <a:solidFill>
                <a:schemeClr val="tx1"/>
              </a:solidFill>
              <a:latin typeface="+mn-ea"/>
              <a:ea typeface="+mn-ea"/>
            </a:rPr>
            <a:t>当初交付申請の</a:t>
          </a:r>
          <a:r>
            <a:rPr kumimoji="1" lang="en-US" altLang="ja-JP" sz="1200" b="1" u="sng">
              <a:solidFill>
                <a:schemeClr val="tx1"/>
              </a:solidFill>
              <a:latin typeface="+mn-ea"/>
              <a:ea typeface="+mn-ea"/>
            </a:rPr>
            <a:t>A</a:t>
          </a:r>
          <a:r>
            <a:rPr kumimoji="1" lang="ja-JP" altLang="en-US" sz="1200" b="1" u="sng">
              <a:solidFill>
                <a:schemeClr val="tx1"/>
              </a:solidFill>
              <a:latin typeface="+mn-ea"/>
              <a:ea typeface="+mn-ea"/>
            </a:rPr>
            <a:t>列（通し番号）～</a:t>
          </a:r>
          <a:r>
            <a:rPr kumimoji="1" lang="en-US" altLang="ja-JP" sz="1200" b="1" u="sng">
              <a:solidFill>
                <a:schemeClr val="tx1"/>
              </a:solidFill>
              <a:latin typeface="+mn-ea"/>
              <a:ea typeface="+mn-ea"/>
            </a:rPr>
            <a:t>B</a:t>
          </a:r>
          <a:r>
            <a:rPr kumimoji="1" lang="ja-JP" altLang="en-US" sz="1200" b="1" u="sng">
              <a:solidFill>
                <a:schemeClr val="tx1"/>
              </a:solidFill>
              <a:latin typeface="+mn-ea"/>
              <a:ea typeface="+mn-ea"/>
            </a:rPr>
            <a:t>列（介護保険事業所番号）</a:t>
          </a:r>
          <a:r>
            <a:rPr kumimoji="1" lang="ja-JP" altLang="en-US" sz="1200" b="0">
              <a:solidFill>
                <a:schemeClr val="tx1"/>
              </a:solidFill>
              <a:latin typeface="+mn-ea"/>
              <a:ea typeface="+mn-ea"/>
            </a:rPr>
            <a:t>をコピーしてください。</a:t>
          </a:r>
          <a:endParaRPr kumimoji="1" lang="en-US" altLang="ja-JP" sz="1200" b="0">
            <a:solidFill>
              <a:schemeClr val="tx1"/>
            </a:solidFill>
            <a:latin typeface="+mn-ea"/>
            <a:ea typeface="+mn-ea"/>
          </a:endParaRPr>
        </a:p>
        <a:p>
          <a:pPr algn="l"/>
          <a:r>
            <a:rPr kumimoji="1" lang="ja-JP" altLang="en-US" sz="1200" b="0">
              <a:solidFill>
                <a:schemeClr val="tx1"/>
              </a:solidFill>
              <a:latin typeface="+mn-ea"/>
              <a:ea typeface="+mn-ea"/>
            </a:rPr>
            <a:t>　②</a:t>
          </a:r>
          <a:r>
            <a:rPr kumimoji="1" lang="en-US" altLang="ja-JP" sz="1200" b="0">
              <a:solidFill>
                <a:schemeClr val="tx1"/>
              </a:solidFill>
              <a:latin typeface="+mn-ea"/>
              <a:ea typeface="+mn-ea"/>
            </a:rPr>
            <a:t>C</a:t>
          </a:r>
          <a:r>
            <a:rPr kumimoji="1" lang="ja-JP" altLang="en-US" sz="1200" b="0">
              <a:solidFill>
                <a:schemeClr val="tx1"/>
              </a:solidFill>
              <a:latin typeface="+mn-ea"/>
              <a:ea typeface="+mn-ea"/>
            </a:rPr>
            <a:t>列（事業所名）～</a:t>
          </a:r>
          <a:r>
            <a:rPr kumimoji="1" lang="en-US" altLang="ja-JP" sz="1200" b="0">
              <a:solidFill>
                <a:schemeClr val="tx1"/>
              </a:solidFill>
              <a:latin typeface="+mn-ea"/>
              <a:ea typeface="+mn-ea"/>
            </a:rPr>
            <a:t>D</a:t>
          </a:r>
          <a:r>
            <a:rPr kumimoji="1" lang="ja-JP" altLang="en-US" sz="1200" b="0">
              <a:solidFill>
                <a:schemeClr val="tx1"/>
              </a:solidFill>
              <a:latin typeface="+mn-ea"/>
              <a:ea typeface="+mn-ea"/>
            </a:rPr>
            <a:t>列（サービス区分）の欄は、</a:t>
          </a:r>
          <a:r>
            <a:rPr kumimoji="1" lang="ja-JP" altLang="en-US" sz="1200" b="1" u="sng">
              <a:solidFill>
                <a:schemeClr val="tx1"/>
              </a:solidFill>
              <a:latin typeface="+mn-ea"/>
              <a:ea typeface="+mn-ea"/>
            </a:rPr>
            <a:t>当初交付申請の</a:t>
          </a:r>
          <a:r>
            <a:rPr kumimoji="1" lang="en-US" altLang="ja-JP" sz="1200" b="1" u="sng">
              <a:solidFill>
                <a:schemeClr val="tx1"/>
              </a:solidFill>
              <a:latin typeface="+mn-ea"/>
              <a:ea typeface="+mn-ea"/>
            </a:rPr>
            <a:t>F</a:t>
          </a:r>
          <a:r>
            <a:rPr kumimoji="1" lang="ja-JP" altLang="en-US" sz="1200" b="1" u="sng">
              <a:solidFill>
                <a:schemeClr val="tx1"/>
              </a:solidFill>
              <a:latin typeface="+mn-ea"/>
              <a:ea typeface="+mn-ea"/>
            </a:rPr>
            <a:t>列（事業所名）～</a:t>
          </a:r>
          <a:r>
            <a:rPr kumimoji="1" lang="en-US" altLang="ja-JP" sz="1200" b="1" u="sng">
              <a:solidFill>
                <a:schemeClr val="tx1"/>
              </a:solidFill>
              <a:latin typeface="+mn-ea"/>
              <a:ea typeface="+mn-ea"/>
            </a:rPr>
            <a:t>G</a:t>
          </a:r>
          <a:r>
            <a:rPr kumimoji="1" lang="ja-JP" altLang="en-US" sz="1200" b="1" u="sng">
              <a:solidFill>
                <a:schemeClr val="tx1"/>
              </a:solidFill>
              <a:latin typeface="+mn-ea"/>
              <a:ea typeface="+mn-ea"/>
            </a:rPr>
            <a:t>列（サービス名）</a:t>
          </a:r>
          <a:r>
            <a:rPr kumimoji="1" lang="ja-JP" altLang="en-US" sz="1200" b="0">
              <a:solidFill>
                <a:schemeClr val="tx1"/>
              </a:solidFill>
              <a:latin typeface="+mn-ea"/>
              <a:ea typeface="+mn-ea"/>
            </a:rPr>
            <a:t>をコピーしてください。</a:t>
          </a:r>
          <a:endParaRPr kumimoji="1" lang="en-US" altLang="ja-JP" sz="1200" b="0">
            <a:solidFill>
              <a:schemeClr val="tx1"/>
            </a:solidFill>
            <a:latin typeface="+mn-ea"/>
            <a:ea typeface="+mn-ea"/>
          </a:endParaRPr>
        </a:p>
        <a:p>
          <a:pPr algn="l"/>
          <a:r>
            <a:rPr kumimoji="1" lang="ja-JP" altLang="en-US" sz="1200" b="0">
              <a:solidFill>
                <a:schemeClr val="tx1"/>
              </a:solidFill>
              <a:latin typeface="+mn-ea"/>
              <a:ea typeface="+mn-ea"/>
            </a:rPr>
            <a:t>　③</a:t>
          </a:r>
          <a:r>
            <a:rPr kumimoji="1" lang="en-US" altLang="ja-JP" sz="1200" b="0">
              <a:solidFill>
                <a:schemeClr val="tx1"/>
              </a:solidFill>
              <a:latin typeface="+mn-ea"/>
              <a:ea typeface="+mn-ea"/>
            </a:rPr>
            <a:t>E</a:t>
          </a:r>
          <a:r>
            <a:rPr kumimoji="1" lang="ja-JP" altLang="en-US" sz="1200" b="0">
              <a:solidFill>
                <a:schemeClr val="tx1"/>
              </a:solidFill>
              <a:latin typeface="+mn-ea"/>
              <a:ea typeface="+mn-ea"/>
            </a:rPr>
            <a:t>列（補助基準額変更前）の欄は、</a:t>
          </a:r>
          <a:r>
            <a:rPr kumimoji="1" lang="ja-JP" altLang="en-US" sz="1200" b="1" i="0" u="sng">
              <a:solidFill>
                <a:schemeClr val="tx1"/>
              </a:solidFill>
              <a:latin typeface="+mn-ea"/>
              <a:ea typeface="+mn-ea"/>
            </a:rPr>
            <a:t>当初交付申請の</a:t>
          </a:r>
          <a:r>
            <a:rPr kumimoji="1" lang="en-US" altLang="ja-JP" sz="1200" b="1" i="0" u="sng">
              <a:solidFill>
                <a:schemeClr val="tx1"/>
              </a:solidFill>
              <a:latin typeface="+mn-ea"/>
              <a:ea typeface="+mn-ea"/>
            </a:rPr>
            <a:t>X</a:t>
          </a:r>
          <a:r>
            <a:rPr kumimoji="1" lang="ja-JP" altLang="en-US" sz="1200" b="1" i="0" u="sng">
              <a:solidFill>
                <a:schemeClr val="tx1"/>
              </a:solidFill>
              <a:latin typeface="+mn-ea"/>
              <a:ea typeface="+mn-ea"/>
            </a:rPr>
            <a:t>列（介護職員処遇改善支援補助金の見込額（</a:t>
          </a:r>
          <a:r>
            <a:rPr kumimoji="1" lang="en-US" altLang="ja-JP" sz="1200" b="1" i="0" u="sng">
              <a:solidFill>
                <a:schemeClr val="tx1"/>
              </a:solidFill>
              <a:latin typeface="+mn-ea"/>
              <a:ea typeface="+mn-ea"/>
            </a:rPr>
            <a:t>e</a:t>
          </a:r>
          <a:r>
            <a:rPr kumimoji="1" lang="ja-JP" altLang="en-US" sz="1200" b="1" i="0" u="sng">
              <a:solidFill>
                <a:schemeClr val="tx1"/>
              </a:solidFill>
              <a:latin typeface="+mn-ea"/>
              <a:ea typeface="+mn-ea"/>
            </a:rPr>
            <a:t>）</a:t>
          </a:r>
          <a:r>
            <a:rPr kumimoji="1" lang="en-US" altLang="ja-JP" sz="1200" b="1" i="0" u="sng">
              <a:solidFill>
                <a:schemeClr val="tx1"/>
              </a:solidFill>
              <a:latin typeface="+mn-ea"/>
              <a:ea typeface="+mn-ea"/>
            </a:rPr>
            <a:t>(a×b×c×d)[</a:t>
          </a:r>
          <a:r>
            <a:rPr kumimoji="1" lang="ja-JP" altLang="en-US" sz="1200" b="1" i="0" u="sng">
              <a:solidFill>
                <a:schemeClr val="tx1"/>
              </a:solidFill>
              <a:latin typeface="+mn-ea"/>
              <a:ea typeface="+mn-ea"/>
            </a:rPr>
            <a:t>円</a:t>
          </a:r>
          <a:r>
            <a:rPr kumimoji="1" lang="en-US" altLang="ja-JP" sz="1200" b="1" i="0" u="sng">
              <a:solidFill>
                <a:schemeClr val="tx1"/>
              </a:solidFill>
              <a:latin typeface="+mn-ea"/>
              <a:ea typeface="+mn-ea"/>
            </a:rPr>
            <a:t>]</a:t>
          </a:r>
          <a:r>
            <a:rPr kumimoji="1" lang="ja-JP" altLang="en-US" sz="1200" b="1" i="0" u="sng">
              <a:solidFill>
                <a:schemeClr val="tx1"/>
              </a:solidFill>
              <a:latin typeface="+mn-ea"/>
              <a:ea typeface="+mn-ea"/>
            </a:rPr>
            <a:t>）</a:t>
          </a:r>
          <a:r>
            <a:rPr kumimoji="1" lang="ja-JP" altLang="en-US" sz="1200" b="0">
              <a:solidFill>
                <a:schemeClr val="tx1"/>
              </a:solidFill>
              <a:latin typeface="+mn-ea"/>
              <a:ea typeface="+mn-ea"/>
            </a:rPr>
            <a:t>をコピーしてください。</a:t>
          </a:r>
          <a:endParaRPr kumimoji="1" lang="en-US" altLang="ja-JP" sz="1200" b="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ysClr val="windowText" lastClr="000000"/>
              </a:solidFill>
              <a:effectLst/>
              <a:latin typeface="+mn-lt"/>
              <a:ea typeface="+mn-ea"/>
              <a:cs typeface="+mn-cs"/>
            </a:rPr>
            <a:t>●「介護職員処遇改善支援補助金　交付予定額通知書（支払額内訳書）を確認してください。</a:t>
          </a:r>
          <a:endParaRPr kumimoji="1" lang="en-US" altLang="ja-JP" sz="1200" b="0">
            <a:solidFill>
              <a:schemeClr val="tx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0">
              <a:solidFill>
                <a:schemeClr val="tx1"/>
              </a:solidFill>
              <a:effectLst/>
              <a:latin typeface="+mn-ea"/>
              <a:ea typeface="+mn-ea"/>
              <a:cs typeface="+mn-cs"/>
            </a:rPr>
            <a:t>　④</a:t>
          </a:r>
          <a:r>
            <a:rPr kumimoji="1" lang="en-US" altLang="ja-JP" sz="1200" b="0">
              <a:solidFill>
                <a:schemeClr val="tx1"/>
              </a:solidFill>
              <a:effectLst/>
              <a:latin typeface="+mn-ea"/>
              <a:ea typeface="+mn-ea"/>
              <a:cs typeface="+mn-cs"/>
            </a:rPr>
            <a:t>F</a:t>
          </a:r>
          <a:r>
            <a:rPr kumimoji="1" lang="ja-JP" altLang="ja-JP" sz="1200" b="0">
              <a:solidFill>
                <a:schemeClr val="tx1"/>
              </a:solidFill>
              <a:effectLst/>
              <a:latin typeface="+mn-ea"/>
              <a:ea typeface="+mn-ea"/>
              <a:cs typeface="+mn-cs"/>
            </a:rPr>
            <a:t>列（補助基準額変更後）の欄は、</a:t>
          </a:r>
          <a:r>
            <a:rPr kumimoji="1" lang="ja-JP" altLang="ja-JP" sz="1200" b="0" i="0">
              <a:solidFill>
                <a:schemeClr val="tx1"/>
              </a:solidFill>
              <a:effectLst/>
              <a:latin typeface="+mn-ea"/>
              <a:ea typeface="+mn-ea"/>
              <a:cs typeface="+mn-cs"/>
            </a:rPr>
            <a:t>長野県国民健康保険団体連合会から通知され</a:t>
          </a:r>
          <a:r>
            <a:rPr kumimoji="1" lang="ja-JP" altLang="en-US" sz="1200" b="0" i="0">
              <a:solidFill>
                <a:schemeClr val="tx1"/>
              </a:solidFill>
              <a:effectLst/>
              <a:latin typeface="+mn-ea"/>
              <a:ea typeface="+mn-ea"/>
              <a:cs typeface="+mn-cs"/>
            </a:rPr>
            <a:t>た</a:t>
          </a:r>
          <a:r>
            <a:rPr kumimoji="1" lang="ja-JP" altLang="ja-JP" sz="1200" b="0" i="0">
              <a:solidFill>
                <a:schemeClr val="tx1"/>
              </a:solidFill>
              <a:effectLst/>
              <a:latin typeface="+mn-ea"/>
              <a:ea typeface="+mn-ea"/>
              <a:cs typeface="+mn-cs"/>
            </a:rPr>
            <a:t>「介護職員処遇改善支援補助金　交付予定額通知書（支払額内訳書）」</a:t>
          </a:r>
          <a:endParaRPr kumimoji="1" lang="en-US" altLang="ja-JP" sz="1200" b="0" i="0">
            <a:solidFill>
              <a:schemeClr val="tx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a:solidFill>
                <a:schemeClr val="tx1"/>
              </a:solidFill>
              <a:effectLst/>
              <a:latin typeface="+mn-ea"/>
              <a:ea typeface="+mn-ea"/>
              <a:cs typeface="+mn-cs"/>
            </a:rPr>
            <a:t>　　　</a:t>
          </a:r>
          <a:r>
            <a:rPr kumimoji="1" lang="ja-JP" altLang="ja-JP" sz="1200" b="0" i="0">
              <a:solidFill>
                <a:schemeClr val="tx1"/>
              </a:solidFill>
              <a:effectLst/>
              <a:latin typeface="+mn-ea"/>
              <a:ea typeface="+mn-ea"/>
              <a:cs typeface="+mn-cs"/>
            </a:rPr>
            <a:t>に基づき、</a:t>
          </a:r>
          <a:r>
            <a:rPr kumimoji="1" lang="ja-JP" altLang="en-US" sz="1200" b="0" i="0">
              <a:solidFill>
                <a:schemeClr val="tx1"/>
              </a:solidFill>
              <a:effectLst/>
              <a:latin typeface="+mn-ea"/>
              <a:ea typeface="+mn-ea"/>
              <a:cs typeface="+mn-cs"/>
            </a:rPr>
            <a:t>事業所・施設別に</a:t>
          </a:r>
          <a:r>
            <a:rPr kumimoji="1" lang="ja-JP" altLang="ja-JP" sz="1200" b="0" i="0">
              <a:solidFill>
                <a:schemeClr val="tx1"/>
              </a:solidFill>
              <a:effectLst/>
              <a:latin typeface="+mn-ea"/>
              <a:ea typeface="+mn-ea"/>
              <a:cs typeface="+mn-cs"/>
            </a:rPr>
            <a:t>「支援補助金額」を</a:t>
          </a:r>
          <a:r>
            <a:rPr kumimoji="1" lang="ja-JP" altLang="en-US" sz="1200" b="0" i="0">
              <a:solidFill>
                <a:schemeClr val="tx1"/>
              </a:solidFill>
              <a:effectLst/>
              <a:latin typeface="+mn-ea"/>
              <a:ea typeface="+mn-ea"/>
              <a:cs typeface="+mn-cs"/>
            </a:rPr>
            <a:t>入力してください。</a:t>
          </a:r>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a:p>
          <a:pPr algn="l"/>
          <a:endParaRPr kumimoji="1" lang="en-US" altLang="ja-JP" sz="1200" b="0">
            <a:solidFill>
              <a:schemeClr val="tx1"/>
            </a:solidFill>
          </a:endParaRPr>
        </a:p>
      </xdr:txBody>
    </xdr:sp>
    <xdr:clientData/>
  </xdr:oneCellAnchor>
  <xdr:twoCellAnchor>
    <xdr:from>
      <xdr:col>7</xdr:col>
      <xdr:colOff>376671</xdr:colOff>
      <xdr:row>10</xdr:row>
      <xdr:rowOff>65759</xdr:rowOff>
    </xdr:from>
    <xdr:to>
      <xdr:col>18</xdr:col>
      <xdr:colOff>6332</xdr:colOff>
      <xdr:row>35</xdr:row>
      <xdr:rowOff>173301</xdr:rowOff>
    </xdr:to>
    <xdr:grpSp>
      <xdr:nvGrpSpPr>
        <xdr:cNvPr id="4" name="グループ化 3">
          <a:extLst>
            <a:ext uri="{FF2B5EF4-FFF2-40B4-BE49-F238E27FC236}">
              <a16:creationId xmlns:a16="http://schemas.microsoft.com/office/drawing/2014/main" id="{E34752D2-7A56-430A-AFE1-5F04F3BF631E}"/>
            </a:ext>
          </a:extLst>
        </xdr:cNvPr>
        <xdr:cNvGrpSpPr/>
      </xdr:nvGrpSpPr>
      <xdr:grpSpPr>
        <a:xfrm>
          <a:off x="10302326" y="2976176"/>
          <a:ext cx="10054244" cy="5898137"/>
          <a:chOff x="10328853" y="2478759"/>
          <a:chExt cx="9985934" cy="5810996"/>
        </a:xfrm>
      </xdr:grpSpPr>
      <xdr:sp macro="" textlink="">
        <xdr:nvSpPr>
          <xdr:cNvPr id="12" name="四角形 9">
            <a:extLst>
              <a:ext uri="{FF2B5EF4-FFF2-40B4-BE49-F238E27FC236}">
                <a16:creationId xmlns:a16="http://schemas.microsoft.com/office/drawing/2014/main" id="{EC52ED46-BA07-4EC1-8F5B-F3DBB1884EE1}"/>
              </a:ext>
            </a:extLst>
          </xdr:cNvPr>
          <xdr:cNvSpPr/>
        </xdr:nvSpPr>
        <xdr:spPr>
          <a:xfrm>
            <a:off x="10328853" y="2478759"/>
            <a:ext cx="9985934" cy="5810996"/>
          </a:xfrm>
          <a:prstGeom prst="rect">
            <a:avLst/>
          </a:prstGeom>
          <a:solidFill>
            <a:srgbClr val="FF0000"/>
          </a:solidFill>
          <a:ln w="12700" cap="flat" cmpd="sng" algn="ctr">
            <a:solidFill>
              <a:sysClr val="windowText" lastClr="000000"/>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a:noAutofit/>
          </a:bodyPr>
          <a:lstStyle/>
          <a:p>
            <a:r>
              <a:rPr kumimoji="1" lang="ja-JP" altLang="en-US" sz="1400" b="1">
                <a:solidFill>
                  <a:schemeClr val="bg1"/>
                </a:solidFill>
              </a:rPr>
              <a:t>数値のコピーについて</a:t>
            </a:r>
            <a:endParaRPr kumimoji="1" lang="en-US" altLang="ja-JP" sz="1400" b="1">
              <a:solidFill>
                <a:schemeClr val="bg1"/>
              </a:solidFill>
            </a:endParaRPr>
          </a:p>
          <a:p>
            <a:r>
              <a:rPr kumimoji="1" lang="ja-JP" altLang="en-US" sz="1400" b="1">
                <a:solidFill>
                  <a:schemeClr val="bg1"/>
                </a:solidFill>
              </a:rPr>
              <a:t>計画書内の該当列をコピーする場合、数式が含まれるため貼り付けオプションから「値の貼り付け」を選択して値（書式なしの文字・数字）を貼り付けるようにお願いします。（数式を貼り付けの場合、エラーが生じます。）</a:t>
            </a:r>
            <a:endParaRPr kumimoji="1" lang="en-US" altLang="ja-JP" sz="1400" b="1">
              <a:solidFill>
                <a:schemeClr val="bg1"/>
              </a:solidFill>
            </a:endParaRPr>
          </a:p>
          <a:p>
            <a:r>
              <a:rPr kumimoji="1" lang="ja-JP" altLang="en-US" sz="1400" b="1">
                <a:solidFill>
                  <a:schemeClr val="bg1"/>
                </a:solidFill>
              </a:rPr>
              <a:t>以下、「その</a:t>
            </a:r>
            <a:r>
              <a:rPr kumimoji="1" lang="en-US" altLang="ja-JP" sz="1400" b="1">
                <a:solidFill>
                  <a:schemeClr val="bg1"/>
                </a:solidFill>
              </a:rPr>
              <a:t>1</a:t>
            </a:r>
            <a:r>
              <a:rPr kumimoji="1" lang="ja-JP" altLang="en-US" sz="1400" b="1">
                <a:solidFill>
                  <a:schemeClr val="bg1"/>
                </a:solidFill>
              </a:rPr>
              <a:t>」または「その</a:t>
            </a:r>
            <a:r>
              <a:rPr kumimoji="1" lang="en-US" altLang="ja-JP" sz="1400" b="1">
                <a:solidFill>
                  <a:schemeClr val="bg1"/>
                </a:solidFill>
              </a:rPr>
              <a:t>2</a:t>
            </a:r>
            <a:r>
              <a:rPr kumimoji="1" lang="ja-JP" altLang="en-US" sz="1400" b="1">
                <a:solidFill>
                  <a:schemeClr val="bg1"/>
                </a:solidFill>
              </a:rPr>
              <a:t>」の方法で入力をお願いします。</a:t>
            </a:r>
            <a:endParaRPr kumimoji="1" lang="en-US" altLang="ja-JP" sz="1400" b="1">
              <a:solidFill>
                <a:schemeClr val="bg1"/>
              </a:solidFill>
            </a:endParaRPr>
          </a:p>
          <a:p>
            <a:endParaRPr kumimoji="1" lang="en-US" altLang="ja-JP" sz="1400" b="1">
              <a:solidFill>
                <a:schemeClr val="bg1"/>
              </a:solidFill>
            </a:endParaRPr>
          </a:p>
          <a:p>
            <a:r>
              <a:rPr kumimoji="1" lang="ja-JP" altLang="en-US" sz="1400" b="1">
                <a:solidFill>
                  <a:schemeClr val="bg1"/>
                </a:solidFill>
              </a:rPr>
              <a:t>～方法　その</a:t>
            </a:r>
            <a:r>
              <a:rPr kumimoji="1" lang="en-US" altLang="ja-JP" sz="1400" b="1">
                <a:solidFill>
                  <a:schemeClr val="bg1"/>
                </a:solidFill>
              </a:rPr>
              <a:t>1</a:t>
            </a:r>
            <a:r>
              <a:rPr kumimoji="1" lang="ja-JP" altLang="en-US" sz="1400" b="1">
                <a:solidFill>
                  <a:schemeClr val="bg1"/>
                </a:solidFill>
              </a:rPr>
              <a:t>～</a:t>
            </a:r>
            <a:endParaRPr kumimoji="1" lang="en-US" altLang="ja-JP" sz="1400" b="1">
              <a:solidFill>
                <a:schemeClr val="bg1"/>
              </a:solidFill>
            </a:endParaRPr>
          </a:p>
          <a:p>
            <a:r>
              <a:rPr kumimoji="1" lang="ja-JP" altLang="en-US" sz="1400" b="1">
                <a:solidFill>
                  <a:schemeClr val="bg1"/>
                </a:solidFill>
              </a:rPr>
              <a:t>➀貼り付けたい内容をコピー</a:t>
            </a:r>
            <a:endParaRPr kumimoji="1" lang="en-US" altLang="ja-JP" sz="1400" b="1">
              <a:solidFill>
                <a:schemeClr val="bg1"/>
              </a:solidFill>
            </a:endParaRPr>
          </a:p>
          <a:p>
            <a:r>
              <a:rPr kumimoji="1" lang="ja-JP" altLang="en-US" sz="1400" b="1">
                <a:solidFill>
                  <a:schemeClr val="bg1"/>
                </a:solidFill>
              </a:rPr>
              <a:t>②貼り付けたいセルの上でマウスを右クリック、メニュー（貼り付けオプション）を表示</a:t>
            </a:r>
            <a:endParaRPr kumimoji="1" lang="en-US" altLang="ja-JP" sz="1400" b="1">
              <a:solidFill>
                <a:schemeClr val="bg1"/>
              </a:solidFill>
            </a:endParaRPr>
          </a:p>
          <a:p>
            <a:r>
              <a:rPr kumimoji="1" lang="ja-JP" altLang="en-US" sz="1400" b="1">
                <a:solidFill>
                  <a:schemeClr val="bg1"/>
                </a:solidFill>
              </a:rPr>
              <a:t>③「値」をクリック（画像赤枠）し値を貼り付け</a:t>
            </a:r>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endParaRPr kumimoji="1" lang="en-US" altLang="ja-JP" sz="1400" b="1">
              <a:solidFill>
                <a:schemeClr val="bg1"/>
              </a:solidFill>
            </a:endParaRPr>
          </a:p>
          <a:p>
            <a:r>
              <a:rPr kumimoji="1" lang="ja-JP" altLang="en-US" sz="1400" b="1">
                <a:solidFill>
                  <a:schemeClr val="bg1"/>
                </a:solidFill>
              </a:rPr>
              <a:t>～方法　その</a:t>
            </a:r>
            <a:r>
              <a:rPr kumimoji="1" lang="en-US" altLang="ja-JP" sz="1400" b="1">
                <a:solidFill>
                  <a:schemeClr val="bg1"/>
                </a:solidFill>
              </a:rPr>
              <a:t>2</a:t>
            </a:r>
            <a:r>
              <a:rPr kumimoji="1" lang="ja-JP" altLang="en-US" sz="1400" b="1">
                <a:solidFill>
                  <a:schemeClr val="bg1"/>
                </a:solidFill>
              </a:rPr>
              <a:t>～</a:t>
            </a:r>
            <a:endParaRPr kumimoji="1" lang="en-US" altLang="ja-JP" sz="1400" b="1">
              <a:solidFill>
                <a:schemeClr val="bg1"/>
              </a:solidFill>
            </a:endParaRPr>
          </a:p>
          <a:p>
            <a:r>
              <a:rPr kumimoji="1" lang="ja-JP" altLang="en-US" sz="1400" b="1">
                <a:solidFill>
                  <a:schemeClr val="bg1"/>
                </a:solidFill>
              </a:rPr>
              <a:t>➀コピーする範囲を選択し「</a:t>
            </a:r>
            <a:r>
              <a:rPr kumimoji="1" lang="en-US" altLang="ja-JP" sz="1400" b="1">
                <a:solidFill>
                  <a:schemeClr val="bg1"/>
                </a:solidFill>
              </a:rPr>
              <a:t>ctrl</a:t>
            </a:r>
            <a:r>
              <a:rPr kumimoji="1" lang="ja-JP" altLang="en-US" sz="1400" b="1">
                <a:solidFill>
                  <a:schemeClr val="bg1"/>
                </a:solidFill>
              </a:rPr>
              <a:t>＋</a:t>
            </a:r>
            <a:r>
              <a:rPr kumimoji="1" lang="en-US" altLang="ja-JP" sz="1400" b="1">
                <a:solidFill>
                  <a:schemeClr val="bg1"/>
                </a:solidFill>
              </a:rPr>
              <a:t>C</a:t>
            </a:r>
            <a:r>
              <a:rPr kumimoji="1" lang="ja-JP" altLang="en-US" sz="1400" b="1">
                <a:solidFill>
                  <a:schemeClr val="bg1"/>
                </a:solidFill>
              </a:rPr>
              <a:t>」でコピー</a:t>
            </a:r>
            <a:br>
              <a:rPr kumimoji="1" lang="en-US" altLang="ja-JP" sz="1400" b="1">
                <a:solidFill>
                  <a:schemeClr val="bg1"/>
                </a:solidFill>
              </a:rPr>
            </a:br>
            <a:r>
              <a:rPr kumimoji="1" lang="ja-JP" altLang="en-US" sz="1400" b="1">
                <a:solidFill>
                  <a:schemeClr val="bg1"/>
                </a:solidFill>
              </a:rPr>
              <a:t>②貼り付け先のセルを選択</a:t>
            </a:r>
            <a:endParaRPr kumimoji="1" lang="en-US" altLang="ja-JP" sz="1400" b="1">
              <a:solidFill>
                <a:schemeClr val="bg1"/>
              </a:solidFill>
            </a:endParaRPr>
          </a:p>
          <a:p>
            <a:r>
              <a:rPr kumimoji="1" lang="ja-JP" altLang="en-US" sz="1400" b="1">
                <a:solidFill>
                  <a:schemeClr val="bg1"/>
                </a:solidFill>
              </a:rPr>
              <a:t>③「</a:t>
            </a:r>
            <a:r>
              <a:rPr kumimoji="1" lang="en-US" altLang="ja-JP" sz="1400" b="1">
                <a:solidFill>
                  <a:schemeClr val="bg1"/>
                </a:solidFill>
              </a:rPr>
              <a:t>Ctrl</a:t>
            </a:r>
            <a:r>
              <a:rPr kumimoji="1" lang="ja-JP" altLang="en-US" sz="1400" b="1">
                <a:solidFill>
                  <a:schemeClr val="bg1"/>
                </a:solidFill>
              </a:rPr>
              <a:t>＋</a:t>
            </a:r>
            <a:r>
              <a:rPr kumimoji="1" lang="en-US" altLang="ja-JP" sz="1400" b="1">
                <a:solidFill>
                  <a:schemeClr val="bg1"/>
                </a:solidFill>
              </a:rPr>
              <a:t>Alt</a:t>
            </a:r>
            <a:r>
              <a:rPr kumimoji="1" lang="ja-JP" altLang="en-US" sz="1400" b="1">
                <a:solidFill>
                  <a:schemeClr val="bg1"/>
                </a:solidFill>
              </a:rPr>
              <a:t>＋</a:t>
            </a:r>
            <a:r>
              <a:rPr kumimoji="1" lang="en-US" altLang="ja-JP" sz="1400" b="1">
                <a:solidFill>
                  <a:schemeClr val="bg1"/>
                </a:solidFill>
              </a:rPr>
              <a:t>V</a:t>
            </a:r>
            <a:r>
              <a:rPr kumimoji="1" lang="ja-JP" altLang="en-US" sz="1400" b="1">
                <a:solidFill>
                  <a:schemeClr val="bg1"/>
                </a:solidFill>
              </a:rPr>
              <a:t>」（形式を選択して貼り付け）</a:t>
            </a:r>
            <a:endParaRPr kumimoji="1" lang="en-US" altLang="ja-JP" sz="1400" b="1">
              <a:solidFill>
                <a:schemeClr val="bg1"/>
              </a:solidFill>
            </a:endParaRPr>
          </a:p>
          <a:p>
            <a:r>
              <a:rPr kumimoji="1" lang="ja-JP" altLang="en-US" sz="1400" b="1">
                <a:solidFill>
                  <a:schemeClr val="bg1"/>
                </a:solidFill>
              </a:rPr>
              <a:t>④値を選択し</a:t>
            </a:r>
            <a:r>
              <a:rPr kumimoji="1" lang="en-US" altLang="ja-JP" sz="1400" b="1">
                <a:solidFill>
                  <a:schemeClr val="bg1"/>
                </a:solidFill>
              </a:rPr>
              <a:t>OK</a:t>
            </a:r>
          </a:p>
          <a:p>
            <a:endParaRPr kumimoji="1" lang="en-US" altLang="ja-JP" sz="1400">
              <a:solidFill>
                <a:schemeClr val="bg1"/>
              </a:solidFill>
            </a:endParaRPr>
          </a:p>
        </xdr:txBody>
      </xdr:sp>
      <xdr:pic>
        <xdr:nvPicPr>
          <xdr:cNvPr id="13" name="図 12">
            <a:extLst>
              <a:ext uri="{FF2B5EF4-FFF2-40B4-BE49-F238E27FC236}">
                <a16:creationId xmlns:a16="http://schemas.microsoft.com/office/drawing/2014/main" id="{A2BA3591-63FD-4CC5-BA50-67C6FF053DE7}"/>
              </a:ext>
            </a:extLst>
          </xdr:cNvPr>
          <xdr:cNvPicPr>
            <a:picLocks noChangeAspect="1"/>
          </xdr:cNvPicPr>
        </xdr:nvPicPr>
        <xdr:blipFill rotWithShape="1">
          <a:blip xmlns:r="http://schemas.openxmlformats.org/officeDocument/2006/relationships" r:embed="rId1"/>
          <a:srcRect l="7755" t="49591" r="61326" b="11678"/>
          <a:stretch/>
        </xdr:blipFill>
        <xdr:spPr>
          <a:xfrm>
            <a:off x="16879678" y="3443819"/>
            <a:ext cx="3171793" cy="2015446"/>
          </a:xfrm>
          <a:prstGeom prst="rect">
            <a:avLst/>
          </a:prstGeom>
        </xdr:spPr>
      </xdr:pic>
      <xdr:pic>
        <xdr:nvPicPr>
          <xdr:cNvPr id="3" name="図 2">
            <a:extLst>
              <a:ext uri="{FF2B5EF4-FFF2-40B4-BE49-F238E27FC236}">
                <a16:creationId xmlns:a16="http://schemas.microsoft.com/office/drawing/2014/main" id="{40CA29EF-BAC7-4436-B8F0-D7D18BDBC969}"/>
              </a:ext>
            </a:extLst>
          </xdr:cNvPr>
          <xdr:cNvPicPr>
            <a:picLocks noChangeAspect="1"/>
          </xdr:cNvPicPr>
        </xdr:nvPicPr>
        <xdr:blipFill rotWithShape="1">
          <a:blip xmlns:r="http://schemas.openxmlformats.org/officeDocument/2006/relationships" r:embed="rId2"/>
          <a:srcRect l="25244" t="23918" r="25692" b="7155"/>
          <a:stretch/>
        </xdr:blipFill>
        <xdr:spPr>
          <a:xfrm>
            <a:off x="14847109" y="5521802"/>
            <a:ext cx="3210526" cy="2361505"/>
          </a:xfrm>
          <a:prstGeom prst="rect">
            <a:avLst/>
          </a:prstGeom>
        </xdr:spPr>
      </xdr:pic>
      <xdr:sp macro="" textlink="">
        <xdr:nvSpPr>
          <xdr:cNvPr id="2" name="矢印: 右 1">
            <a:extLst>
              <a:ext uri="{FF2B5EF4-FFF2-40B4-BE49-F238E27FC236}">
                <a16:creationId xmlns:a16="http://schemas.microsoft.com/office/drawing/2014/main" id="{E8D3836B-EEC3-4581-A666-B3CD2ECEE671}"/>
              </a:ext>
            </a:extLst>
          </xdr:cNvPr>
          <xdr:cNvSpPr/>
        </xdr:nvSpPr>
        <xdr:spPr bwMode="auto">
          <a:xfrm>
            <a:off x="11831934" y="6558139"/>
            <a:ext cx="2962547" cy="206818"/>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矢印: 右 8">
            <a:extLst>
              <a:ext uri="{FF2B5EF4-FFF2-40B4-BE49-F238E27FC236}">
                <a16:creationId xmlns:a16="http://schemas.microsoft.com/office/drawing/2014/main" id="{46A03F63-FFD6-4501-9344-D59253489416}"/>
              </a:ext>
            </a:extLst>
          </xdr:cNvPr>
          <xdr:cNvSpPr/>
        </xdr:nvSpPr>
        <xdr:spPr bwMode="auto">
          <a:xfrm>
            <a:off x="13942035" y="4333841"/>
            <a:ext cx="2876755" cy="2645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158752</xdr:colOff>
      <xdr:row>31</xdr:row>
      <xdr:rowOff>111125</xdr:rowOff>
    </xdr:from>
    <xdr:ext cx="7851774" cy="1353704"/>
    <xdr:sp macro="" textlink="">
      <xdr:nvSpPr>
        <xdr:cNvPr id="3" name="テキスト ボックス 2">
          <a:extLst>
            <a:ext uri="{FF2B5EF4-FFF2-40B4-BE49-F238E27FC236}">
              <a16:creationId xmlns:a16="http://schemas.microsoft.com/office/drawing/2014/main" id="{C3C77408-CA10-4373-A9E7-2A40D1C3309E}"/>
            </a:ext>
          </a:extLst>
        </xdr:cNvPr>
        <xdr:cNvSpPr txBox="1"/>
      </xdr:nvSpPr>
      <xdr:spPr>
        <a:xfrm>
          <a:off x="7588252" y="10017125"/>
          <a:ext cx="7851774" cy="1353704"/>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p>
          <a:r>
            <a:rPr kumimoji="1" lang="en-US" altLang="ja-JP" sz="1100"/>
            <a:t>【</a:t>
          </a:r>
          <a:r>
            <a:rPr kumimoji="1" lang="ja-JP" altLang="en-US" sz="1100"/>
            <a:t>添付資料について</a:t>
          </a:r>
          <a:r>
            <a:rPr kumimoji="1" lang="en-US" altLang="ja-JP" sz="1100"/>
            <a:t>】</a:t>
          </a:r>
        </a:p>
        <a:p>
          <a:r>
            <a:rPr kumimoji="1" lang="en-US" altLang="ja-JP" sz="1100"/>
            <a:t>※</a:t>
          </a:r>
          <a:r>
            <a:rPr kumimoji="1" lang="ja-JP" altLang="en-US" sz="1100"/>
            <a:t>「介護報酬総単位数の変更」を理由とした増額変更の場合は、様式第２号及び様式</a:t>
          </a:r>
          <a:r>
            <a:rPr kumimoji="1" lang="en-US" altLang="ja-JP" sz="1100"/>
            <a:t>1-4</a:t>
          </a:r>
          <a:r>
            <a:rPr kumimoji="1" lang="ja-JP" altLang="en-US" sz="1100"/>
            <a:t>の提出のみで</a:t>
          </a:r>
          <a:r>
            <a:rPr kumimoji="1" lang="en-US" altLang="ja-JP" sz="1100"/>
            <a:t>OK</a:t>
          </a:r>
          <a:r>
            <a:rPr kumimoji="1" lang="ja-JP" altLang="en-US" sz="1100"/>
            <a:t>です。</a:t>
          </a:r>
          <a:endParaRPr kumimoji="1" lang="en-US" altLang="ja-JP" sz="1100"/>
        </a:p>
        <a:p>
          <a:endParaRPr kumimoji="1" lang="en-US" altLang="ja-JP" sz="1100"/>
        </a:p>
        <a:p>
          <a:r>
            <a:rPr kumimoji="1" lang="en-US" altLang="ja-JP" sz="1100"/>
            <a:t>※</a:t>
          </a:r>
          <a:r>
            <a:rPr kumimoji="1" lang="ja-JP" altLang="en-US" sz="1100"/>
            <a:t>事業計画自体を（事業所の増減等）を変更する必要がある場合は、様式第２号及び「長野県介護職員処遇改善支援補助金処遇</a:t>
          </a:r>
          <a:endParaRPr kumimoji="1" lang="en-US" altLang="ja-JP" sz="1100"/>
        </a:p>
        <a:p>
          <a:r>
            <a:rPr kumimoji="1" lang="ja-JP" altLang="en-US" sz="1100"/>
            <a:t>　</a:t>
          </a:r>
          <a:r>
            <a:rPr kumimoji="1" lang="ja-JP" altLang="en-US" sz="1100" baseline="0"/>
            <a:t> </a:t>
          </a:r>
          <a:r>
            <a:rPr kumimoji="1" lang="ja-JP" altLang="en-US" sz="1100"/>
            <a:t>改善計画書兼交付申請書（様式</a:t>
          </a:r>
          <a:r>
            <a:rPr kumimoji="1" lang="en-US" altLang="ja-JP" sz="1100"/>
            <a:t>1-1</a:t>
          </a:r>
          <a:r>
            <a:rPr kumimoji="1" lang="ja-JP" altLang="en-US" sz="1100"/>
            <a:t>、様式</a:t>
          </a:r>
          <a:r>
            <a:rPr kumimoji="1" lang="en-US" altLang="ja-JP" sz="1100"/>
            <a:t>1-2</a:t>
          </a:r>
          <a:r>
            <a:rPr kumimoji="1" lang="ja-JP" altLang="en-US" sz="1100"/>
            <a:t>）を添付してください。</a:t>
          </a:r>
          <a:endParaRPr kumimoji="1" lang="en-US" altLang="ja-JP" sz="1100"/>
        </a:p>
        <a:p>
          <a:endParaRPr kumimoji="1" lang="en-US" altLang="ja-JP" sz="1100"/>
        </a:p>
        <a:p>
          <a:r>
            <a:rPr kumimoji="1" lang="en-US" altLang="ja-JP" sz="1100"/>
            <a:t>※</a:t>
          </a:r>
          <a:r>
            <a:rPr kumimoji="1" lang="ja-JP" altLang="en-US" sz="1100"/>
            <a:t>各種様式は長野県ホームページより参照することができます。</a:t>
          </a:r>
        </a:p>
      </xdr:txBody>
    </xdr:sp>
    <xdr:clientData/>
  </xdr:oneCellAnchor>
  <xdr:twoCellAnchor>
    <xdr:from>
      <xdr:col>13</xdr:col>
      <xdr:colOff>44451</xdr:colOff>
      <xdr:row>0</xdr:row>
      <xdr:rowOff>228600</xdr:rowOff>
    </xdr:from>
    <xdr:to>
      <xdr:col>18</xdr:col>
      <xdr:colOff>107951</xdr:colOff>
      <xdr:row>7</xdr:row>
      <xdr:rowOff>361950</xdr:rowOff>
    </xdr:to>
    <xdr:sp macro="" textlink="">
      <xdr:nvSpPr>
        <xdr:cNvPr id="4" name="テキスト 1">
          <a:extLst>
            <a:ext uri="{FF2B5EF4-FFF2-40B4-BE49-F238E27FC236}">
              <a16:creationId xmlns:a16="http://schemas.microsoft.com/office/drawing/2014/main" id="{BC826E93-09F5-4742-8153-057471C72445}"/>
            </a:ext>
          </a:extLst>
        </xdr:cNvPr>
        <xdr:cNvSpPr txBox="1"/>
      </xdr:nvSpPr>
      <xdr:spPr>
        <a:xfrm>
          <a:off x="7232651" y="228600"/>
          <a:ext cx="4038600" cy="20320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2600">
              <a:solidFill>
                <a:srgbClr val="FF0000"/>
              </a:solidFill>
              <a:latin typeface="ＭＳ ゴシック"/>
              <a:ea typeface="ＭＳ ゴシック"/>
            </a:rPr>
            <a:t>申請書は入力シートへの入力により自動入力</a:t>
          </a:r>
          <a:r>
            <a:rPr kumimoji="1" lang="en-US" altLang="ja-JP" sz="2600">
              <a:solidFill>
                <a:srgbClr val="FF0000"/>
              </a:solidFill>
              <a:latin typeface="ＭＳ ゴシック"/>
              <a:ea typeface="ＭＳ ゴシック"/>
            </a:rPr>
            <a:t>(</a:t>
          </a:r>
          <a:r>
            <a:rPr kumimoji="1" lang="ja-JP" altLang="en-US" sz="2600">
              <a:solidFill>
                <a:srgbClr val="FF0000"/>
              </a:solidFill>
              <a:latin typeface="ＭＳ ゴシック"/>
              <a:ea typeface="ＭＳ ゴシック"/>
            </a:rPr>
            <a:t>色付きセル</a:t>
          </a:r>
          <a:r>
            <a:rPr kumimoji="1" lang="en-US" altLang="ja-JP" sz="2600">
              <a:solidFill>
                <a:srgbClr val="FF0000"/>
              </a:solidFill>
              <a:latin typeface="ＭＳ ゴシック"/>
              <a:ea typeface="ＭＳ ゴシック"/>
            </a:rPr>
            <a:t>)</a:t>
          </a:r>
          <a:r>
            <a:rPr kumimoji="1" lang="ja-JP" altLang="en-US" sz="2600">
              <a:solidFill>
                <a:srgbClr val="FF0000"/>
              </a:solidFill>
              <a:latin typeface="ＭＳ ゴシック"/>
              <a:ea typeface="ＭＳ ゴシック"/>
            </a:rPr>
            <a:t>されますので、直接入力しないでください。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61887</xdr:colOff>
      <xdr:row>3</xdr:row>
      <xdr:rowOff>169277</xdr:rowOff>
    </xdr:from>
    <xdr:to>
      <xdr:col>18</xdr:col>
      <xdr:colOff>298823</xdr:colOff>
      <xdr:row>8</xdr:row>
      <xdr:rowOff>29882</xdr:rowOff>
    </xdr:to>
    <xdr:sp macro="" textlink="">
      <xdr:nvSpPr>
        <xdr:cNvPr id="2" name="テキスト 1">
          <a:extLst>
            <a:ext uri="{FF2B5EF4-FFF2-40B4-BE49-F238E27FC236}">
              <a16:creationId xmlns:a16="http://schemas.microsoft.com/office/drawing/2014/main" id="{46B8AA3C-C19B-4919-B495-DDA39F845712}"/>
            </a:ext>
          </a:extLst>
        </xdr:cNvPr>
        <xdr:cNvSpPr txBox="1"/>
      </xdr:nvSpPr>
      <xdr:spPr>
        <a:xfrm>
          <a:off x="7315828" y="976101"/>
          <a:ext cx="3494113" cy="1489193"/>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2000">
              <a:solidFill>
                <a:srgbClr val="FF0000"/>
              </a:solidFill>
              <a:latin typeface="ＭＳ ゴシック"/>
              <a:ea typeface="ＭＳ ゴシック"/>
            </a:rPr>
            <a:t>申請書は入力シートへの入力により自動入力</a:t>
          </a:r>
          <a:r>
            <a:rPr kumimoji="1" lang="en-US" altLang="ja-JP" sz="2000">
              <a:solidFill>
                <a:srgbClr val="FF0000"/>
              </a:solidFill>
              <a:latin typeface="ＭＳ ゴシック"/>
              <a:ea typeface="ＭＳ ゴシック"/>
            </a:rPr>
            <a:t>(</a:t>
          </a:r>
          <a:r>
            <a:rPr kumimoji="1" lang="ja-JP" altLang="en-US" sz="2000">
              <a:solidFill>
                <a:srgbClr val="FF0000"/>
              </a:solidFill>
              <a:latin typeface="ＭＳ ゴシック"/>
              <a:ea typeface="ＭＳ ゴシック"/>
            </a:rPr>
            <a:t>色付きセル</a:t>
          </a:r>
          <a:r>
            <a:rPr kumimoji="1" lang="en-US" altLang="ja-JP" sz="2000">
              <a:solidFill>
                <a:srgbClr val="FF0000"/>
              </a:solidFill>
              <a:latin typeface="ＭＳ ゴシック"/>
              <a:ea typeface="ＭＳ ゴシック"/>
            </a:rPr>
            <a:t>)</a:t>
          </a:r>
          <a:r>
            <a:rPr kumimoji="1" lang="ja-JP" altLang="en-US" sz="2000">
              <a:solidFill>
                <a:srgbClr val="FF0000"/>
              </a:solidFill>
              <a:latin typeface="ＭＳ ゴシック"/>
              <a:ea typeface="ＭＳ ゴシック"/>
            </a:rPr>
            <a:t>されますので、直接入力しないでください。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790B-2D4E-42FF-9B41-EC3F82754894}">
  <sheetPr>
    <tabColor rgb="FFFF0000"/>
    <pageSetUpPr fitToPage="1"/>
  </sheetPr>
  <dimension ref="A1:E23"/>
  <sheetViews>
    <sheetView tabSelected="1" view="pageBreakPreview" topLeftCell="A12" zoomScale="85" zoomScaleSheetLayoutView="85" workbookViewId="0">
      <selection activeCell="B18" sqref="B18"/>
    </sheetView>
  </sheetViews>
  <sheetFormatPr defaultRowHeight="13"/>
  <cols>
    <col min="1" max="1" width="5.90625" style="91" bestFit="1" customWidth="1"/>
    <col min="2" max="2" width="32.1796875" style="92" customWidth="1"/>
    <col min="3" max="3" width="75.1796875" style="92" bestFit="1" customWidth="1"/>
    <col min="4" max="4" width="73.453125" style="92" bestFit="1" customWidth="1"/>
    <col min="5" max="5" width="40.6328125" style="19" bestFit="1" customWidth="1"/>
    <col min="6" max="16384" width="8.7265625" style="19"/>
  </cols>
  <sheetData>
    <row r="1" spans="1:5" ht="23" customHeight="1">
      <c r="B1" s="100" t="s">
        <v>147</v>
      </c>
    </row>
    <row r="2" spans="1:5" ht="24.5" customHeight="1">
      <c r="B2" s="92" t="s">
        <v>148</v>
      </c>
      <c r="D2" s="145"/>
    </row>
    <row r="3" spans="1:5" ht="24.5" customHeight="1">
      <c r="B3" s="92" t="s">
        <v>122</v>
      </c>
    </row>
    <row r="4" spans="1:5" ht="24.5" customHeight="1">
      <c r="B4" s="92" t="s">
        <v>121</v>
      </c>
    </row>
    <row r="5" spans="1:5" ht="30" customHeight="1">
      <c r="A5" s="93" t="s">
        <v>92</v>
      </c>
      <c r="B5" s="94" t="s">
        <v>44</v>
      </c>
      <c r="C5" s="94" t="s">
        <v>45</v>
      </c>
      <c r="D5" s="94" t="s">
        <v>46</v>
      </c>
    </row>
    <row r="6" spans="1:5" ht="19.5" customHeight="1">
      <c r="A6" s="91">
        <v>1</v>
      </c>
      <c r="B6" s="95" t="s">
        <v>47</v>
      </c>
      <c r="C6" s="44"/>
      <c r="D6" s="96" t="s">
        <v>129</v>
      </c>
    </row>
    <row r="7" spans="1:5" ht="40.5" customHeight="1">
      <c r="A7" s="91">
        <v>2</v>
      </c>
      <c r="B7" s="97" t="s">
        <v>78</v>
      </c>
      <c r="C7" s="45"/>
      <c r="D7" s="98" t="s">
        <v>91</v>
      </c>
      <c r="E7" s="29" t="s">
        <v>94</v>
      </c>
    </row>
    <row r="8" spans="1:5" ht="46" customHeight="1">
      <c r="A8" s="91">
        <v>3</v>
      </c>
      <c r="B8" s="97" t="s">
        <v>79</v>
      </c>
      <c r="C8" s="45"/>
      <c r="D8" s="98" t="s">
        <v>90</v>
      </c>
      <c r="E8" s="29" t="s">
        <v>94</v>
      </c>
    </row>
    <row r="9" spans="1:5" ht="26.5" customHeight="1">
      <c r="A9" s="152">
        <v>4</v>
      </c>
      <c r="B9" s="95" t="s">
        <v>88</v>
      </c>
      <c r="C9" s="46"/>
      <c r="D9" s="150" t="s">
        <v>80</v>
      </c>
      <c r="E9" s="153" t="s">
        <v>94</v>
      </c>
    </row>
    <row r="10" spans="1:5" ht="26.5" customHeight="1">
      <c r="A10" s="152"/>
      <c r="B10" s="95" t="s">
        <v>89</v>
      </c>
      <c r="C10" s="46"/>
      <c r="D10" s="151"/>
      <c r="E10" s="153"/>
    </row>
    <row r="11" spans="1:5" ht="38" customHeight="1">
      <c r="A11" s="91">
        <v>5</v>
      </c>
      <c r="B11" s="97" t="s">
        <v>48</v>
      </c>
      <c r="C11" s="47"/>
      <c r="D11" s="98" t="s">
        <v>154</v>
      </c>
      <c r="E11" s="29" t="s">
        <v>94</v>
      </c>
    </row>
    <row r="12" spans="1:5" ht="60.5" customHeight="1">
      <c r="A12" s="91">
        <v>6</v>
      </c>
      <c r="B12" s="97" t="s">
        <v>100</v>
      </c>
      <c r="C12" s="101">
        <f>'様式1-4（変更申請内訳書）'!F7</f>
        <v>0</v>
      </c>
      <c r="D12" s="99" t="s">
        <v>124</v>
      </c>
      <c r="E12" s="29" t="s">
        <v>94</v>
      </c>
    </row>
    <row r="13" spans="1:5" ht="43" customHeight="1">
      <c r="A13" s="91">
        <v>7</v>
      </c>
      <c r="B13" s="97" t="s">
        <v>101</v>
      </c>
      <c r="C13" s="102">
        <f>'様式1-4（変更申請内訳書）'!E7</f>
        <v>0</v>
      </c>
      <c r="D13" s="99" t="s">
        <v>125</v>
      </c>
      <c r="E13" s="29" t="s">
        <v>94</v>
      </c>
    </row>
    <row r="14" spans="1:5" ht="42" customHeight="1">
      <c r="A14" s="91">
        <v>8</v>
      </c>
      <c r="B14" s="97" t="s">
        <v>102</v>
      </c>
      <c r="C14" s="103">
        <f>C12-C13</f>
        <v>0</v>
      </c>
      <c r="D14" s="98" t="s">
        <v>126</v>
      </c>
      <c r="E14" s="29" t="s">
        <v>94</v>
      </c>
    </row>
    <row r="15" spans="1:5" ht="32.5" customHeight="1">
      <c r="A15" s="91">
        <v>9</v>
      </c>
      <c r="B15" s="97" t="s">
        <v>87</v>
      </c>
      <c r="C15" s="48" t="s">
        <v>49</v>
      </c>
      <c r="D15" s="98" t="s">
        <v>50</v>
      </c>
      <c r="E15" s="29" t="s">
        <v>94</v>
      </c>
    </row>
    <row r="16" spans="1:5" ht="32.5" customHeight="1">
      <c r="A16" s="91">
        <v>10</v>
      </c>
      <c r="B16" s="97" t="s">
        <v>156</v>
      </c>
      <c r="C16" s="47"/>
      <c r="D16" s="98" t="s">
        <v>130</v>
      </c>
      <c r="E16" s="29" t="s">
        <v>94</v>
      </c>
    </row>
    <row r="17" spans="1:5" ht="32.5" customHeight="1">
      <c r="A17" s="91">
        <v>11</v>
      </c>
      <c r="B17" s="97" t="s">
        <v>157</v>
      </c>
      <c r="C17" s="49" t="s">
        <v>155</v>
      </c>
      <c r="D17" s="98" t="s">
        <v>145</v>
      </c>
      <c r="E17" s="29" t="s">
        <v>94</v>
      </c>
    </row>
    <row r="18" spans="1:5" ht="57" customHeight="1">
      <c r="A18" s="91">
        <v>12</v>
      </c>
      <c r="B18" s="97" t="s">
        <v>132</v>
      </c>
      <c r="C18" s="146">
        <f>C12</f>
        <v>0</v>
      </c>
      <c r="D18" s="99" t="s">
        <v>149</v>
      </c>
      <c r="E18" s="29" t="s">
        <v>146</v>
      </c>
    </row>
    <row r="19" spans="1:5" ht="48.5" customHeight="1">
      <c r="A19" s="91">
        <v>13</v>
      </c>
      <c r="B19" s="97" t="s">
        <v>134</v>
      </c>
      <c r="C19" s="104"/>
      <c r="D19" s="99" t="s">
        <v>133</v>
      </c>
      <c r="E19" s="29" t="s">
        <v>146</v>
      </c>
    </row>
    <row r="20" spans="1:5" ht="60" customHeight="1">
      <c r="A20" s="91">
        <v>14</v>
      </c>
      <c r="B20" s="97" t="s">
        <v>131</v>
      </c>
      <c r="C20" s="104"/>
      <c r="D20" s="98" t="s">
        <v>150</v>
      </c>
      <c r="E20" s="29" t="s">
        <v>146</v>
      </c>
    </row>
    <row r="21" spans="1:5" ht="33.5" customHeight="1">
      <c r="A21" s="91">
        <v>15</v>
      </c>
      <c r="B21" s="97" t="s">
        <v>51</v>
      </c>
      <c r="C21" s="50"/>
      <c r="D21" s="98" t="s">
        <v>151</v>
      </c>
    </row>
    <row r="22" spans="1:5" ht="45" customHeight="1">
      <c r="A22" s="91">
        <v>16</v>
      </c>
      <c r="B22" s="97" t="s">
        <v>52</v>
      </c>
      <c r="C22" s="50"/>
      <c r="D22" s="98" t="s">
        <v>152</v>
      </c>
    </row>
    <row r="23" spans="1:5" ht="38.5" customHeight="1">
      <c r="A23" s="91">
        <v>17</v>
      </c>
      <c r="B23" s="97" t="s">
        <v>53</v>
      </c>
      <c r="C23" s="117"/>
      <c r="D23" s="98" t="s">
        <v>153</v>
      </c>
    </row>
  </sheetData>
  <sheetProtection sheet="1" objects="1" scenarios="1"/>
  <mergeCells count="3">
    <mergeCell ref="D9:D10"/>
    <mergeCell ref="A9:A10"/>
    <mergeCell ref="E9:E10"/>
  </mergeCells>
  <phoneticPr fontId="6"/>
  <pageMargins left="0.7" right="0.7" top="0.75" bottom="0.75" header="0.3" footer="0.3"/>
  <pageSetup paperSize="9" scale="60" orientation="landscape" r:id="rId1"/>
  <colBreaks count="1" manualBreakCount="1">
    <brk id="3" max="1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16F55-6010-4961-9AFA-BFA88D7F6D6D}">
  <sheetPr>
    <tabColor rgb="FFFF0000"/>
    <pageSetUpPr fitToPage="1"/>
  </sheetPr>
  <dimension ref="A1:G218"/>
  <sheetViews>
    <sheetView view="pageBreakPreview" topLeftCell="A77" zoomScale="84" zoomScaleSheetLayoutView="84" workbookViewId="0">
      <selection activeCell="C19" sqref="C19"/>
    </sheetView>
  </sheetViews>
  <sheetFormatPr defaultColWidth="9.81640625" defaultRowHeight="13"/>
  <cols>
    <col min="1" max="1" width="9.7265625" style="82" customWidth="1"/>
    <col min="2" max="2" width="14.7265625" style="79" bestFit="1" customWidth="1"/>
    <col min="3" max="3" width="29.54296875" style="79" customWidth="1"/>
    <col min="4" max="4" width="36.54296875" style="79" customWidth="1"/>
    <col min="5" max="6" width="16" style="78" customWidth="1"/>
    <col min="7" max="7" width="19.453125" style="78" customWidth="1"/>
    <col min="8" max="8" width="50.7265625" style="20" bestFit="1" customWidth="1"/>
    <col min="9" max="16384" width="9.81640625" style="20"/>
  </cols>
  <sheetData>
    <row r="1" spans="1:7" ht="9" customHeight="1">
      <c r="A1" s="77"/>
      <c r="B1" s="78"/>
      <c r="D1" s="78"/>
    </row>
    <row r="2" spans="1:7" ht="29.5" customHeight="1">
      <c r="A2" s="80" t="s">
        <v>95</v>
      </c>
      <c r="B2" s="78"/>
      <c r="D2" s="78"/>
    </row>
    <row r="3" spans="1:7" ht="29.5" customHeight="1">
      <c r="A3" s="80" t="s">
        <v>96</v>
      </c>
      <c r="B3" s="78"/>
      <c r="D3" s="78"/>
    </row>
    <row r="4" spans="1:7" ht="20.5" customHeight="1">
      <c r="A4" s="81"/>
      <c r="B4" s="78"/>
      <c r="D4" s="78"/>
    </row>
    <row r="5" spans="1:7" ht="18.5" customHeight="1">
      <c r="A5" s="161" t="s">
        <v>93</v>
      </c>
      <c r="B5" s="162"/>
      <c r="C5" s="162"/>
      <c r="D5" s="163"/>
      <c r="E5" s="156" t="s">
        <v>67</v>
      </c>
      <c r="F5" s="154" t="s">
        <v>68</v>
      </c>
      <c r="G5" s="156" t="s">
        <v>69</v>
      </c>
    </row>
    <row r="6" spans="1:7" ht="18.5" customHeight="1">
      <c r="A6" s="164"/>
      <c r="B6" s="165"/>
      <c r="C6" s="166"/>
      <c r="D6" s="167"/>
      <c r="E6" s="157"/>
      <c r="F6" s="157"/>
      <c r="G6" s="157"/>
    </row>
    <row r="7" spans="1:7" ht="32.5" customHeight="1">
      <c r="A7" s="168"/>
      <c r="B7" s="169"/>
      <c r="C7" s="169"/>
      <c r="D7" s="170"/>
      <c r="E7" s="89">
        <f>SUM(E12:E211)</f>
        <v>0</v>
      </c>
      <c r="F7" s="89">
        <f>SUM(F12:F211)</f>
        <v>0</v>
      </c>
      <c r="G7" s="89">
        <f>SUM(G12:G211)</f>
        <v>0</v>
      </c>
    </row>
    <row r="8" spans="1:7" ht="37.5" customHeight="1">
      <c r="B8" s="78"/>
      <c r="D8" s="78"/>
      <c r="F8" s="116"/>
    </row>
    <row r="9" spans="1:7" ht="20" customHeight="1">
      <c r="A9" s="171" t="s">
        <v>5</v>
      </c>
      <c r="B9" s="158" t="s">
        <v>71</v>
      </c>
      <c r="C9" s="174" t="s">
        <v>70</v>
      </c>
      <c r="D9" s="174" t="s">
        <v>72</v>
      </c>
      <c r="E9" s="178" t="s">
        <v>93</v>
      </c>
      <c r="F9" s="179"/>
      <c r="G9" s="180"/>
    </row>
    <row r="10" spans="1:7">
      <c r="A10" s="172"/>
      <c r="B10" s="159"/>
      <c r="C10" s="175"/>
      <c r="D10" s="175"/>
      <c r="E10" s="156" t="s">
        <v>67</v>
      </c>
      <c r="F10" s="154" t="s">
        <v>68</v>
      </c>
      <c r="G10" s="156" t="s">
        <v>69</v>
      </c>
    </row>
    <row r="11" spans="1:7">
      <c r="A11" s="173"/>
      <c r="B11" s="160"/>
      <c r="C11" s="176"/>
      <c r="D11" s="177"/>
      <c r="E11" s="157"/>
      <c r="F11" s="155"/>
      <c r="G11" s="157"/>
    </row>
    <row r="12" spans="1:7" ht="18.5" customHeight="1">
      <c r="A12" s="83"/>
      <c r="B12" s="115"/>
      <c r="C12" s="86"/>
      <c r="D12" s="86"/>
      <c r="E12" s="84"/>
      <c r="F12" s="85"/>
      <c r="G12" s="90" t="str">
        <f>IF(C12="","",F12-E12)</f>
        <v/>
      </c>
    </row>
    <row r="13" spans="1:7" ht="18.5" customHeight="1">
      <c r="A13" s="83"/>
      <c r="B13" s="115"/>
      <c r="C13" s="86"/>
      <c r="D13" s="86"/>
      <c r="E13" s="84"/>
      <c r="F13" s="85"/>
      <c r="G13" s="90" t="str">
        <f t="shared" ref="G13:G76" si="0">IF(C13="","",F13-E13)</f>
        <v/>
      </c>
    </row>
    <row r="14" spans="1:7" ht="18.5" customHeight="1">
      <c r="A14" s="83"/>
      <c r="B14" s="115"/>
      <c r="C14" s="86"/>
      <c r="D14" s="86"/>
      <c r="E14" s="84"/>
      <c r="F14" s="84"/>
      <c r="G14" s="90" t="str">
        <f>IF(C14="","",F14-E14)</f>
        <v/>
      </c>
    </row>
    <row r="15" spans="1:7" ht="18.5" customHeight="1">
      <c r="A15" s="83"/>
      <c r="B15" s="115"/>
      <c r="C15" s="86"/>
      <c r="D15" s="86"/>
      <c r="E15" s="84"/>
      <c r="F15" s="84"/>
      <c r="G15" s="90" t="str">
        <f t="shared" si="0"/>
        <v/>
      </c>
    </row>
    <row r="16" spans="1:7" ht="18.5" customHeight="1">
      <c r="A16" s="83"/>
      <c r="B16" s="115"/>
      <c r="C16" s="86"/>
      <c r="D16" s="86"/>
      <c r="E16" s="84"/>
      <c r="F16" s="84"/>
      <c r="G16" s="90" t="str">
        <f t="shared" si="0"/>
        <v/>
      </c>
    </row>
    <row r="17" spans="1:7" ht="18.5" customHeight="1">
      <c r="A17" s="83"/>
      <c r="B17" s="115"/>
      <c r="C17" s="86"/>
      <c r="D17" s="86"/>
      <c r="E17" s="84"/>
      <c r="F17" s="84"/>
      <c r="G17" s="90" t="str">
        <f t="shared" si="0"/>
        <v/>
      </c>
    </row>
    <row r="18" spans="1:7" ht="18.5" customHeight="1">
      <c r="A18" s="83"/>
      <c r="B18" s="115"/>
      <c r="C18" s="86"/>
      <c r="D18" s="86"/>
      <c r="E18" s="84"/>
      <c r="F18" s="84"/>
      <c r="G18" s="90" t="str">
        <f t="shared" si="0"/>
        <v/>
      </c>
    </row>
    <row r="19" spans="1:7" ht="18.5" customHeight="1">
      <c r="A19" s="83"/>
      <c r="B19" s="115"/>
      <c r="C19" s="86"/>
      <c r="D19" s="86"/>
      <c r="E19" s="84"/>
      <c r="F19" s="84"/>
      <c r="G19" s="90" t="str">
        <f t="shared" si="0"/>
        <v/>
      </c>
    </row>
    <row r="20" spans="1:7" ht="18.5" customHeight="1">
      <c r="A20" s="83"/>
      <c r="B20" s="115"/>
      <c r="C20" s="86"/>
      <c r="D20" s="86"/>
      <c r="E20" s="84"/>
      <c r="F20" s="85"/>
      <c r="G20" s="90" t="str">
        <f t="shared" si="0"/>
        <v/>
      </c>
    </row>
    <row r="21" spans="1:7" ht="18.5" customHeight="1">
      <c r="A21" s="83"/>
      <c r="B21" s="115"/>
      <c r="C21" s="86"/>
      <c r="D21" s="86"/>
      <c r="E21" s="84"/>
      <c r="F21" s="85"/>
      <c r="G21" s="90" t="str">
        <f t="shared" si="0"/>
        <v/>
      </c>
    </row>
    <row r="22" spans="1:7" ht="18.5" customHeight="1">
      <c r="A22" s="83"/>
      <c r="B22" s="115"/>
      <c r="C22" s="86"/>
      <c r="D22" s="86"/>
      <c r="E22" s="84"/>
      <c r="F22" s="85"/>
      <c r="G22" s="90" t="str">
        <f t="shared" si="0"/>
        <v/>
      </c>
    </row>
    <row r="23" spans="1:7" ht="18.5" customHeight="1">
      <c r="A23" s="83"/>
      <c r="B23" s="115"/>
      <c r="C23" s="86"/>
      <c r="D23" s="86"/>
      <c r="E23" s="84"/>
      <c r="F23" s="85"/>
      <c r="G23" s="90" t="str">
        <f t="shared" si="0"/>
        <v/>
      </c>
    </row>
    <row r="24" spans="1:7" ht="18.5" customHeight="1">
      <c r="A24" s="83"/>
      <c r="B24" s="115"/>
      <c r="C24" s="86"/>
      <c r="D24" s="86"/>
      <c r="E24" s="84"/>
      <c r="F24" s="85"/>
      <c r="G24" s="90" t="str">
        <f t="shared" si="0"/>
        <v/>
      </c>
    </row>
    <row r="25" spans="1:7" ht="18.5" customHeight="1">
      <c r="A25" s="83"/>
      <c r="B25" s="115"/>
      <c r="C25" s="86"/>
      <c r="D25" s="86"/>
      <c r="E25" s="84"/>
      <c r="F25" s="85"/>
      <c r="G25" s="90" t="str">
        <f t="shared" si="0"/>
        <v/>
      </c>
    </row>
    <row r="26" spans="1:7" ht="18.5" customHeight="1">
      <c r="A26" s="83"/>
      <c r="B26" s="115"/>
      <c r="C26" s="86"/>
      <c r="D26" s="86"/>
      <c r="E26" s="84"/>
      <c r="F26" s="85"/>
      <c r="G26" s="90" t="str">
        <f t="shared" si="0"/>
        <v/>
      </c>
    </row>
    <row r="27" spans="1:7" ht="18.5" customHeight="1">
      <c r="A27" s="83"/>
      <c r="B27" s="115"/>
      <c r="C27" s="86"/>
      <c r="D27" s="86"/>
      <c r="E27" s="84"/>
      <c r="F27" s="85"/>
      <c r="G27" s="90" t="str">
        <f t="shared" si="0"/>
        <v/>
      </c>
    </row>
    <row r="28" spans="1:7" ht="18.5" customHeight="1">
      <c r="A28" s="83"/>
      <c r="B28" s="115"/>
      <c r="C28" s="86"/>
      <c r="D28" s="86"/>
      <c r="E28" s="84"/>
      <c r="F28" s="85"/>
      <c r="G28" s="90" t="str">
        <f t="shared" si="0"/>
        <v/>
      </c>
    </row>
    <row r="29" spans="1:7" ht="18.5" customHeight="1">
      <c r="A29" s="83"/>
      <c r="B29" s="115"/>
      <c r="C29" s="86"/>
      <c r="D29" s="86"/>
      <c r="E29" s="84"/>
      <c r="F29" s="85"/>
      <c r="G29" s="90" t="str">
        <f t="shared" si="0"/>
        <v/>
      </c>
    </row>
    <row r="30" spans="1:7" ht="18.5" customHeight="1">
      <c r="A30" s="83"/>
      <c r="B30" s="115"/>
      <c r="C30" s="86"/>
      <c r="D30" s="86"/>
      <c r="E30" s="84"/>
      <c r="F30" s="85"/>
      <c r="G30" s="90" t="str">
        <f t="shared" si="0"/>
        <v/>
      </c>
    </row>
    <row r="31" spans="1:7" ht="18.5" customHeight="1">
      <c r="A31" s="83"/>
      <c r="B31" s="115"/>
      <c r="C31" s="86"/>
      <c r="D31" s="86"/>
      <c r="E31" s="84"/>
      <c r="F31" s="85"/>
      <c r="G31" s="90" t="str">
        <f t="shared" si="0"/>
        <v/>
      </c>
    </row>
    <row r="32" spans="1:7" ht="18.5" customHeight="1">
      <c r="A32" s="83"/>
      <c r="B32" s="115"/>
      <c r="C32" s="86"/>
      <c r="D32" s="86"/>
      <c r="E32" s="84"/>
      <c r="F32" s="85"/>
      <c r="G32" s="90" t="str">
        <f t="shared" si="0"/>
        <v/>
      </c>
    </row>
    <row r="33" spans="1:7" ht="18.5" customHeight="1">
      <c r="A33" s="83"/>
      <c r="B33" s="115"/>
      <c r="C33" s="86"/>
      <c r="D33" s="86"/>
      <c r="E33" s="84"/>
      <c r="F33" s="85"/>
      <c r="G33" s="90" t="str">
        <f t="shared" si="0"/>
        <v/>
      </c>
    </row>
    <row r="34" spans="1:7" ht="18.5" customHeight="1">
      <c r="A34" s="83"/>
      <c r="B34" s="115"/>
      <c r="C34" s="86"/>
      <c r="D34" s="86"/>
      <c r="E34" s="84"/>
      <c r="F34" s="85"/>
      <c r="G34" s="90" t="str">
        <f t="shared" si="0"/>
        <v/>
      </c>
    </row>
    <row r="35" spans="1:7" ht="18.5" customHeight="1">
      <c r="A35" s="83"/>
      <c r="B35" s="115"/>
      <c r="C35" s="86"/>
      <c r="D35" s="86"/>
      <c r="E35" s="84"/>
      <c r="F35" s="85"/>
      <c r="G35" s="90" t="str">
        <f t="shared" si="0"/>
        <v/>
      </c>
    </row>
    <row r="36" spans="1:7" ht="18.5" customHeight="1">
      <c r="A36" s="83"/>
      <c r="B36" s="115"/>
      <c r="C36" s="86"/>
      <c r="D36" s="86"/>
      <c r="E36" s="84"/>
      <c r="F36" s="85"/>
      <c r="G36" s="90" t="str">
        <f t="shared" si="0"/>
        <v/>
      </c>
    </row>
    <row r="37" spans="1:7" ht="18.5" customHeight="1">
      <c r="A37" s="83"/>
      <c r="B37" s="115"/>
      <c r="C37" s="86"/>
      <c r="D37" s="86"/>
      <c r="E37" s="84"/>
      <c r="F37" s="85"/>
      <c r="G37" s="90" t="str">
        <f t="shared" si="0"/>
        <v/>
      </c>
    </row>
    <row r="38" spans="1:7" ht="18.5" customHeight="1">
      <c r="A38" s="83"/>
      <c r="B38" s="115"/>
      <c r="C38" s="86"/>
      <c r="D38" s="86"/>
      <c r="E38" s="84"/>
      <c r="F38" s="85"/>
      <c r="G38" s="90" t="str">
        <f t="shared" si="0"/>
        <v/>
      </c>
    </row>
    <row r="39" spans="1:7" ht="18.5" customHeight="1">
      <c r="A39" s="83"/>
      <c r="B39" s="115"/>
      <c r="C39" s="86"/>
      <c r="D39" s="86"/>
      <c r="E39" s="84"/>
      <c r="F39" s="85"/>
      <c r="G39" s="90" t="str">
        <f t="shared" si="0"/>
        <v/>
      </c>
    </row>
    <row r="40" spans="1:7" ht="18.5" customHeight="1">
      <c r="A40" s="83"/>
      <c r="B40" s="115"/>
      <c r="C40" s="86"/>
      <c r="D40" s="86"/>
      <c r="E40" s="84"/>
      <c r="F40" s="85"/>
      <c r="G40" s="90" t="str">
        <f t="shared" si="0"/>
        <v/>
      </c>
    </row>
    <row r="41" spans="1:7" ht="18.5" customHeight="1">
      <c r="A41" s="83"/>
      <c r="B41" s="115"/>
      <c r="C41" s="86"/>
      <c r="D41" s="86"/>
      <c r="E41" s="84"/>
      <c r="F41" s="85"/>
      <c r="G41" s="90" t="str">
        <f t="shared" si="0"/>
        <v/>
      </c>
    </row>
    <row r="42" spans="1:7" ht="18.5" customHeight="1">
      <c r="A42" s="83"/>
      <c r="B42" s="115"/>
      <c r="C42" s="86"/>
      <c r="D42" s="86"/>
      <c r="E42" s="84"/>
      <c r="F42" s="85"/>
      <c r="G42" s="90" t="str">
        <f t="shared" si="0"/>
        <v/>
      </c>
    </row>
    <row r="43" spans="1:7" ht="18.5" customHeight="1">
      <c r="A43" s="83"/>
      <c r="B43" s="115"/>
      <c r="C43" s="86"/>
      <c r="D43" s="86"/>
      <c r="E43" s="84"/>
      <c r="F43" s="85"/>
      <c r="G43" s="90" t="str">
        <f t="shared" si="0"/>
        <v/>
      </c>
    </row>
    <row r="44" spans="1:7" ht="18.5" customHeight="1">
      <c r="A44" s="83"/>
      <c r="B44" s="115"/>
      <c r="C44" s="86"/>
      <c r="D44" s="86"/>
      <c r="E44" s="84"/>
      <c r="F44" s="85"/>
      <c r="G44" s="90" t="str">
        <f t="shared" si="0"/>
        <v/>
      </c>
    </row>
    <row r="45" spans="1:7" ht="18.5" customHeight="1">
      <c r="A45" s="83"/>
      <c r="B45" s="115"/>
      <c r="C45" s="86"/>
      <c r="D45" s="86"/>
      <c r="E45" s="84"/>
      <c r="F45" s="85"/>
      <c r="G45" s="90" t="str">
        <f t="shared" si="0"/>
        <v/>
      </c>
    </row>
    <row r="46" spans="1:7" ht="18.5" customHeight="1">
      <c r="A46" s="83"/>
      <c r="B46" s="115"/>
      <c r="C46" s="86"/>
      <c r="D46" s="86"/>
      <c r="E46" s="84"/>
      <c r="F46" s="85"/>
      <c r="G46" s="90" t="str">
        <f t="shared" si="0"/>
        <v/>
      </c>
    </row>
    <row r="47" spans="1:7" ht="18.5" customHeight="1">
      <c r="A47" s="83"/>
      <c r="B47" s="115"/>
      <c r="C47" s="86"/>
      <c r="D47" s="86"/>
      <c r="E47" s="84"/>
      <c r="F47" s="85"/>
      <c r="G47" s="90" t="str">
        <f t="shared" si="0"/>
        <v/>
      </c>
    </row>
    <row r="48" spans="1:7" ht="18.5" customHeight="1">
      <c r="A48" s="83"/>
      <c r="B48" s="115"/>
      <c r="C48" s="86"/>
      <c r="D48" s="86"/>
      <c r="E48" s="84"/>
      <c r="F48" s="85"/>
      <c r="G48" s="90" t="str">
        <f t="shared" si="0"/>
        <v/>
      </c>
    </row>
    <row r="49" spans="1:7" ht="18.5" customHeight="1">
      <c r="A49" s="83"/>
      <c r="B49" s="115"/>
      <c r="C49" s="86"/>
      <c r="D49" s="86"/>
      <c r="E49" s="84"/>
      <c r="F49" s="85"/>
      <c r="G49" s="90" t="str">
        <f t="shared" si="0"/>
        <v/>
      </c>
    </row>
    <row r="50" spans="1:7" ht="18.5" customHeight="1">
      <c r="A50" s="83"/>
      <c r="B50" s="115"/>
      <c r="C50" s="86"/>
      <c r="D50" s="86"/>
      <c r="E50" s="84"/>
      <c r="F50" s="85"/>
      <c r="G50" s="90" t="str">
        <f t="shared" si="0"/>
        <v/>
      </c>
    </row>
    <row r="51" spans="1:7" ht="18.5" customHeight="1">
      <c r="A51" s="83"/>
      <c r="B51" s="115"/>
      <c r="C51" s="86"/>
      <c r="D51" s="86"/>
      <c r="E51" s="84"/>
      <c r="F51" s="85"/>
      <c r="G51" s="90" t="str">
        <f t="shared" si="0"/>
        <v/>
      </c>
    </row>
    <row r="52" spans="1:7" ht="18.5" customHeight="1">
      <c r="A52" s="83"/>
      <c r="B52" s="115"/>
      <c r="C52" s="86"/>
      <c r="D52" s="86"/>
      <c r="E52" s="84"/>
      <c r="F52" s="85"/>
      <c r="G52" s="90" t="str">
        <f t="shared" si="0"/>
        <v/>
      </c>
    </row>
    <row r="53" spans="1:7" ht="18.5" customHeight="1">
      <c r="A53" s="83"/>
      <c r="B53" s="115"/>
      <c r="C53" s="86"/>
      <c r="D53" s="86"/>
      <c r="E53" s="84"/>
      <c r="F53" s="85"/>
      <c r="G53" s="90" t="str">
        <f t="shared" si="0"/>
        <v/>
      </c>
    </row>
    <row r="54" spans="1:7" ht="18.5" customHeight="1">
      <c r="A54" s="83"/>
      <c r="B54" s="115"/>
      <c r="C54" s="86"/>
      <c r="D54" s="86"/>
      <c r="E54" s="84"/>
      <c r="F54" s="85"/>
      <c r="G54" s="90" t="str">
        <f t="shared" si="0"/>
        <v/>
      </c>
    </row>
    <row r="55" spans="1:7" ht="18.5" customHeight="1">
      <c r="A55" s="83"/>
      <c r="B55" s="115"/>
      <c r="C55" s="86"/>
      <c r="D55" s="86"/>
      <c r="E55" s="84"/>
      <c r="F55" s="85"/>
      <c r="G55" s="90" t="str">
        <f t="shared" si="0"/>
        <v/>
      </c>
    </row>
    <row r="56" spans="1:7" ht="18.5" customHeight="1">
      <c r="A56" s="83"/>
      <c r="B56" s="115"/>
      <c r="C56" s="86"/>
      <c r="D56" s="86"/>
      <c r="E56" s="84"/>
      <c r="F56" s="85"/>
      <c r="G56" s="90" t="str">
        <f t="shared" si="0"/>
        <v/>
      </c>
    </row>
    <row r="57" spans="1:7" ht="18.5" customHeight="1">
      <c r="A57" s="83"/>
      <c r="B57" s="115"/>
      <c r="C57" s="86"/>
      <c r="D57" s="86"/>
      <c r="E57" s="84"/>
      <c r="F57" s="85"/>
      <c r="G57" s="90" t="str">
        <f t="shared" si="0"/>
        <v/>
      </c>
    </row>
    <row r="58" spans="1:7" ht="18.5" customHeight="1">
      <c r="A58" s="83"/>
      <c r="B58" s="115"/>
      <c r="C58" s="86"/>
      <c r="D58" s="86"/>
      <c r="E58" s="84"/>
      <c r="F58" s="85"/>
      <c r="G58" s="90" t="str">
        <f t="shared" si="0"/>
        <v/>
      </c>
    </row>
    <row r="59" spans="1:7" ht="18.5" customHeight="1">
      <c r="A59" s="83"/>
      <c r="B59" s="115"/>
      <c r="C59" s="86"/>
      <c r="D59" s="86"/>
      <c r="E59" s="84"/>
      <c r="F59" s="85"/>
      <c r="G59" s="90" t="str">
        <f t="shared" si="0"/>
        <v/>
      </c>
    </row>
    <row r="60" spans="1:7" ht="18.5" customHeight="1">
      <c r="A60" s="83"/>
      <c r="B60" s="115"/>
      <c r="C60" s="86"/>
      <c r="D60" s="86"/>
      <c r="E60" s="84"/>
      <c r="F60" s="85"/>
      <c r="G60" s="90" t="str">
        <f t="shared" si="0"/>
        <v/>
      </c>
    </row>
    <row r="61" spans="1:7" ht="18.5" customHeight="1">
      <c r="A61" s="83"/>
      <c r="B61" s="115"/>
      <c r="C61" s="86"/>
      <c r="D61" s="86"/>
      <c r="E61" s="84"/>
      <c r="F61" s="85"/>
      <c r="G61" s="90" t="str">
        <f t="shared" si="0"/>
        <v/>
      </c>
    </row>
    <row r="62" spans="1:7" ht="18.5" customHeight="1">
      <c r="A62" s="83"/>
      <c r="B62" s="115"/>
      <c r="C62" s="86"/>
      <c r="D62" s="86"/>
      <c r="E62" s="84"/>
      <c r="F62" s="85"/>
      <c r="G62" s="90" t="str">
        <f t="shared" si="0"/>
        <v/>
      </c>
    </row>
    <row r="63" spans="1:7" ht="18.5" customHeight="1">
      <c r="A63" s="83"/>
      <c r="B63" s="115"/>
      <c r="C63" s="86"/>
      <c r="D63" s="86"/>
      <c r="E63" s="84"/>
      <c r="F63" s="85"/>
      <c r="G63" s="90" t="str">
        <f t="shared" si="0"/>
        <v/>
      </c>
    </row>
    <row r="64" spans="1:7" ht="18.5" customHeight="1">
      <c r="A64" s="83"/>
      <c r="B64" s="115"/>
      <c r="C64" s="86"/>
      <c r="D64" s="86"/>
      <c r="E64" s="84"/>
      <c r="F64" s="85"/>
      <c r="G64" s="90" t="str">
        <f t="shared" si="0"/>
        <v/>
      </c>
    </row>
    <row r="65" spans="1:7" ht="18.5" customHeight="1">
      <c r="A65" s="83"/>
      <c r="B65" s="115"/>
      <c r="C65" s="86"/>
      <c r="D65" s="86"/>
      <c r="E65" s="84"/>
      <c r="F65" s="85"/>
      <c r="G65" s="90" t="str">
        <f t="shared" si="0"/>
        <v/>
      </c>
    </row>
    <row r="66" spans="1:7" ht="18.5" customHeight="1">
      <c r="A66" s="83"/>
      <c r="B66" s="115"/>
      <c r="C66" s="86"/>
      <c r="D66" s="86"/>
      <c r="E66" s="84"/>
      <c r="F66" s="85"/>
      <c r="G66" s="90" t="str">
        <f t="shared" si="0"/>
        <v/>
      </c>
    </row>
    <row r="67" spans="1:7" ht="18.5" customHeight="1">
      <c r="A67" s="83"/>
      <c r="B67" s="115"/>
      <c r="C67" s="86"/>
      <c r="D67" s="86"/>
      <c r="E67" s="84"/>
      <c r="F67" s="85"/>
      <c r="G67" s="90" t="str">
        <f t="shared" si="0"/>
        <v/>
      </c>
    </row>
    <row r="68" spans="1:7" ht="18.5" customHeight="1">
      <c r="A68" s="83"/>
      <c r="B68" s="115"/>
      <c r="C68" s="86"/>
      <c r="D68" s="86"/>
      <c r="E68" s="84"/>
      <c r="F68" s="85"/>
      <c r="G68" s="90" t="str">
        <f t="shared" si="0"/>
        <v/>
      </c>
    </row>
    <row r="69" spans="1:7" ht="18.5" customHeight="1">
      <c r="A69" s="83"/>
      <c r="B69" s="115"/>
      <c r="C69" s="86"/>
      <c r="D69" s="86"/>
      <c r="E69" s="84"/>
      <c r="F69" s="85"/>
      <c r="G69" s="90" t="str">
        <f t="shared" si="0"/>
        <v/>
      </c>
    </row>
    <row r="70" spans="1:7" ht="18.5" customHeight="1">
      <c r="A70" s="83"/>
      <c r="B70" s="115"/>
      <c r="C70" s="86"/>
      <c r="D70" s="86"/>
      <c r="E70" s="84"/>
      <c r="F70" s="85"/>
      <c r="G70" s="90" t="str">
        <f t="shared" si="0"/>
        <v/>
      </c>
    </row>
    <row r="71" spans="1:7" ht="18.5" customHeight="1">
      <c r="A71" s="83"/>
      <c r="B71" s="115"/>
      <c r="C71" s="86"/>
      <c r="D71" s="86"/>
      <c r="E71" s="84"/>
      <c r="F71" s="85"/>
      <c r="G71" s="90" t="str">
        <f t="shared" si="0"/>
        <v/>
      </c>
    </row>
    <row r="72" spans="1:7" ht="18.5" customHeight="1">
      <c r="A72" s="83"/>
      <c r="B72" s="115"/>
      <c r="C72" s="86"/>
      <c r="D72" s="86"/>
      <c r="E72" s="84"/>
      <c r="F72" s="85"/>
      <c r="G72" s="90" t="str">
        <f t="shared" si="0"/>
        <v/>
      </c>
    </row>
    <row r="73" spans="1:7" ht="18.5" customHeight="1">
      <c r="A73" s="83"/>
      <c r="B73" s="115"/>
      <c r="C73" s="86"/>
      <c r="D73" s="86"/>
      <c r="E73" s="84"/>
      <c r="F73" s="85"/>
      <c r="G73" s="90" t="str">
        <f t="shared" si="0"/>
        <v/>
      </c>
    </row>
    <row r="74" spans="1:7" ht="18.5" customHeight="1">
      <c r="A74" s="83"/>
      <c r="B74" s="115"/>
      <c r="C74" s="86"/>
      <c r="D74" s="86"/>
      <c r="E74" s="84"/>
      <c r="F74" s="85"/>
      <c r="G74" s="90" t="str">
        <f t="shared" si="0"/>
        <v/>
      </c>
    </row>
    <row r="75" spans="1:7" ht="18.5" customHeight="1">
      <c r="A75" s="83"/>
      <c r="B75" s="115"/>
      <c r="C75" s="86"/>
      <c r="D75" s="86"/>
      <c r="E75" s="84"/>
      <c r="F75" s="85"/>
      <c r="G75" s="90" t="str">
        <f t="shared" si="0"/>
        <v/>
      </c>
    </row>
    <row r="76" spans="1:7" ht="18.5" customHeight="1">
      <c r="A76" s="83"/>
      <c r="B76" s="115"/>
      <c r="C76" s="86"/>
      <c r="D76" s="86"/>
      <c r="E76" s="84"/>
      <c r="F76" s="85"/>
      <c r="G76" s="90" t="str">
        <f t="shared" si="0"/>
        <v/>
      </c>
    </row>
    <row r="77" spans="1:7" ht="18.5" customHeight="1">
      <c r="A77" s="83"/>
      <c r="B77" s="115"/>
      <c r="C77" s="86"/>
      <c r="D77" s="86"/>
      <c r="E77" s="84"/>
      <c r="F77" s="85"/>
      <c r="G77" s="90" t="str">
        <f t="shared" ref="G77:G111" si="1">IF(C77="","",F77-E77)</f>
        <v/>
      </c>
    </row>
    <row r="78" spans="1:7" ht="18.5" customHeight="1">
      <c r="A78" s="83"/>
      <c r="B78" s="115"/>
      <c r="C78" s="86"/>
      <c r="D78" s="86"/>
      <c r="E78" s="84"/>
      <c r="F78" s="85"/>
      <c r="G78" s="90" t="str">
        <f t="shared" si="1"/>
        <v/>
      </c>
    </row>
    <row r="79" spans="1:7" ht="18.5" customHeight="1">
      <c r="A79" s="83"/>
      <c r="B79" s="115"/>
      <c r="C79" s="86"/>
      <c r="D79" s="86"/>
      <c r="E79" s="84"/>
      <c r="F79" s="85"/>
      <c r="G79" s="90" t="str">
        <f t="shared" si="1"/>
        <v/>
      </c>
    </row>
    <row r="80" spans="1:7" ht="18.5" customHeight="1">
      <c r="A80" s="83"/>
      <c r="B80" s="115"/>
      <c r="C80" s="86"/>
      <c r="D80" s="86"/>
      <c r="E80" s="84"/>
      <c r="F80" s="85"/>
      <c r="G80" s="90" t="str">
        <f t="shared" si="1"/>
        <v/>
      </c>
    </row>
    <row r="81" spans="1:7" ht="18.5" customHeight="1">
      <c r="A81" s="83"/>
      <c r="B81" s="115"/>
      <c r="C81" s="86"/>
      <c r="D81" s="86"/>
      <c r="E81" s="84"/>
      <c r="F81" s="85"/>
      <c r="G81" s="90" t="str">
        <f t="shared" si="1"/>
        <v/>
      </c>
    </row>
    <row r="82" spans="1:7" ht="18.5" customHeight="1">
      <c r="A82" s="83"/>
      <c r="B82" s="115"/>
      <c r="C82" s="86"/>
      <c r="D82" s="86"/>
      <c r="E82" s="84"/>
      <c r="F82" s="85"/>
      <c r="G82" s="90" t="str">
        <f t="shared" si="1"/>
        <v/>
      </c>
    </row>
    <row r="83" spans="1:7" ht="18.5" customHeight="1">
      <c r="A83" s="83"/>
      <c r="B83" s="115"/>
      <c r="C83" s="86"/>
      <c r="D83" s="86"/>
      <c r="E83" s="84"/>
      <c r="F83" s="85"/>
      <c r="G83" s="90" t="str">
        <f t="shared" si="1"/>
        <v/>
      </c>
    </row>
    <row r="84" spans="1:7" ht="18.5" customHeight="1">
      <c r="A84" s="83"/>
      <c r="B84" s="115"/>
      <c r="C84" s="86"/>
      <c r="D84" s="86"/>
      <c r="E84" s="84"/>
      <c r="F84" s="85"/>
      <c r="G84" s="90" t="str">
        <f t="shared" si="1"/>
        <v/>
      </c>
    </row>
    <row r="85" spans="1:7" ht="18.5" customHeight="1">
      <c r="A85" s="83"/>
      <c r="B85" s="115"/>
      <c r="C85" s="86"/>
      <c r="D85" s="86"/>
      <c r="E85" s="84"/>
      <c r="F85" s="85"/>
      <c r="G85" s="90" t="str">
        <f t="shared" si="1"/>
        <v/>
      </c>
    </row>
    <row r="86" spans="1:7" ht="18.5" customHeight="1">
      <c r="A86" s="83"/>
      <c r="B86" s="115"/>
      <c r="C86" s="86"/>
      <c r="D86" s="86"/>
      <c r="E86" s="84"/>
      <c r="F86" s="85"/>
      <c r="G86" s="90" t="str">
        <f t="shared" si="1"/>
        <v/>
      </c>
    </row>
    <row r="87" spans="1:7" ht="18.5" customHeight="1">
      <c r="A87" s="83"/>
      <c r="B87" s="115"/>
      <c r="C87" s="86"/>
      <c r="D87" s="86"/>
      <c r="E87" s="84"/>
      <c r="F87" s="85"/>
      <c r="G87" s="90" t="str">
        <f t="shared" si="1"/>
        <v/>
      </c>
    </row>
    <row r="88" spans="1:7" ht="18.5" customHeight="1">
      <c r="A88" s="83"/>
      <c r="B88" s="115"/>
      <c r="C88" s="86"/>
      <c r="D88" s="86"/>
      <c r="E88" s="84"/>
      <c r="F88" s="85"/>
      <c r="G88" s="90" t="str">
        <f t="shared" si="1"/>
        <v/>
      </c>
    </row>
    <row r="89" spans="1:7" ht="18.5" customHeight="1">
      <c r="A89" s="83"/>
      <c r="B89" s="115"/>
      <c r="C89" s="86"/>
      <c r="D89" s="86"/>
      <c r="E89" s="84"/>
      <c r="F89" s="85"/>
      <c r="G89" s="90" t="str">
        <f t="shared" si="1"/>
        <v/>
      </c>
    </row>
    <row r="90" spans="1:7" ht="18.5" customHeight="1">
      <c r="A90" s="83"/>
      <c r="B90" s="115"/>
      <c r="C90" s="86"/>
      <c r="D90" s="86"/>
      <c r="E90" s="84"/>
      <c r="F90" s="85"/>
      <c r="G90" s="90" t="str">
        <f t="shared" si="1"/>
        <v/>
      </c>
    </row>
    <row r="91" spans="1:7" ht="18.5" customHeight="1">
      <c r="A91" s="83"/>
      <c r="B91" s="115"/>
      <c r="C91" s="86"/>
      <c r="D91" s="86"/>
      <c r="E91" s="84"/>
      <c r="F91" s="85"/>
      <c r="G91" s="90" t="str">
        <f t="shared" si="1"/>
        <v/>
      </c>
    </row>
    <row r="92" spans="1:7" ht="18.5" customHeight="1">
      <c r="A92" s="83"/>
      <c r="B92" s="115"/>
      <c r="C92" s="86"/>
      <c r="D92" s="86"/>
      <c r="E92" s="84"/>
      <c r="F92" s="85"/>
      <c r="G92" s="90" t="str">
        <f t="shared" si="1"/>
        <v/>
      </c>
    </row>
    <row r="93" spans="1:7" ht="18.5" customHeight="1">
      <c r="A93" s="83"/>
      <c r="B93" s="115"/>
      <c r="C93" s="86"/>
      <c r="D93" s="86"/>
      <c r="E93" s="84"/>
      <c r="F93" s="85"/>
      <c r="G93" s="90" t="str">
        <f t="shared" si="1"/>
        <v/>
      </c>
    </row>
    <row r="94" spans="1:7" ht="18.5" customHeight="1">
      <c r="A94" s="83"/>
      <c r="B94" s="115"/>
      <c r="C94" s="86"/>
      <c r="D94" s="86"/>
      <c r="E94" s="84"/>
      <c r="F94" s="85"/>
      <c r="G94" s="90" t="str">
        <f t="shared" si="1"/>
        <v/>
      </c>
    </row>
    <row r="95" spans="1:7" ht="18.5" customHeight="1">
      <c r="A95" s="83"/>
      <c r="B95" s="115"/>
      <c r="C95" s="86"/>
      <c r="D95" s="86"/>
      <c r="E95" s="84"/>
      <c r="F95" s="85"/>
      <c r="G95" s="90" t="str">
        <f t="shared" si="1"/>
        <v/>
      </c>
    </row>
    <row r="96" spans="1:7" ht="18.5" customHeight="1">
      <c r="A96" s="83"/>
      <c r="B96" s="115"/>
      <c r="C96" s="86"/>
      <c r="D96" s="86"/>
      <c r="E96" s="84"/>
      <c r="F96" s="85"/>
      <c r="G96" s="90" t="str">
        <f t="shared" si="1"/>
        <v/>
      </c>
    </row>
    <row r="97" spans="1:7" ht="18.5" customHeight="1">
      <c r="A97" s="83"/>
      <c r="B97" s="115"/>
      <c r="C97" s="86"/>
      <c r="D97" s="86"/>
      <c r="E97" s="84"/>
      <c r="F97" s="85"/>
      <c r="G97" s="90" t="str">
        <f t="shared" si="1"/>
        <v/>
      </c>
    </row>
    <row r="98" spans="1:7" ht="18.5" customHeight="1">
      <c r="A98" s="83"/>
      <c r="B98" s="115"/>
      <c r="C98" s="86"/>
      <c r="D98" s="86"/>
      <c r="E98" s="84"/>
      <c r="F98" s="85"/>
      <c r="G98" s="90" t="str">
        <f t="shared" si="1"/>
        <v/>
      </c>
    </row>
    <row r="99" spans="1:7" ht="18.5" customHeight="1">
      <c r="A99" s="83"/>
      <c r="B99" s="115"/>
      <c r="C99" s="86"/>
      <c r="D99" s="86"/>
      <c r="E99" s="84"/>
      <c r="F99" s="85"/>
      <c r="G99" s="90" t="str">
        <f t="shared" si="1"/>
        <v/>
      </c>
    </row>
    <row r="100" spans="1:7" ht="18.5" customHeight="1">
      <c r="A100" s="83"/>
      <c r="B100" s="115"/>
      <c r="C100" s="86"/>
      <c r="D100" s="86"/>
      <c r="E100" s="84"/>
      <c r="F100" s="85"/>
      <c r="G100" s="90" t="str">
        <f t="shared" si="1"/>
        <v/>
      </c>
    </row>
    <row r="101" spans="1:7" ht="18.5" customHeight="1">
      <c r="A101" s="83"/>
      <c r="B101" s="115"/>
      <c r="C101" s="86"/>
      <c r="D101" s="86"/>
      <c r="E101" s="84"/>
      <c r="F101" s="85"/>
      <c r="G101" s="90" t="str">
        <f t="shared" si="1"/>
        <v/>
      </c>
    </row>
    <row r="102" spans="1:7" ht="18.5" customHeight="1">
      <c r="A102" s="83"/>
      <c r="B102" s="115"/>
      <c r="C102" s="86"/>
      <c r="D102" s="86"/>
      <c r="E102" s="84"/>
      <c r="F102" s="85"/>
      <c r="G102" s="90" t="str">
        <f t="shared" si="1"/>
        <v/>
      </c>
    </row>
    <row r="103" spans="1:7" ht="18.5" customHeight="1">
      <c r="A103" s="83"/>
      <c r="B103" s="115"/>
      <c r="C103" s="86"/>
      <c r="D103" s="86"/>
      <c r="E103" s="84"/>
      <c r="F103" s="85"/>
      <c r="G103" s="90" t="str">
        <f t="shared" si="1"/>
        <v/>
      </c>
    </row>
    <row r="104" spans="1:7" ht="18.5" customHeight="1">
      <c r="A104" s="83"/>
      <c r="B104" s="115"/>
      <c r="C104" s="86"/>
      <c r="D104" s="86"/>
      <c r="E104" s="84"/>
      <c r="F104" s="85"/>
      <c r="G104" s="90" t="str">
        <f t="shared" si="1"/>
        <v/>
      </c>
    </row>
    <row r="105" spans="1:7" ht="18.5" customHeight="1">
      <c r="A105" s="83"/>
      <c r="B105" s="115"/>
      <c r="C105" s="86"/>
      <c r="D105" s="86"/>
      <c r="E105" s="84"/>
      <c r="F105" s="85"/>
      <c r="G105" s="90" t="str">
        <f t="shared" si="1"/>
        <v/>
      </c>
    </row>
    <row r="106" spans="1:7" ht="18.5" customHeight="1">
      <c r="A106" s="83"/>
      <c r="B106" s="115"/>
      <c r="C106" s="86"/>
      <c r="D106" s="86"/>
      <c r="E106" s="84"/>
      <c r="F106" s="85"/>
      <c r="G106" s="90" t="str">
        <f t="shared" si="1"/>
        <v/>
      </c>
    </row>
    <row r="107" spans="1:7" ht="18.5" customHeight="1">
      <c r="A107" s="83"/>
      <c r="B107" s="115"/>
      <c r="C107" s="86"/>
      <c r="D107" s="86"/>
      <c r="E107" s="84"/>
      <c r="F107" s="85"/>
      <c r="G107" s="90" t="str">
        <f t="shared" si="1"/>
        <v/>
      </c>
    </row>
    <row r="108" spans="1:7" ht="18.5" customHeight="1">
      <c r="A108" s="83"/>
      <c r="B108" s="115"/>
      <c r="C108" s="86"/>
      <c r="D108" s="86"/>
      <c r="E108" s="84"/>
      <c r="F108" s="85"/>
      <c r="G108" s="90" t="str">
        <f t="shared" si="1"/>
        <v/>
      </c>
    </row>
    <row r="109" spans="1:7" ht="18.5" customHeight="1">
      <c r="A109" s="83"/>
      <c r="B109" s="115"/>
      <c r="C109" s="86"/>
      <c r="D109" s="86"/>
      <c r="E109" s="84"/>
      <c r="F109" s="85"/>
      <c r="G109" s="90" t="str">
        <f t="shared" si="1"/>
        <v/>
      </c>
    </row>
    <row r="110" spans="1:7" ht="18.5" customHeight="1">
      <c r="A110" s="83"/>
      <c r="B110" s="115"/>
      <c r="C110" s="86"/>
      <c r="D110" s="86"/>
      <c r="E110" s="84"/>
      <c r="F110" s="85"/>
      <c r="G110" s="90" t="str">
        <f t="shared" si="1"/>
        <v/>
      </c>
    </row>
    <row r="111" spans="1:7" ht="18.5" customHeight="1">
      <c r="A111" s="83"/>
      <c r="B111" s="115"/>
      <c r="C111" s="86"/>
      <c r="D111" s="86"/>
      <c r="E111" s="84"/>
      <c r="F111" s="85"/>
      <c r="G111" s="90" t="str">
        <f t="shared" si="1"/>
        <v/>
      </c>
    </row>
    <row r="112" spans="1:7" ht="18.5" customHeight="1">
      <c r="A112" s="83"/>
      <c r="B112" s="115"/>
      <c r="C112" s="86"/>
      <c r="D112" s="86"/>
      <c r="E112" s="84"/>
      <c r="F112" s="85"/>
      <c r="G112" s="90" t="str">
        <f t="shared" ref="G112:G143" si="2">IF(C112="","",F112-E112)</f>
        <v/>
      </c>
    </row>
    <row r="113" spans="1:7" ht="18.5" customHeight="1">
      <c r="A113" s="83"/>
      <c r="B113" s="115"/>
      <c r="C113" s="86"/>
      <c r="D113" s="86"/>
      <c r="E113" s="84"/>
      <c r="F113" s="85"/>
      <c r="G113" s="90" t="str">
        <f t="shared" si="2"/>
        <v/>
      </c>
    </row>
    <row r="114" spans="1:7" ht="18.5" customHeight="1">
      <c r="A114" s="83"/>
      <c r="B114" s="115"/>
      <c r="C114" s="86"/>
      <c r="D114" s="86"/>
      <c r="E114" s="84"/>
      <c r="F114" s="85"/>
      <c r="G114" s="90" t="str">
        <f t="shared" si="2"/>
        <v/>
      </c>
    </row>
    <row r="115" spans="1:7" ht="18.5" customHeight="1">
      <c r="A115" s="83"/>
      <c r="B115" s="115"/>
      <c r="C115" s="86"/>
      <c r="D115" s="86"/>
      <c r="E115" s="84"/>
      <c r="F115" s="85"/>
      <c r="G115" s="90" t="str">
        <f t="shared" si="2"/>
        <v/>
      </c>
    </row>
    <row r="116" spans="1:7" ht="18.5" customHeight="1">
      <c r="A116" s="83"/>
      <c r="B116" s="115"/>
      <c r="C116" s="86"/>
      <c r="D116" s="86"/>
      <c r="E116" s="84"/>
      <c r="F116" s="85"/>
      <c r="G116" s="90" t="str">
        <f t="shared" si="2"/>
        <v/>
      </c>
    </row>
    <row r="117" spans="1:7" ht="18.5" customHeight="1">
      <c r="A117" s="83"/>
      <c r="B117" s="115"/>
      <c r="C117" s="86"/>
      <c r="D117" s="86"/>
      <c r="E117" s="84"/>
      <c r="F117" s="85"/>
      <c r="G117" s="90" t="str">
        <f t="shared" si="2"/>
        <v/>
      </c>
    </row>
    <row r="118" spans="1:7" ht="18.5" customHeight="1">
      <c r="A118" s="83"/>
      <c r="B118" s="115"/>
      <c r="C118" s="86"/>
      <c r="D118" s="86"/>
      <c r="E118" s="84"/>
      <c r="F118" s="85"/>
      <c r="G118" s="90" t="str">
        <f t="shared" si="2"/>
        <v/>
      </c>
    </row>
    <row r="119" spans="1:7" ht="18.5" customHeight="1">
      <c r="A119" s="83"/>
      <c r="B119" s="115"/>
      <c r="C119" s="86"/>
      <c r="D119" s="86"/>
      <c r="E119" s="84"/>
      <c r="F119" s="85"/>
      <c r="G119" s="90" t="str">
        <f t="shared" si="2"/>
        <v/>
      </c>
    </row>
    <row r="120" spans="1:7" ht="18.5" customHeight="1">
      <c r="A120" s="83"/>
      <c r="B120" s="115"/>
      <c r="C120" s="86"/>
      <c r="D120" s="86"/>
      <c r="E120" s="84"/>
      <c r="F120" s="85"/>
      <c r="G120" s="90" t="str">
        <f t="shared" si="2"/>
        <v/>
      </c>
    </row>
    <row r="121" spans="1:7" ht="18.5" customHeight="1">
      <c r="A121" s="83"/>
      <c r="B121" s="115"/>
      <c r="C121" s="86"/>
      <c r="D121" s="86"/>
      <c r="E121" s="84"/>
      <c r="F121" s="85"/>
      <c r="G121" s="90" t="str">
        <f t="shared" si="2"/>
        <v/>
      </c>
    </row>
    <row r="122" spans="1:7" ht="18.5" customHeight="1">
      <c r="A122" s="83"/>
      <c r="B122" s="115"/>
      <c r="C122" s="86"/>
      <c r="D122" s="86"/>
      <c r="E122" s="84"/>
      <c r="F122" s="85"/>
      <c r="G122" s="90" t="str">
        <f t="shared" si="2"/>
        <v/>
      </c>
    </row>
    <row r="123" spans="1:7" ht="18.5" customHeight="1">
      <c r="A123" s="83"/>
      <c r="B123" s="115"/>
      <c r="C123" s="86"/>
      <c r="D123" s="86"/>
      <c r="E123" s="84"/>
      <c r="F123" s="85"/>
      <c r="G123" s="90" t="str">
        <f t="shared" si="2"/>
        <v/>
      </c>
    </row>
    <row r="124" spans="1:7" ht="18.5" customHeight="1">
      <c r="A124" s="83"/>
      <c r="B124" s="115"/>
      <c r="C124" s="86"/>
      <c r="D124" s="86"/>
      <c r="E124" s="84"/>
      <c r="F124" s="85"/>
      <c r="G124" s="90" t="str">
        <f t="shared" si="2"/>
        <v/>
      </c>
    </row>
    <row r="125" spans="1:7" ht="18.5" customHeight="1">
      <c r="A125" s="83"/>
      <c r="B125" s="115"/>
      <c r="C125" s="86"/>
      <c r="D125" s="86"/>
      <c r="E125" s="84"/>
      <c r="F125" s="85"/>
      <c r="G125" s="90" t="str">
        <f t="shared" si="2"/>
        <v/>
      </c>
    </row>
    <row r="126" spans="1:7" ht="18.5" customHeight="1">
      <c r="A126" s="83"/>
      <c r="B126" s="115"/>
      <c r="C126" s="86"/>
      <c r="D126" s="86"/>
      <c r="E126" s="84"/>
      <c r="F126" s="85"/>
      <c r="G126" s="90" t="str">
        <f t="shared" si="2"/>
        <v/>
      </c>
    </row>
    <row r="127" spans="1:7" ht="18.5" customHeight="1">
      <c r="A127" s="83"/>
      <c r="B127" s="115"/>
      <c r="C127" s="86"/>
      <c r="D127" s="86"/>
      <c r="E127" s="84"/>
      <c r="F127" s="85"/>
      <c r="G127" s="90" t="str">
        <f t="shared" si="2"/>
        <v/>
      </c>
    </row>
    <row r="128" spans="1:7" ht="18.5" customHeight="1">
      <c r="A128" s="83"/>
      <c r="B128" s="115"/>
      <c r="C128" s="86"/>
      <c r="D128" s="86"/>
      <c r="E128" s="84"/>
      <c r="F128" s="85"/>
      <c r="G128" s="90" t="str">
        <f t="shared" si="2"/>
        <v/>
      </c>
    </row>
    <row r="129" spans="1:7" ht="18.5" customHeight="1">
      <c r="A129" s="83"/>
      <c r="B129" s="115"/>
      <c r="C129" s="86"/>
      <c r="D129" s="86"/>
      <c r="E129" s="84"/>
      <c r="F129" s="85"/>
      <c r="G129" s="90" t="str">
        <f t="shared" si="2"/>
        <v/>
      </c>
    </row>
    <row r="130" spans="1:7" ht="18.5" customHeight="1">
      <c r="A130" s="83"/>
      <c r="B130" s="115"/>
      <c r="C130" s="86"/>
      <c r="D130" s="86"/>
      <c r="E130" s="84"/>
      <c r="F130" s="85"/>
      <c r="G130" s="90" t="str">
        <f t="shared" si="2"/>
        <v/>
      </c>
    </row>
    <row r="131" spans="1:7" ht="18.5" customHeight="1">
      <c r="A131" s="83"/>
      <c r="B131" s="115"/>
      <c r="C131" s="86"/>
      <c r="D131" s="86"/>
      <c r="E131" s="84"/>
      <c r="F131" s="85"/>
      <c r="G131" s="90" t="str">
        <f t="shared" si="2"/>
        <v/>
      </c>
    </row>
    <row r="132" spans="1:7" ht="18.5" customHeight="1">
      <c r="A132" s="83"/>
      <c r="B132" s="115"/>
      <c r="C132" s="86"/>
      <c r="D132" s="86"/>
      <c r="E132" s="84"/>
      <c r="F132" s="85"/>
      <c r="G132" s="90" t="str">
        <f t="shared" si="2"/>
        <v/>
      </c>
    </row>
    <row r="133" spans="1:7" ht="18.5" customHeight="1">
      <c r="A133" s="83"/>
      <c r="B133" s="115"/>
      <c r="C133" s="86"/>
      <c r="D133" s="86"/>
      <c r="E133" s="84"/>
      <c r="F133" s="85"/>
      <c r="G133" s="90" t="str">
        <f t="shared" si="2"/>
        <v/>
      </c>
    </row>
    <row r="134" spans="1:7" ht="18.5" customHeight="1">
      <c r="A134" s="83"/>
      <c r="B134" s="115"/>
      <c r="C134" s="86"/>
      <c r="D134" s="86"/>
      <c r="E134" s="84"/>
      <c r="F134" s="85"/>
      <c r="G134" s="90" t="str">
        <f t="shared" si="2"/>
        <v/>
      </c>
    </row>
    <row r="135" spans="1:7" ht="18.5" customHeight="1">
      <c r="A135" s="83"/>
      <c r="B135" s="115"/>
      <c r="C135" s="86"/>
      <c r="D135" s="86"/>
      <c r="E135" s="84"/>
      <c r="F135" s="85"/>
      <c r="G135" s="90" t="str">
        <f t="shared" si="2"/>
        <v/>
      </c>
    </row>
    <row r="136" spans="1:7" ht="18.5" customHeight="1">
      <c r="A136" s="83"/>
      <c r="B136" s="115"/>
      <c r="C136" s="86"/>
      <c r="D136" s="86"/>
      <c r="E136" s="84"/>
      <c r="F136" s="85"/>
      <c r="G136" s="90" t="str">
        <f t="shared" si="2"/>
        <v/>
      </c>
    </row>
    <row r="137" spans="1:7" ht="18.5" customHeight="1">
      <c r="A137" s="83"/>
      <c r="B137" s="115"/>
      <c r="C137" s="86"/>
      <c r="D137" s="86"/>
      <c r="E137" s="84"/>
      <c r="F137" s="85"/>
      <c r="G137" s="90" t="str">
        <f t="shared" si="2"/>
        <v/>
      </c>
    </row>
    <row r="138" spans="1:7" ht="18.5" customHeight="1">
      <c r="A138" s="83"/>
      <c r="B138" s="115"/>
      <c r="C138" s="86"/>
      <c r="D138" s="86"/>
      <c r="E138" s="84"/>
      <c r="F138" s="85"/>
      <c r="G138" s="90" t="str">
        <f t="shared" si="2"/>
        <v/>
      </c>
    </row>
    <row r="139" spans="1:7" ht="18.5" customHeight="1">
      <c r="A139" s="83"/>
      <c r="B139" s="115"/>
      <c r="C139" s="86"/>
      <c r="D139" s="86"/>
      <c r="E139" s="84"/>
      <c r="F139" s="85"/>
      <c r="G139" s="90" t="str">
        <f t="shared" si="2"/>
        <v/>
      </c>
    </row>
    <row r="140" spans="1:7" ht="18.5" customHeight="1">
      <c r="A140" s="83"/>
      <c r="B140" s="115"/>
      <c r="C140" s="86"/>
      <c r="D140" s="86"/>
      <c r="E140" s="84"/>
      <c r="F140" s="85"/>
      <c r="G140" s="90" t="str">
        <f t="shared" si="2"/>
        <v/>
      </c>
    </row>
    <row r="141" spans="1:7" ht="18.5" customHeight="1">
      <c r="A141" s="83"/>
      <c r="B141" s="115"/>
      <c r="C141" s="86"/>
      <c r="D141" s="86"/>
      <c r="E141" s="84"/>
      <c r="F141" s="85"/>
      <c r="G141" s="90" t="str">
        <f t="shared" si="2"/>
        <v/>
      </c>
    </row>
    <row r="142" spans="1:7" ht="18.5" customHeight="1">
      <c r="A142" s="83"/>
      <c r="B142" s="115"/>
      <c r="C142" s="86"/>
      <c r="D142" s="86"/>
      <c r="E142" s="84"/>
      <c r="F142" s="85"/>
      <c r="G142" s="90" t="str">
        <f t="shared" si="2"/>
        <v/>
      </c>
    </row>
    <row r="143" spans="1:7" ht="18.5" customHeight="1">
      <c r="A143" s="83"/>
      <c r="B143" s="115"/>
      <c r="C143" s="86"/>
      <c r="D143" s="86"/>
      <c r="E143" s="84"/>
      <c r="F143" s="85"/>
      <c r="G143" s="90" t="str">
        <f t="shared" si="2"/>
        <v/>
      </c>
    </row>
    <row r="144" spans="1:7" ht="18.5" customHeight="1">
      <c r="A144" s="83"/>
      <c r="B144" s="115"/>
      <c r="C144" s="86"/>
      <c r="D144" s="86"/>
      <c r="E144" s="84"/>
      <c r="F144" s="85"/>
      <c r="G144" s="90" t="str">
        <f t="shared" ref="G144:G207" si="3">IF(C144="","",F144-E144)</f>
        <v/>
      </c>
    </row>
    <row r="145" spans="1:7" ht="18.5" customHeight="1">
      <c r="A145" s="83"/>
      <c r="B145" s="115"/>
      <c r="C145" s="86"/>
      <c r="D145" s="86"/>
      <c r="E145" s="84"/>
      <c r="F145" s="85"/>
      <c r="G145" s="90" t="str">
        <f t="shared" si="3"/>
        <v/>
      </c>
    </row>
    <row r="146" spans="1:7" ht="18.5" customHeight="1">
      <c r="A146" s="83"/>
      <c r="B146" s="115"/>
      <c r="C146" s="86"/>
      <c r="D146" s="86"/>
      <c r="E146" s="84"/>
      <c r="F146" s="85"/>
      <c r="G146" s="90" t="str">
        <f t="shared" si="3"/>
        <v/>
      </c>
    </row>
    <row r="147" spans="1:7" ht="18.5" customHeight="1">
      <c r="A147" s="83"/>
      <c r="B147" s="115"/>
      <c r="C147" s="86"/>
      <c r="D147" s="86"/>
      <c r="E147" s="84"/>
      <c r="F147" s="85"/>
      <c r="G147" s="90" t="str">
        <f t="shared" si="3"/>
        <v/>
      </c>
    </row>
    <row r="148" spans="1:7" ht="18.5" customHeight="1">
      <c r="A148" s="83"/>
      <c r="B148" s="115"/>
      <c r="C148" s="86"/>
      <c r="D148" s="86"/>
      <c r="E148" s="84"/>
      <c r="F148" s="85"/>
      <c r="G148" s="90" t="str">
        <f t="shared" si="3"/>
        <v/>
      </c>
    </row>
    <row r="149" spans="1:7" ht="18.5" customHeight="1">
      <c r="A149" s="83"/>
      <c r="B149" s="115"/>
      <c r="C149" s="86"/>
      <c r="D149" s="86"/>
      <c r="E149" s="84"/>
      <c r="F149" s="85"/>
      <c r="G149" s="90" t="str">
        <f t="shared" si="3"/>
        <v/>
      </c>
    </row>
    <row r="150" spans="1:7" ht="18.5" customHeight="1">
      <c r="A150" s="83"/>
      <c r="B150" s="115"/>
      <c r="C150" s="86"/>
      <c r="D150" s="86"/>
      <c r="E150" s="84"/>
      <c r="F150" s="85"/>
      <c r="G150" s="90" t="str">
        <f t="shared" si="3"/>
        <v/>
      </c>
    </row>
    <row r="151" spans="1:7" ht="18.5" customHeight="1">
      <c r="A151" s="83"/>
      <c r="B151" s="115"/>
      <c r="C151" s="86"/>
      <c r="D151" s="86"/>
      <c r="E151" s="84"/>
      <c r="F151" s="85"/>
      <c r="G151" s="90" t="str">
        <f t="shared" si="3"/>
        <v/>
      </c>
    </row>
    <row r="152" spans="1:7" ht="18.5" customHeight="1">
      <c r="A152" s="83"/>
      <c r="B152" s="115"/>
      <c r="C152" s="86"/>
      <c r="D152" s="86"/>
      <c r="E152" s="84"/>
      <c r="F152" s="85"/>
      <c r="G152" s="90" t="str">
        <f t="shared" si="3"/>
        <v/>
      </c>
    </row>
    <row r="153" spans="1:7" ht="18.5" customHeight="1">
      <c r="A153" s="83"/>
      <c r="B153" s="115"/>
      <c r="C153" s="86"/>
      <c r="D153" s="86"/>
      <c r="E153" s="84"/>
      <c r="F153" s="85"/>
      <c r="G153" s="90" t="str">
        <f t="shared" si="3"/>
        <v/>
      </c>
    </row>
    <row r="154" spans="1:7" ht="18.5" customHeight="1">
      <c r="A154" s="83"/>
      <c r="B154" s="115"/>
      <c r="C154" s="86"/>
      <c r="D154" s="86"/>
      <c r="E154" s="84"/>
      <c r="F154" s="85"/>
      <c r="G154" s="90" t="str">
        <f t="shared" si="3"/>
        <v/>
      </c>
    </row>
    <row r="155" spans="1:7" ht="18.5" customHeight="1">
      <c r="A155" s="83"/>
      <c r="B155" s="115"/>
      <c r="C155" s="86"/>
      <c r="D155" s="86"/>
      <c r="E155" s="84"/>
      <c r="F155" s="85"/>
      <c r="G155" s="90" t="str">
        <f t="shared" si="3"/>
        <v/>
      </c>
    </row>
    <row r="156" spans="1:7" ht="18.5" customHeight="1">
      <c r="A156" s="83"/>
      <c r="B156" s="115"/>
      <c r="C156" s="86"/>
      <c r="D156" s="86"/>
      <c r="E156" s="84"/>
      <c r="F156" s="85"/>
      <c r="G156" s="90" t="str">
        <f t="shared" si="3"/>
        <v/>
      </c>
    </row>
    <row r="157" spans="1:7" ht="18.5" customHeight="1">
      <c r="A157" s="83"/>
      <c r="B157" s="115"/>
      <c r="C157" s="86"/>
      <c r="D157" s="86"/>
      <c r="E157" s="84"/>
      <c r="F157" s="85"/>
      <c r="G157" s="90" t="str">
        <f t="shared" si="3"/>
        <v/>
      </c>
    </row>
    <row r="158" spans="1:7" ht="18.5" customHeight="1">
      <c r="A158" s="83"/>
      <c r="B158" s="115"/>
      <c r="C158" s="86"/>
      <c r="D158" s="86"/>
      <c r="E158" s="84"/>
      <c r="F158" s="85"/>
      <c r="G158" s="90" t="str">
        <f t="shared" si="3"/>
        <v/>
      </c>
    </row>
    <row r="159" spans="1:7" ht="18.5" customHeight="1">
      <c r="A159" s="83"/>
      <c r="B159" s="115"/>
      <c r="C159" s="86"/>
      <c r="D159" s="86"/>
      <c r="E159" s="84"/>
      <c r="F159" s="85"/>
      <c r="G159" s="90" t="str">
        <f t="shared" si="3"/>
        <v/>
      </c>
    </row>
    <row r="160" spans="1:7" ht="18.5" customHeight="1">
      <c r="A160" s="83"/>
      <c r="B160" s="115"/>
      <c r="C160" s="86"/>
      <c r="D160" s="86"/>
      <c r="E160" s="84"/>
      <c r="F160" s="85"/>
      <c r="G160" s="90" t="str">
        <f t="shared" si="3"/>
        <v/>
      </c>
    </row>
    <row r="161" spans="1:7" ht="18.5" customHeight="1">
      <c r="A161" s="83"/>
      <c r="B161" s="115"/>
      <c r="C161" s="86"/>
      <c r="D161" s="86"/>
      <c r="E161" s="84"/>
      <c r="F161" s="85"/>
      <c r="G161" s="90" t="str">
        <f t="shared" si="3"/>
        <v/>
      </c>
    </row>
    <row r="162" spans="1:7" ht="18.5" customHeight="1">
      <c r="A162" s="83"/>
      <c r="B162" s="115"/>
      <c r="C162" s="86"/>
      <c r="D162" s="86"/>
      <c r="E162" s="84"/>
      <c r="F162" s="85"/>
      <c r="G162" s="90" t="str">
        <f t="shared" si="3"/>
        <v/>
      </c>
    </row>
    <row r="163" spans="1:7" ht="18.5" customHeight="1">
      <c r="A163" s="83"/>
      <c r="B163" s="115"/>
      <c r="C163" s="86"/>
      <c r="D163" s="86"/>
      <c r="E163" s="84"/>
      <c r="F163" s="85"/>
      <c r="G163" s="90" t="str">
        <f t="shared" si="3"/>
        <v/>
      </c>
    </row>
    <row r="164" spans="1:7" ht="18.5" customHeight="1">
      <c r="A164" s="83"/>
      <c r="B164" s="115"/>
      <c r="C164" s="86"/>
      <c r="D164" s="86"/>
      <c r="E164" s="84"/>
      <c r="F164" s="85"/>
      <c r="G164" s="90" t="str">
        <f t="shared" si="3"/>
        <v/>
      </c>
    </row>
    <row r="165" spans="1:7" ht="18.5" customHeight="1">
      <c r="A165" s="83"/>
      <c r="B165" s="115"/>
      <c r="C165" s="86"/>
      <c r="D165" s="86"/>
      <c r="E165" s="84"/>
      <c r="F165" s="85"/>
      <c r="G165" s="90" t="str">
        <f t="shared" si="3"/>
        <v/>
      </c>
    </row>
    <row r="166" spans="1:7" ht="18.5" customHeight="1">
      <c r="A166" s="83"/>
      <c r="B166" s="115"/>
      <c r="C166" s="86"/>
      <c r="D166" s="86"/>
      <c r="E166" s="84"/>
      <c r="F166" s="85"/>
      <c r="G166" s="90" t="str">
        <f t="shared" si="3"/>
        <v/>
      </c>
    </row>
    <row r="167" spans="1:7" ht="18.5" customHeight="1">
      <c r="A167" s="83"/>
      <c r="B167" s="115"/>
      <c r="C167" s="86"/>
      <c r="D167" s="86"/>
      <c r="E167" s="84"/>
      <c r="F167" s="85"/>
      <c r="G167" s="90" t="str">
        <f t="shared" si="3"/>
        <v/>
      </c>
    </row>
    <row r="168" spans="1:7" ht="18.5" customHeight="1">
      <c r="A168" s="83"/>
      <c r="B168" s="115"/>
      <c r="C168" s="86"/>
      <c r="D168" s="86"/>
      <c r="E168" s="84"/>
      <c r="F168" s="85"/>
      <c r="G168" s="90" t="str">
        <f t="shared" si="3"/>
        <v/>
      </c>
    </row>
    <row r="169" spans="1:7" ht="18.5" customHeight="1">
      <c r="A169" s="83"/>
      <c r="B169" s="115"/>
      <c r="C169" s="86"/>
      <c r="D169" s="86"/>
      <c r="E169" s="84"/>
      <c r="F169" s="85"/>
      <c r="G169" s="90" t="str">
        <f t="shared" si="3"/>
        <v/>
      </c>
    </row>
    <row r="170" spans="1:7" ht="18.5" customHeight="1">
      <c r="A170" s="83"/>
      <c r="B170" s="115"/>
      <c r="C170" s="86"/>
      <c r="D170" s="86"/>
      <c r="E170" s="84"/>
      <c r="F170" s="85"/>
      <c r="G170" s="90" t="str">
        <f t="shared" si="3"/>
        <v/>
      </c>
    </row>
    <row r="171" spans="1:7" ht="18.5" customHeight="1">
      <c r="A171" s="83"/>
      <c r="B171" s="115"/>
      <c r="C171" s="86"/>
      <c r="D171" s="86"/>
      <c r="E171" s="84"/>
      <c r="F171" s="85"/>
      <c r="G171" s="90" t="str">
        <f t="shared" si="3"/>
        <v/>
      </c>
    </row>
    <row r="172" spans="1:7" ht="18.5" customHeight="1">
      <c r="A172" s="83"/>
      <c r="B172" s="115"/>
      <c r="C172" s="86"/>
      <c r="D172" s="86"/>
      <c r="E172" s="84"/>
      <c r="F172" s="85"/>
      <c r="G172" s="90" t="str">
        <f t="shared" si="3"/>
        <v/>
      </c>
    </row>
    <row r="173" spans="1:7" ht="18.5" customHeight="1">
      <c r="A173" s="83"/>
      <c r="B173" s="115"/>
      <c r="C173" s="86"/>
      <c r="D173" s="86"/>
      <c r="E173" s="84"/>
      <c r="F173" s="85"/>
      <c r="G173" s="90" t="str">
        <f t="shared" si="3"/>
        <v/>
      </c>
    </row>
    <row r="174" spans="1:7" ht="18.5" customHeight="1">
      <c r="A174" s="83"/>
      <c r="B174" s="115"/>
      <c r="C174" s="86"/>
      <c r="D174" s="86"/>
      <c r="E174" s="84"/>
      <c r="F174" s="85"/>
      <c r="G174" s="90" t="str">
        <f t="shared" si="3"/>
        <v/>
      </c>
    </row>
    <row r="175" spans="1:7" ht="18.5" customHeight="1">
      <c r="A175" s="83"/>
      <c r="B175" s="115"/>
      <c r="C175" s="86"/>
      <c r="D175" s="86"/>
      <c r="E175" s="84"/>
      <c r="F175" s="85"/>
      <c r="G175" s="90" t="str">
        <f t="shared" si="3"/>
        <v/>
      </c>
    </row>
    <row r="176" spans="1:7" ht="18.5" customHeight="1">
      <c r="A176" s="83"/>
      <c r="B176" s="115"/>
      <c r="C176" s="86"/>
      <c r="D176" s="86"/>
      <c r="E176" s="84"/>
      <c r="F176" s="85"/>
      <c r="G176" s="90" t="str">
        <f t="shared" si="3"/>
        <v/>
      </c>
    </row>
    <row r="177" spans="1:7" ht="18.5" customHeight="1">
      <c r="A177" s="83"/>
      <c r="B177" s="115"/>
      <c r="C177" s="86"/>
      <c r="D177" s="86"/>
      <c r="E177" s="84"/>
      <c r="F177" s="85"/>
      <c r="G177" s="90" t="str">
        <f t="shared" si="3"/>
        <v/>
      </c>
    </row>
    <row r="178" spans="1:7" ht="18.5" customHeight="1">
      <c r="A178" s="83"/>
      <c r="B178" s="115"/>
      <c r="C178" s="86"/>
      <c r="D178" s="86"/>
      <c r="E178" s="84"/>
      <c r="F178" s="85"/>
      <c r="G178" s="90" t="str">
        <f t="shared" si="3"/>
        <v/>
      </c>
    </row>
    <row r="179" spans="1:7" ht="18.5" customHeight="1">
      <c r="A179" s="83"/>
      <c r="B179" s="115"/>
      <c r="C179" s="86"/>
      <c r="D179" s="86"/>
      <c r="E179" s="84"/>
      <c r="F179" s="85"/>
      <c r="G179" s="90" t="str">
        <f t="shared" si="3"/>
        <v/>
      </c>
    </row>
    <row r="180" spans="1:7" ht="18.5" customHeight="1">
      <c r="A180" s="83"/>
      <c r="B180" s="115"/>
      <c r="C180" s="86"/>
      <c r="D180" s="86"/>
      <c r="E180" s="84"/>
      <c r="F180" s="85"/>
      <c r="G180" s="90" t="str">
        <f t="shared" si="3"/>
        <v/>
      </c>
    </row>
    <row r="181" spans="1:7" ht="18.5" customHeight="1">
      <c r="A181" s="83"/>
      <c r="B181" s="115"/>
      <c r="C181" s="86"/>
      <c r="D181" s="86"/>
      <c r="E181" s="84"/>
      <c r="F181" s="85"/>
      <c r="G181" s="90" t="str">
        <f t="shared" si="3"/>
        <v/>
      </c>
    </row>
    <row r="182" spans="1:7" ht="18.5" customHeight="1">
      <c r="A182" s="83"/>
      <c r="B182" s="115"/>
      <c r="C182" s="86"/>
      <c r="D182" s="86"/>
      <c r="E182" s="84"/>
      <c r="F182" s="85"/>
      <c r="G182" s="90" t="str">
        <f t="shared" si="3"/>
        <v/>
      </c>
    </row>
    <row r="183" spans="1:7" ht="18.5" customHeight="1">
      <c r="A183" s="83"/>
      <c r="B183" s="115"/>
      <c r="C183" s="86"/>
      <c r="D183" s="86"/>
      <c r="E183" s="84"/>
      <c r="F183" s="85"/>
      <c r="G183" s="90" t="str">
        <f t="shared" si="3"/>
        <v/>
      </c>
    </row>
    <row r="184" spans="1:7" ht="18.5" customHeight="1">
      <c r="A184" s="83"/>
      <c r="B184" s="115"/>
      <c r="C184" s="86"/>
      <c r="D184" s="86"/>
      <c r="E184" s="84"/>
      <c r="F184" s="85"/>
      <c r="G184" s="90" t="str">
        <f t="shared" si="3"/>
        <v/>
      </c>
    </row>
    <row r="185" spans="1:7" ht="18.5" customHeight="1">
      <c r="A185" s="83"/>
      <c r="B185" s="115"/>
      <c r="C185" s="86"/>
      <c r="D185" s="86"/>
      <c r="E185" s="84"/>
      <c r="F185" s="85"/>
      <c r="G185" s="90" t="str">
        <f t="shared" si="3"/>
        <v/>
      </c>
    </row>
    <row r="186" spans="1:7" ht="18.5" customHeight="1">
      <c r="A186" s="83"/>
      <c r="B186" s="115"/>
      <c r="C186" s="86"/>
      <c r="D186" s="86"/>
      <c r="E186" s="84"/>
      <c r="F186" s="85"/>
      <c r="G186" s="90" t="str">
        <f t="shared" si="3"/>
        <v/>
      </c>
    </row>
    <row r="187" spans="1:7" ht="18.5" customHeight="1">
      <c r="A187" s="83"/>
      <c r="B187" s="115"/>
      <c r="C187" s="86"/>
      <c r="D187" s="86"/>
      <c r="E187" s="84"/>
      <c r="F187" s="85"/>
      <c r="G187" s="90" t="str">
        <f t="shared" si="3"/>
        <v/>
      </c>
    </row>
    <row r="188" spans="1:7" ht="18.5" customHeight="1">
      <c r="A188" s="83"/>
      <c r="B188" s="115"/>
      <c r="C188" s="86"/>
      <c r="D188" s="86"/>
      <c r="E188" s="84"/>
      <c r="F188" s="85"/>
      <c r="G188" s="90" t="str">
        <f t="shared" si="3"/>
        <v/>
      </c>
    </row>
    <row r="189" spans="1:7" ht="18.5" customHeight="1">
      <c r="A189" s="83"/>
      <c r="B189" s="115"/>
      <c r="C189" s="86"/>
      <c r="D189" s="86"/>
      <c r="E189" s="84"/>
      <c r="F189" s="85"/>
      <c r="G189" s="90" t="str">
        <f t="shared" si="3"/>
        <v/>
      </c>
    </row>
    <row r="190" spans="1:7" ht="18.5" customHeight="1">
      <c r="A190" s="83"/>
      <c r="B190" s="115"/>
      <c r="C190" s="86"/>
      <c r="D190" s="86"/>
      <c r="E190" s="84"/>
      <c r="F190" s="85"/>
      <c r="G190" s="90" t="str">
        <f t="shared" si="3"/>
        <v/>
      </c>
    </row>
    <row r="191" spans="1:7" ht="18.5" customHeight="1">
      <c r="A191" s="83"/>
      <c r="B191" s="115"/>
      <c r="C191" s="86"/>
      <c r="D191" s="86"/>
      <c r="E191" s="84"/>
      <c r="F191" s="85"/>
      <c r="G191" s="90" t="str">
        <f t="shared" si="3"/>
        <v/>
      </c>
    </row>
    <row r="192" spans="1:7" ht="18.5" customHeight="1">
      <c r="A192" s="83"/>
      <c r="B192" s="115"/>
      <c r="C192" s="86"/>
      <c r="D192" s="86"/>
      <c r="E192" s="84"/>
      <c r="F192" s="85"/>
      <c r="G192" s="90" t="str">
        <f t="shared" si="3"/>
        <v/>
      </c>
    </row>
    <row r="193" spans="1:7" ht="18.5" customHeight="1">
      <c r="A193" s="83"/>
      <c r="B193" s="115"/>
      <c r="C193" s="86"/>
      <c r="D193" s="86"/>
      <c r="E193" s="84"/>
      <c r="F193" s="85"/>
      <c r="G193" s="90" t="str">
        <f t="shared" si="3"/>
        <v/>
      </c>
    </row>
    <row r="194" spans="1:7" ht="18.5" customHeight="1">
      <c r="A194" s="83"/>
      <c r="B194" s="115"/>
      <c r="C194" s="86"/>
      <c r="D194" s="86"/>
      <c r="E194" s="84"/>
      <c r="F194" s="85"/>
      <c r="G194" s="90" t="str">
        <f t="shared" si="3"/>
        <v/>
      </c>
    </row>
    <row r="195" spans="1:7" ht="18.5" customHeight="1">
      <c r="A195" s="83"/>
      <c r="B195" s="115"/>
      <c r="C195" s="86"/>
      <c r="D195" s="86"/>
      <c r="E195" s="84"/>
      <c r="F195" s="85"/>
      <c r="G195" s="90" t="str">
        <f t="shared" si="3"/>
        <v/>
      </c>
    </row>
    <row r="196" spans="1:7" ht="18.5" customHeight="1">
      <c r="A196" s="83"/>
      <c r="B196" s="115"/>
      <c r="C196" s="86"/>
      <c r="D196" s="86"/>
      <c r="E196" s="84"/>
      <c r="F196" s="85"/>
      <c r="G196" s="90" t="str">
        <f t="shared" si="3"/>
        <v/>
      </c>
    </row>
    <row r="197" spans="1:7" ht="18.5" customHeight="1">
      <c r="A197" s="83"/>
      <c r="B197" s="115"/>
      <c r="C197" s="86"/>
      <c r="D197" s="86"/>
      <c r="E197" s="84"/>
      <c r="F197" s="85"/>
      <c r="G197" s="90" t="str">
        <f t="shared" si="3"/>
        <v/>
      </c>
    </row>
    <row r="198" spans="1:7" ht="18.5" customHeight="1">
      <c r="A198" s="83"/>
      <c r="B198" s="115"/>
      <c r="C198" s="86"/>
      <c r="D198" s="86"/>
      <c r="E198" s="84"/>
      <c r="F198" s="85"/>
      <c r="G198" s="90" t="str">
        <f t="shared" si="3"/>
        <v/>
      </c>
    </row>
    <row r="199" spans="1:7" ht="18.5" customHeight="1">
      <c r="A199" s="83"/>
      <c r="B199" s="115"/>
      <c r="C199" s="86"/>
      <c r="D199" s="86"/>
      <c r="E199" s="84"/>
      <c r="F199" s="85"/>
      <c r="G199" s="90" t="str">
        <f t="shared" si="3"/>
        <v/>
      </c>
    </row>
    <row r="200" spans="1:7" ht="18.5" customHeight="1">
      <c r="A200" s="83"/>
      <c r="B200" s="115"/>
      <c r="C200" s="86"/>
      <c r="D200" s="86"/>
      <c r="E200" s="84"/>
      <c r="F200" s="85"/>
      <c r="G200" s="90" t="str">
        <f t="shared" si="3"/>
        <v/>
      </c>
    </row>
    <row r="201" spans="1:7" ht="18.5" customHeight="1">
      <c r="A201" s="83"/>
      <c r="B201" s="115"/>
      <c r="C201" s="86"/>
      <c r="D201" s="86"/>
      <c r="E201" s="84"/>
      <c r="F201" s="85"/>
      <c r="G201" s="90" t="str">
        <f>IF(C201="","",F201-E201)</f>
        <v/>
      </c>
    </row>
    <row r="202" spans="1:7" ht="18.5" customHeight="1">
      <c r="A202" s="83"/>
      <c r="B202" s="115"/>
      <c r="C202" s="86"/>
      <c r="D202" s="86"/>
      <c r="E202" s="84"/>
      <c r="F202" s="85"/>
      <c r="G202" s="90" t="str">
        <f t="shared" si="3"/>
        <v/>
      </c>
    </row>
    <row r="203" spans="1:7" ht="18.5" customHeight="1">
      <c r="A203" s="83"/>
      <c r="B203" s="115"/>
      <c r="C203" s="86"/>
      <c r="D203" s="86"/>
      <c r="E203" s="84"/>
      <c r="F203" s="85"/>
      <c r="G203" s="90" t="str">
        <f t="shared" si="3"/>
        <v/>
      </c>
    </row>
    <row r="204" spans="1:7" ht="18.5" customHeight="1">
      <c r="A204" s="83"/>
      <c r="B204" s="115"/>
      <c r="C204" s="86"/>
      <c r="D204" s="86"/>
      <c r="E204" s="84"/>
      <c r="F204" s="85"/>
      <c r="G204" s="90" t="str">
        <f t="shared" si="3"/>
        <v/>
      </c>
    </row>
    <row r="205" spans="1:7" ht="18.5" customHeight="1">
      <c r="A205" s="83"/>
      <c r="B205" s="115"/>
      <c r="C205" s="86"/>
      <c r="D205" s="86"/>
      <c r="E205" s="84"/>
      <c r="F205" s="85"/>
      <c r="G205" s="90" t="str">
        <f t="shared" si="3"/>
        <v/>
      </c>
    </row>
    <row r="206" spans="1:7" ht="18.5" customHeight="1">
      <c r="A206" s="83"/>
      <c r="B206" s="115"/>
      <c r="C206" s="86"/>
      <c r="D206" s="86"/>
      <c r="E206" s="84"/>
      <c r="F206" s="85"/>
      <c r="G206" s="90" t="str">
        <f t="shared" si="3"/>
        <v/>
      </c>
    </row>
    <row r="207" spans="1:7" ht="18.5" customHeight="1">
      <c r="A207" s="83"/>
      <c r="B207" s="115"/>
      <c r="C207" s="86"/>
      <c r="D207" s="86"/>
      <c r="E207" s="84"/>
      <c r="F207" s="85"/>
      <c r="G207" s="90" t="str">
        <f t="shared" si="3"/>
        <v/>
      </c>
    </row>
    <row r="208" spans="1:7" ht="18.5" customHeight="1">
      <c r="A208" s="83"/>
      <c r="B208" s="115"/>
      <c r="C208" s="86"/>
      <c r="D208" s="86"/>
      <c r="E208" s="84"/>
      <c r="F208" s="85"/>
      <c r="G208" s="90" t="str">
        <f t="shared" ref="G208:G211" si="4">IF(C208="","",F208-E208)</f>
        <v/>
      </c>
    </row>
    <row r="209" spans="1:7" ht="18.5" customHeight="1">
      <c r="A209" s="83"/>
      <c r="B209" s="115"/>
      <c r="C209" s="86"/>
      <c r="D209" s="86"/>
      <c r="E209" s="84"/>
      <c r="F209" s="85"/>
      <c r="G209" s="90" t="str">
        <f t="shared" si="4"/>
        <v/>
      </c>
    </row>
    <row r="210" spans="1:7" ht="18.5" customHeight="1">
      <c r="A210" s="83"/>
      <c r="B210" s="115"/>
      <c r="C210" s="86"/>
      <c r="D210" s="86"/>
      <c r="E210" s="84"/>
      <c r="F210" s="85"/>
      <c r="G210" s="90" t="str">
        <f t="shared" si="4"/>
        <v/>
      </c>
    </row>
    <row r="211" spans="1:7" ht="18.5" customHeight="1">
      <c r="A211" s="83"/>
      <c r="B211" s="115"/>
      <c r="C211" s="86"/>
      <c r="D211" s="86"/>
      <c r="E211" s="84"/>
      <c r="F211" s="85"/>
      <c r="G211" s="90" t="str">
        <f t="shared" si="4"/>
        <v/>
      </c>
    </row>
    <row r="212" spans="1:7" ht="48.75" customHeight="1">
      <c r="E212" s="87"/>
      <c r="F212" s="87"/>
      <c r="G212" s="87"/>
    </row>
    <row r="213" spans="1:7">
      <c r="E213" s="88"/>
      <c r="F213" s="88"/>
      <c r="G213" s="88"/>
    </row>
    <row r="214" spans="1:7">
      <c r="E214" s="88"/>
      <c r="F214" s="88"/>
      <c r="G214" s="88"/>
    </row>
    <row r="215" spans="1:7">
      <c r="E215" s="88"/>
      <c r="F215" s="88"/>
      <c r="G215" s="88"/>
    </row>
    <row r="216" spans="1:7">
      <c r="E216" s="88"/>
      <c r="F216" s="88"/>
      <c r="G216" s="88"/>
    </row>
    <row r="217" spans="1:7">
      <c r="E217" s="88"/>
      <c r="F217" s="88"/>
      <c r="G217" s="88"/>
    </row>
    <row r="218" spans="1:7">
      <c r="E218" s="88"/>
      <c r="F218" s="88"/>
      <c r="G218" s="88"/>
    </row>
  </sheetData>
  <sheetProtection sheet="1" objects="1" scenarios="1"/>
  <autoFilter ref="A9:G211" xr:uid="{CEE16F55-6010-4961-9AFA-BFA88D7F6D6D}">
    <filterColumn colId="4" showButton="0"/>
    <filterColumn colId="5" showButton="0"/>
  </autoFilter>
  <mergeCells count="12">
    <mergeCell ref="F10:F11"/>
    <mergeCell ref="G10:G11"/>
    <mergeCell ref="B9:B11"/>
    <mergeCell ref="A5:D7"/>
    <mergeCell ref="E5:E6"/>
    <mergeCell ref="F5:F6"/>
    <mergeCell ref="G5:G6"/>
    <mergeCell ref="A9:A11"/>
    <mergeCell ref="C9:C11"/>
    <mergeCell ref="D9:D11"/>
    <mergeCell ref="E9:G9"/>
    <mergeCell ref="E10:E11"/>
  </mergeCells>
  <phoneticPr fontId="6"/>
  <dataValidations count="1">
    <dataValidation type="list" allowBlank="1" showInputMessage="1" showErrorMessage="1" sqref="D27:D211" xr:uid="{4EA08544-25B5-440D-B7BC-C59548D8F050}">
      <formula1>#REF!</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8F8F3E5-0117-4782-BEC2-55E089DD1781}">
          <x14:formula1>
            <xm:f>数式用!$A$3:$A$28</xm:f>
          </x14:formula1>
          <xm:sqref>D12:D26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2767-ACA8-4C36-9843-6AEF1C214B84}">
  <dimension ref="A1:AD56"/>
  <sheetViews>
    <sheetView view="pageBreakPreview" zoomScaleSheetLayoutView="100" workbookViewId="0">
      <selection activeCell="D14" sqref="D14"/>
    </sheetView>
  </sheetViews>
  <sheetFormatPr defaultColWidth="9.81640625" defaultRowHeight="14"/>
  <cols>
    <col min="1" max="2" width="4.36328125" style="52" customWidth="1"/>
    <col min="3" max="3" width="9.81640625" style="52" customWidth="1"/>
    <col min="4" max="4" width="17.81640625" style="52" customWidth="1"/>
    <col min="5" max="5" width="4.81640625" style="52" customWidth="1"/>
    <col min="6" max="7" width="2.81640625" style="52" customWidth="1"/>
    <col min="8" max="8" width="14" style="52" customWidth="1"/>
    <col min="9" max="9" width="11.7265625" style="52" customWidth="1"/>
    <col min="10" max="10" width="3.81640625" style="52" customWidth="1"/>
    <col min="11" max="11" width="9.08984375" style="52" customWidth="1"/>
    <col min="12" max="12" width="7.453125" style="52" customWidth="1"/>
    <col min="13" max="13" width="10" style="52" customWidth="1"/>
    <col min="14" max="14" width="14" style="52" bestFit="1" customWidth="1"/>
    <col min="15" max="15" width="9.81640625" style="52" customWidth="1"/>
    <col min="16" max="16" width="12.36328125" style="52" bestFit="1" customWidth="1"/>
    <col min="17" max="18" width="10.36328125" style="52" customWidth="1"/>
    <col min="19" max="19" width="3.6328125" style="52" bestFit="1" customWidth="1"/>
    <col min="20" max="25" width="9.81640625" style="52"/>
    <col min="26" max="16384" width="9.81640625" style="17"/>
  </cols>
  <sheetData>
    <row r="1" spans="1:30" ht="18.5" customHeight="1">
      <c r="A1" s="51" t="s">
        <v>43</v>
      </c>
      <c r="B1" s="51"/>
      <c r="C1" s="51"/>
      <c r="D1" s="51"/>
      <c r="E1" s="51"/>
      <c r="F1" s="51"/>
      <c r="G1" s="51"/>
      <c r="H1" s="51"/>
      <c r="I1" s="51"/>
      <c r="J1" s="51"/>
      <c r="K1" s="51"/>
      <c r="L1" s="51"/>
      <c r="M1" s="51"/>
    </row>
    <row r="2" spans="1:30" ht="23.25" customHeight="1">
      <c r="A2" s="181"/>
      <c r="B2" s="181"/>
      <c r="C2" s="181"/>
      <c r="D2" s="181"/>
      <c r="E2" s="181"/>
      <c r="F2" s="181"/>
      <c r="G2" s="181"/>
      <c r="H2" s="181"/>
      <c r="I2" s="181"/>
      <c r="J2" s="181"/>
      <c r="K2" s="181"/>
      <c r="L2" s="141"/>
      <c r="M2" s="141"/>
    </row>
    <row r="3" spans="1:30" ht="22.5" customHeight="1">
      <c r="A3" s="141"/>
      <c r="B3" s="141"/>
      <c r="C3" s="141"/>
      <c r="D3" s="141"/>
      <c r="E3" s="141"/>
      <c r="F3" s="141"/>
      <c r="G3" s="141"/>
      <c r="H3" s="141"/>
      <c r="I3" s="51"/>
      <c r="J3" s="51"/>
      <c r="K3" s="186" t="s">
        <v>66</v>
      </c>
      <c r="L3" s="187"/>
      <c r="M3" s="187"/>
    </row>
    <row r="4" spans="1:30" ht="18" customHeight="1">
      <c r="A4" s="51"/>
      <c r="B4" s="51"/>
      <c r="C4" s="51"/>
      <c r="D4" s="51"/>
      <c r="E4" s="51"/>
      <c r="F4" s="51"/>
      <c r="G4" s="51"/>
      <c r="H4" s="51"/>
      <c r="I4" s="51"/>
      <c r="J4" s="51"/>
      <c r="K4" s="182" t="str">
        <f>DBCS(TEXT(基本情報入力シート!C11,"ggge年m月d日"))</f>
        <v>明治３３年１月０日</v>
      </c>
      <c r="L4" s="182"/>
      <c r="M4" s="182"/>
    </row>
    <row r="5" spans="1:30" ht="17.5" customHeight="1">
      <c r="A5" s="51"/>
      <c r="B5" s="51"/>
      <c r="C5" s="51"/>
      <c r="D5" s="51"/>
      <c r="E5" s="51"/>
      <c r="F5" s="51"/>
      <c r="G5" s="51"/>
      <c r="H5" s="51"/>
      <c r="I5" s="51"/>
      <c r="J5" s="51"/>
      <c r="K5" s="51"/>
      <c r="L5" s="51"/>
      <c r="M5" s="51"/>
    </row>
    <row r="6" spans="1:30" ht="17.5" customHeight="1">
      <c r="A6" s="51"/>
      <c r="B6" s="51"/>
      <c r="C6" s="51"/>
      <c r="D6" s="51"/>
      <c r="E6" s="51"/>
      <c r="F6" s="51"/>
      <c r="G6" s="51"/>
      <c r="H6" s="51"/>
      <c r="I6" s="51"/>
      <c r="J6" s="51"/>
      <c r="K6" s="51"/>
      <c r="L6" s="51"/>
      <c r="M6" s="51"/>
      <c r="N6" s="53"/>
      <c r="O6" s="54"/>
      <c r="P6" s="54"/>
      <c r="Q6" s="54"/>
      <c r="R6" s="54"/>
      <c r="S6" s="54"/>
      <c r="T6" s="54"/>
      <c r="U6" s="54"/>
      <c r="V6" s="54"/>
      <c r="W6" s="54"/>
      <c r="X6" s="54"/>
      <c r="Y6" s="54"/>
      <c r="Z6" s="18"/>
      <c r="AA6" s="18"/>
    </row>
    <row r="7" spans="1:30" ht="32.5">
      <c r="A7" s="51" t="s">
        <v>57</v>
      </c>
      <c r="B7" s="51"/>
      <c r="C7" s="51"/>
      <c r="D7" s="51"/>
      <c r="E7" s="51"/>
      <c r="F7" s="51"/>
      <c r="G7" s="51"/>
      <c r="H7" s="51"/>
      <c r="I7" s="51"/>
      <c r="J7" s="51"/>
      <c r="K7" s="51"/>
      <c r="L7" s="51"/>
      <c r="M7" s="51"/>
      <c r="N7" s="54"/>
      <c r="O7" s="54"/>
      <c r="P7" s="54"/>
      <c r="Q7" s="54"/>
      <c r="R7" s="54"/>
      <c r="S7" s="54"/>
      <c r="T7" s="54"/>
      <c r="U7" s="54"/>
      <c r="V7" s="54"/>
      <c r="W7" s="54"/>
      <c r="X7" s="54"/>
      <c r="Y7" s="54"/>
      <c r="Z7" s="18"/>
      <c r="AA7" s="18"/>
    </row>
    <row r="8" spans="1:30" ht="32.5">
      <c r="A8" s="51"/>
      <c r="B8" s="51"/>
      <c r="C8" s="51"/>
      <c r="D8" s="51"/>
      <c r="E8" s="51"/>
      <c r="F8" s="51"/>
      <c r="G8" s="51"/>
      <c r="H8" s="51" t="s">
        <v>54</v>
      </c>
      <c r="I8" s="188">
        <f>基本情報入力シート!C7</f>
        <v>0</v>
      </c>
      <c r="J8" s="189"/>
      <c r="K8" s="189"/>
      <c r="L8" s="189"/>
      <c r="M8" s="189"/>
      <c r="N8" s="55"/>
      <c r="Q8" s="54"/>
      <c r="R8" s="54"/>
      <c r="S8" s="54"/>
      <c r="T8" s="54"/>
      <c r="U8" s="54"/>
      <c r="V8" s="54"/>
      <c r="W8" s="54"/>
      <c r="X8" s="54"/>
      <c r="Y8" s="54"/>
      <c r="Z8" s="18"/>
      <c r="AA8" s="18"/>
      <c r="AB8" s="18"/>
      <c r="AC8" s="18"/>
      <c r="AD8" s="18"/>
    </row>
    <row r="9" spans="1:30" ht="32" customHeight="1">
      <c r="A9" s="51"/>
      <c r="B9" s="51"/>
      <c r="C9" s="51"/>
      <c r="D9" s="51"/>
      <c r="E9" s="51"/>
      <c r="F9" s="51"/>
      <c r="G9" s="51"/>
      <c r="H9" s="51" t="s">
        <v>55</v>
      </c>
      <c r="I9" s="190">
        <f>基本情報入力シート!C8</f>
        <v>0</v>
      </c>
      <c r="J9" s="191"/>
      <c r="K9" s="191"/>
      <c r="L9" s="191"/>
      <c r="M9" s="191"/>
      <c r="N9" s="55"/>
      <c r="Q9" s="54"/>
      <c r="R9" s="54"/>
      <c r="S9" s="54"/>
      <c r="T9" s="54"/>
      <c r="U9" s="54"/>
      <c r="V9" s="54"/>
      <c r="W9" s="54"/>
      <c r="X9" s="54"/>
      <c r="Y9" s="54"/>
      <c r="Z9" s="18"/>
      <c r="AA9" s="18"/>
      <c r="AB9" s="18"/>
      <c r="AC9" s="18"/>
      <c r="AD9" s="18"/>
    </row>
    <row r="10" spans="1:30" ht="32.5">
      <c r="A10" s="51"/>
      <c r="B10" s="51"/>
      <c r="C10" s="51"/>
      <c r="D10" s="51"/>
      <c r="E10" s="51"/>
      <c r="F10" s="51"/>
      <c r="G10" s="51"/>
      <c r="H10" s="51" t="s">
        <v>56</v>
      </c>
      <c r="I10" s="190" t="str">
        <f>基本情報入力シート!C9&amp;"　"&amp;基本情報入力シート!C10</f>
        <v>　</v>
      </c>
      <c r="J10" s="191"/>
      <c r="K10" s="191"/>
      <c r="L10" s="191"/>
      <c r="M10" s="191"/>
      <c r="N10" s="56"/>
      <c r="Q10" s="54"/>
      <c r="R10" s="54"/>
      <c r="S10" s="54"/>
      <c r="T10" s="54"/>
      <c r="U10" s="54"/>
      <c r="V10" s="54"/>
      <c r="W10" s="54"/>
      <c r="X10" s="54"/>
      <c r="Y10" s="54"/>
      <c r="Z10" s="18"/>
      <c r="AA10" s="18"/>
      <c r="AB10" s="18"/>
      <c r="AC10" s="18"/>
      <c r="AD10" s="18"/>
    </row>
    <row r="11" spans="1:30" ht="32.5">
      <c r="A11" s="51"/>
      <c r="B11" s="51"/>
      <c r="C11" s="51"/>
      <c r="D11" s="138"/>
      <c r="E11" s="51"/>
      <c r="F11" s="51"/>
      <c r="G11" s="51"/>
      <c r="H11" s="51"/>
      <c r="I11" s="51"/>
      <c r="J11" s="51"/>
      <c r="K11" s="51"/>
      <c r="L11" s="141"/>
      <c r="M11" s="141"/>
      <c r="N11" s="54"/>
      <c r="O11" s="54"/>
      <c r="P11" s="54"/>
      <c r="Q11" s="54"/>
      <c r="R11" s="54"/>
      <c r="S11" s="54"/>
      <c r="T11" s="54"/>
      <c r="U11" s="54"/>
      <c r="V11" s="54"/>
      <c r="W11" s="54"/>
      <c r="X11" s="54"/>
      <c r="Y11" s="54"/>
      <c r="Z11" s="18"/>
      <c r="AA11" s="18"/>
    </row>
    <row r="12" spans="1:30" ht="32.5">
      <c r="A12" s="51"/>
      <c r="B12" s="51"/>
      <c r="C12" s="51"/>
      <c r="D12" s="51"/>
      <c r="E12" s="51"/>
      <c r="F12" s="51"/>
      <c r="G12" s="51"/>
      <c r="H12" s="51"/>
      <c r="I12" s="51"/>
      <c r="J12" s="51"/>
      <c r="K12" s="51"/>
      <c r="L12" s="141"/>
      <c r="M12" s="141"/>
      <c r="N12" s="54"/>
      <c r="O12" s="54"/>
      <c r="P12" s="54"/>
      <c r="Q12" s="54"/>
      <c r="R12" s="54"/>
      <c r="S12" s="54"/>
      <c r="T12" s="54"/>
      <c r="U12" s="54"/>
      <c r="V12" s="54"/>
      <c r="W12" s="54"/>
      <c r="X12" s="54"/>
      <c r="Y12" s="54"/>
      <c r="Z12" s="18"/>
      <c r="AA12" s="18"/>
    </row>
    <row r="13" spans="1:30" ht="32.5">
      <c r="A13" s="185" t="s">
        <v>83</v>
      </c>
      <c r="B13" s="181"/>
      <c r="C13" s="181"/>
      <c r="D13" s="181"/>
      <c r="E13" s="181"/>
      <c r="F13" s="181"/>
      <c r="G13" s="181"/>
      <c r="H13" s="181"/>
      <c r="I13" s="181"/>
      <c r="J13" s="181"/>
      <c r="K13" s="181"/>
      <c r="L13" s="181"/>
      <c r="M13" s="181"/>
      <c r="N13" s="54"/>
      <c r="O13" s="54"/>
      <c r="P13" s="54"/>
      <c r="Q13" s="54"/>
      <c r="R13" s="54"/>
      <c r="S13" s="54"/>
      <c r="T13" s="54"/>
      <c r="U13" s="54"/>
      <c r="V13" s="54"/>
      <c r="W13" s="54"/>
      <c r="X13" s="54"/>
      <c r="Y13" s="54"/>
      <c r="Z13" s="18"/>
      <c r="AA13" s="18"/>
    </row>
    <row r="14" spans="1:30" ht="22.5" customHeight="1">
      <c r="A14" s="142"/>
      <c r="B14" s="141"/>
      <c r="C14" s="141"/>
      <c r="D14" s="141"/>
      <c r="E14" s="141"/>
      <c r="F14" s="141"/>
      <c r="G14" s="141"/>
      <c r="H14" s="141"/>
      <c r="I14" s="141"/>
      <c r="J14" s="141"/>
      <c r="K14" s="141"/>
      <c r="L14" s="141"/>
      <c r="M14" s="141"/>
      <c r="N14" s="54"/>
      <c r="O14" s="54"/>
      <c r="P14" s="54"/>
      <c r="Q14" s="54"/>
      <c r="R14" s="54"/>
      <c r="S14" s="54"/>
      <c r="T14" s="54"/>
      <c r="U14" s="54"/>
      <c r="V14" s="54"/>
      <c r="W14" s="54"/>
      <c r="X14" s="54"/>
      <c r="Y14" s="54"/>
      <c r="Z14" s="18"/>
      <c r="AA14" s="18"/>
    </row>
    <row r="15" spans="1:30" ht="22.5" customHeight="1">
      <c r="A15" s="51"/>
      <c r="B15" s="51"/>
      <c r="C15" s="51"/>
      <c r="D15" s="51"/>
      <c r="E15" s="51"/>
      <c r="F15" s="51"/>
      <c r="G15" s="51"/>
      <c r="H15" s="51"/>
      <c r="I15" s="51"/>
      <c r="J15" s="51"/>
      <c r="K15" s="51"/>
      <c r="L15" s="141"/>
      <c r="M15" s="141"/>
      <c r="N15" s="54"/>
      <c r="O15" s="54"/>
      <c r="P15" s="54"/>
      <c r="Q15" s="54"/>
      <c r="R15" s="54"/>
      <c r="S15" s="54"/>
      <c r="T15" s="54"/>
      <c r="U15" s="54"/>
      <c r="V15" s="54"/>
      <c r="W15" s="54"/>
      <c r="X15" s="54"/>
      <c r="Y15" s="54"/>
      <c r="Z15" s="18"/>
      <c r="AA15" s="18"/>
    </row>
    <row r="16" spans="1:30" ht="22.5" customHeight="1">
      <c r="A16" s="51"/>
      <c r="B16" s="51"/>
      <c r="C16" s="51"/>
      <c r="D16" s="51"/>
      <c r="E16" s="51"/>
      <c r="F16" s="51"/>
      <c r="G16" s="51"/>
      <c r="H16" s="51"/>
      <c r="I16" s="51"/>
      <c r="J16" s="51"/>
      <c r="K16" s="51"/>
      <c r="L16" s="141"/>
      <c r="M16" s="141"/>
      <c r="N16" s="54"/>
      <c r="O16" s="54"/>
      <c r="S16" s="57"/>
      <c r="T16" s="57"/>
      <c r="U16" s="54"/>
      <c r="V16" s="54"/>
      <c r="W16" s="54"/>
      <c r="X16" s="54"/>
      <c r="Y16" s="54"/>
      <c r="Z16" s="18"/>
      <c r="AA16" s="18"/>
    </row>
    <row r="17" spans="1:27" ht="33.5" customHeight="1">
      <c r="A17" s="22"/>
      <c r="B17" s="183" t="str">
        <f>DBCS(TEXT(P18,"ggge年m月d日"))&amp;"付け"&amp;+R18</f>
        <v>明治３３年１月０日付け長野県指令６介第〇号</v>
      </c>
      <c r="C17" s="183"/>
      <c r="D17" s="183"/>
      <c r="E17" s="183"/>
      <c r="F17" s="183"/>
      <c r="G17" s="183"/>
      <c r="H17" s="183"/>
      <c r="I17" s="13" t="s">
        <v>58</v>
      </c>
      <c r="J17" s="13"/>
      <c r="K17" s="22"/>
      <c r="L17" s="22"/>
      <c r="M17" s="22"/>
      <c r="P17" s="58" t="s">
        <v>84</v>
      </c>
      <c r="Q17" s="57"/>
      <c r="R17" s="57" t="s">
        <v>85</v>
      </c>
      <c r="S17" s="57"/>
      <c r="T17" s="57"/>
      <c r="U17" s="54"/>
      <c r="V17" s="54"/>
      <c r="W17" s="54"/>
      <c r="X17" s="54"/>
      <c r="Y17" s="54"/>
      <c r="Z17" s="18"/>
      <c r="AA17" s="18"/>
    </row>
    <row r="18" spans="1:27" ht="33.5" customHeight="1">
      <c r="A18" s="13" t="s">
        <v>59</v>
      </c>
      <c r="B18" s="22"/>
      <c r="C18" s="13"/>
      <c r="D18" s="13"/>
      <c r="E18" s="13"/>
      <c r="F18" s="13"/>
      <c r="G18" s="13"/>
      <c r="H18" s="13"/>
      <c r="I18" s="13"/>
      <c r="J18" s="13"/>
      <c r="K18" s="22"/>
      <c r="L18" s="22"/>
      <c r="M18" s="22"/>
      <c r="P18" s="72">
        <f>基本情報入力シート!C16</f>
        <v>0</v>
      </c>
      <c r="Q18" s="59"/>
      <c r="R18" s="73" t="str">
        <f>DBCS(基本情報入力シート!C17)</f>
        <v>長野県指令６介第〇号</v>
      </c>
    </row>
    <row r="19" spans="1:27" s="15" customFormat="1" ht="23" customHeight="1">
      <c r="A19" s="140"/>
      <c r="B19" s="140"/>
      <c r="C19" s="60"/>
      <c r="D19" s="140"/>
      <c r="E19" s="140"/>
      <c r="F19" s="140"/>
      <c r="G19" s="140"/>
      <c r="H19" s="140"/>
      <c r="I19" s="140"/>
      <c r="J19" s="140"/>
      <c r="K19" s="140"/>
      <c r="L19" s="141"/>
      <c r="M19" s="141"/>
      <c r="N19" s="14"/>
      <c r="O19" s="14"/>
      <c r="P19" s="14"/>
      <c r="Q19" s="14"/>
      <c r="R19" s="14"/>
      <c r="S19" s="14"/>
      <c r="T19" s="14"/>
      <c r="U19" s="14"/>
      <c r="V19" s="14"/>
      <c r="W19" s="14"/>
      <c r="X19" s="14"/>
      <c r="Y19" s="14"/>
    </row>
    <row r="20" spans="1:27" ht="23" customHeight="1">
      <c r="A20" s="51"/>
      <c r="B20" s="51"/>
      <c r="C20" s="51"/>
      <c r="D20" s="51"/>
      <c r="E20" s="51"/>
      <c r="F20" s="51"/>
      <c r="G20" s="51"/>
      <c r="H20" s="141" t="s">
        <v>30</v>
      </c>
      <c r="I20" s="51"/>
      <c r="J20" s="51"/>
      <c r="K20" s="51"/>
      <c r="L20" s="51"/>
      <c r="M20" s="51"/>
    </row>
    <row r="21" spans="1:27" ht="23" customHeight="1">
      <c r="A21" s="51"/>
      <c r="B21" s="51"/>
      <c r="C21" s="51"/>
      <c r="D21" s="51"/>
      <c r="E21" s="51"/>
      <c r="F21" s="51"/>
      <c r="G21" s="51"/>
      <c r="H21" s="141"/>
      <c r="I21" s="51"/>
      <c r="J21" s="51"/>
      <c r="K21" s="51"/>
      <c r="L21" s="51"/>
      <c r="M21" s="51"/>
      <c r="P21" s="52" t="s">
        <v>81</v>
      </c>
    </row>
    <row r="22" spans="1:27" ht="23" customHeight="1">
      <c r="A22" s="51"/>
      <c r="B22" s="51"/>
      <c r="C22" s="51"/>
      <c r="D22" s="51"/>
      <c r="E22" s="51"/>
      <c r="F22" s="51"/>
      <c r="G22" s="51"/>
      <c r="H22" s="141"/>
      <c r="I22" s="51"/>
      <c r="J22" s="51"/>
      <c r="K22" s="51"/>
      <c r="L22" s="51"/>
      <c r="M22" s="51"/>
      <c r="Q22" s="61" t="s">
        <v>39</v>
      </c>
      <c r="R22" s="61" t="s">
        <v>40</v>
      </c>
    </row>
    <row r="23" spans="1:27" ht="23" customHeight="1">
      <c r="A23" s="51"/>
      <c r="B23" s="62" t="s">
        <v>29</v>
      </c>
      <c r="C23" s="193" t="s">
        <v>62</v>
      </c>
      <c r="D23" s="193"/>
      <c r="E23" s="141" t="s">
        <v>61</v>
      </c>
      <c r="F23" s="60"/>
      <c r="G23" s="63" t="s">
        <v>41</v>
      </c>
      <c r="H23" s="184" t="str">
        <f>DBCS(TEXT(Q23,"#,##0"))</f>
        <v>０</v>
      </c>
      <c r="I23" s="184"/>
      <c r="J23" s="184"/>
      <c r="K23" s="63" t="s">
        <v>42</v>
      </c>
      <c r="L23" s="141"/>
      <c r="M23" s="141"/>
      <c r="P23" s="61" t="s">
        <v>61</v>
      </c>
      <c r="Q23" s="74">
        <f>基本情報入力シート!C12</f>
        <v>0</v>
      </c>
      <c r="R23" s="74">
        <f>'様式1-4（変更申請内訳書）'!F7</f>
        <v>0</v>
      </c>
      <c r="S23" s="75" t="str">
        <f>IF(Q23=R23,"OK","入力シートと内訳書と数字が違います")</f>
        <v>OK</v>
      </c>
    </row>
    <row r="24" spans="1:27" ht="23" customHeight="1">
      <c r="A24" s="51"/>
      <c r="B24" s="62"/>
      <c r="C24" s="193" t="s">
        <v>60</v>
      </c>
      <c r="D24" s="193"/>
      <c r="E24" s="141" t="s">
        <v>63</v>
      </c>
      <c r="F24" s="59"/>
      <c r="G24" s="63" t="s">
        <v>41</v>
      </c>
      <c r="H24" s="196" t="str">
        <f>DBCS(TEXT(Q24,"#,##0"))</f>
        <v>０</v>
      </c>
      <c r="I24" s="196"/>
      <c r="J24" s="196"/>
      <c r="K24" s="63" t="s">
        <v>42</v>
      </c>
      <c r="L24" s="51"/>
      <c r="M24" s="51"/>
      <c r="P24" s="61" t="s">
        <v>63</v>
      </c>
      <c r="Q24" s="74">
        <f>基本情報入力シート!C13</f>
        <v>0</v>
      </c>
      <c r="R24" s="74">
        <f>'様式1-4（変更申請内訳書）'!E7</f>
        <v>0</v>
      </c>
      <c r="S24" s="75" t="str">
        <f>IF(Q24=R24,"OK","入力シートと内訳書と数字が違います")</f>
        <v>OK</v>
      </c>
    </row>
    <row r="25" spans="1:27" ht="23" customHeight="1">
      <c r="A25" s="51"/>
      <c r="B25" s="62"/>
      <c r="C25" s="194" t="s">
        <v>64</v>
      </c>
      <c r="D25" s="194"/>
      <c r="E25" s="51"/>
      <c r="F25" s="59"/>
      <c r="G25" s="63" t="s">
        <v>41</v>
      </c>
      <c r="H25" s="196" t="str">
        <f>DBCS(TEXT(Q25,"#,##0"))</f>
        <v>０</v>
      </c>
      <c r="I25" s="196"/>
      <c r="J25" s="196"/>
      <c r="K25" s="63" t="s">
        <v>42</v>
      </c>
      <c r="L25" s="51"/>
      <c r="M25" s="51"/>
      <c r="P25" s="64" t="s">
        <v>82</v>
      </c>
      <c r="Q25" s="74">
        <f>基本情報入力シート!C14</f>
        <v>0</v>
      </c>
      <c r="R25" s="74">
        <f>'様式1-4（変更申請内訳書）'!G7</f>
        <v>0</v>
      </c>
      <c r="S25" s="75" t="str">
        <f>IF(Q25=R25,"OK","入力シートと内訳書と数字が違います")</f>
        <v>OK</v>
      </c>
    </row>
    <row r="26" spans="1:27" ht="23" customHeight="1">
      <c r="A26" s="51"/>
      <c r="B26" s="62"/>
      <c r="C26" s="140"/>
      <c r="D26" s="140"/>
      <c r="E26" s="51"/>
      <c r="F26" s="59"/>
      <c r="G26" s="59"/>
      <c r="H26" s="59"/>
      <c r="I26" s="59"/>
      <c r="J26" s="59"/>
      <c r="K26" s="59"/>
      <c r="L26" s="51"/>
      <c r="M26" s="51"/>
    </row>
    <row r="27" spans="1:27" ht="23" customHeight="1">
      <c r="A27" s="51"/>
      <c r="B27" s="62"/>
      <c r="C27" s="140"/>
      <c r="D27" s="140"/>
      <c r="E27" s="51"/>
      <c r="F27" s="59"/>
      <c r="G27" s="59"/>
      <c r="H27" s="59"/>
      <c r="I27" s="59"/>
      <c r="J27" s="59"/>
      <c r="K27" s="59"/>
      <c r="L27" s="51"/>
      <c r="M27" s="51"/>
    </row>
    <row r="28" spans="1:27" ht="23" customHeight="1">
      <c r="A28" s="51"/>
      <c r="B28" s="62" t="s">
        <v>32</v>
      </c>
      <c r="C28" s="193" t="s">
        <v>65</v>
      </c>
      <c r="D28" s="193"/>
      <c r="E28" s="51"/>
      <c r="F28" s="59"/>
      <c r="G28" s="59"/>
      <c r="H28" s="59"/>
      <c r="I28" s="59"/>
      <c r="J28" s="59"/>
      <c r="K28" s="59"/>
      <c r="L28" s="51"/>
      <c r="M28" s="51"/>
    </row>
    <row r="29" spans="1:27" ht="23" customHeight="1">
      <c r="A29" s="51"/>
      <c r="B29" s="62"/>
      <c r="C29" s="195" t="str">
        <f>基本情報入力シート!C15</f>
        <v>令和６年２月分～５月分の介護報酬総単位数の変更に伴う交付申請額の増</v>
      </c>
      <c r="D29" s="195"/>
      <c r="E29" s="195"/>
      <c r="F29" s="195"/>
      <c r="G29" s="195"/>
      <c r="H29" s="195"/>
      <c r="I29" s="195"/>
      <c r="J29" s="195"/>
      <c r="K29" s="195"/>
      <c r="L29" s="60"/>
      <c r="M29" s="60"/>
      <c r="P29" s="76" t="str">
        <f>基本情報入力シート!C15</f>
        <v>令和６年２月分～５月分の介護報酬総単位数の変更に伴う交付申請額の増</v>
      </c>
    </row>
    <row r="30" spans="1:27" ht="23" customHeight="1">
      <c r="A30" s="51"/>
      <c r="B30" s="62"/>
      <c r="C30" s="65"/>
      <c r="D30" s="65"/>
      <c r="E30" s="65"/>
      <c r="F30" s="65"/>
      <c r="G30" s="65"/>
      <c r="H30" s="65"/>
      <c r="I30" s="65"/>
      <c r="J30" s="65"/>
      <c r="K30" s="65"/>
      <c r="L30" s="60"/>
      <c r="M30" s="60"/>
    </row>
    <row r="31" spans="1:27" ht="23" customHeight="1">
      <c r="A31" s="51"/>
      <c r="B31" s="62"/>
      <c r="C31" s="66"/>
      <c r="D31" s="66"/>
      <c r="E31" s="66"/>
      <c r="F31" s="66"/>
      <c r="G31" s="66"/>
      <c r="H31" s="66"/>
      <c r="I31" s="66"/>
      <c r="J31" s="66"/>
      <c r="K31" s="66"/>
      <c r="L31" s="60"/>
      <c r="M31" s="60"/>
    </row>
    <row r="32" spans="1:27" ht="18" customHeight="1">
      <c r="A32" s="62"/>
      <c r="B32" s="67" t="s">
        <v>86</v>
      </c>
      <c r="C32" s="51"/>
      <c r="D32" s="59"/>
      <c r="E32" s="51"/>
      <c r="F32" s="60"/>
      <c r="G32" s="60"/>
      <c r="H32" s="60"/>
      <c r="I32" s="60"/>
      <c r="J32" s="60"/>
      <c r="K32" s="60"/>
      <c r="L32" s="60"/>
      <c r="M32" s="60"/>
    </row>
    <row r="33" spans="1:13" ht="18.5" customHeight="1">
      <c r="A33" s="62"/>
      <c r="B33" s="59"/>
      <c r="C33" s="68" t="s">
        <v>123</v>
      </c>
      <c r="D33" s="59"/>
      <c r="E33" s="51"/>
      <c r="F33" s="60"/>
      <c r="G33" s="60"/>
      <c r="H33" s="60"/>
      <c r="I33" s="60"/>
      <c r="J33" s="60"/>
      <c r="K33" s="60"/>
      <c r="L33" s="60"/>
      <c r="M33" s="60"/>
    </row>
    <row r="34" spans="1:13" ht="18.5" customHeight="1">
      <c r="A34" s="62"/>
      <c r="B34" s="59"/>
      <c r="C34" s="68" t="s">
        <v>99</v>
      </c>
      <c r="D34" s="59"/>
      <c r="E34" s="51"/>
      <c r="F34" s="60"/>
      <c r="G34" s="60"/>
      <c r="H34" s="60"/>
      <c r="I34" s="60"/>
      <c r="J34" s="60"/>
      <c r="K34" s="60"/>
      <c r="L34" s="60"/>
      <c r="M34" s="60"/>
    </row>
    <row r="35" spans="1:13" ht="18.5" customHeight="1">
      <c r="A35" s="62"/>
      <c r="B35" s="59"/>
      <c r="C35" s="68" t="s">
        <v>127</v>
      </c>
      <c r="D35" s="59"/>
      <c r="E35" s="51"/>
      <c r="F35" s="60"/>
      <c r="G35" s="60"/>
      <c r="H35" s="60"/>
      <c r="I35" s="60"/>
      <c r="J35" s="60"/>
      <c r="K35" s="60"/>
      <c r="L35" s="60"/>
      <c r="M35" s="60"/>
    </row>
    <row r="36" spans="1:13" ht="18.5" customHeight="1">
      <c r="A36" s="62"/>
      <c r="B36" s="59"/>
      <c r="C36" s="68" t="s">
        <v>128</v>
      </c>
      <c r="D36" s="59"/>
      <c r="E36" s="51"/>
      <c r="F36" s="60"/>
      <c r="G36" s="60"/>
      <c r="H36" s="60"/>
      <c r="I36" s="60"/>
      <c r="J36" s="60"/>
      <c r="K36" s="60"/>
      <c r="L36" s="60"/>
      <c r="M36" s="60"/>
    </row>
    <row r="37" spans="1:13" ht="18.5" customHeight="1">
      <c r="A37" s="62"/>
      <c r="B37" s="59"/>
      <c r="C37" s="68" t="s">
        <v>97</v>
      </c>
      <c r="D37" s="59"/>
      <c r="E37" s="51"/>
      <c r="F37" s="60"/>
      <c r="G37" s="60"/>
      <c r="H37" s="60"/>
      <c r="I37" s="60"/>
      <c r="J37" s="60"/>
      <c r="K37" s="60"/>
      <c r="L37" s="60"/>
      <c r="M37" s="60"/>
    </row>
    <row r="38" spans="1:13" ht="18.5" customHeight="1">
      <c r="A38" s="62"/>
      <c r="B38" s="62"/>
      <c r="C38" s="68" t="s">
        <v>98</v>
      </c>
      <c r="D38" s="59"/>
      <c r="E38" s="51"/>
      <c r="F38" s="60"/>
      <c r="G38" s="60"/>
      <c r="H38" s="60"/>
      <c r="I38" s="60"/>
      <c r="J38" s="60"/>
      <c r="K38" s="60"/>
      <c r="L38" s="60"/>
      <c r="M38" s="60"/>
    </row>
    <row r="39" spans="1:13" ht="23" customHeight="1">
      <c r="A39" s="69"/>
      <c r="B39" s="69"/>
      <c r="D39" s="139"/>
      <c r="E39" s="51"/>
      <c r="F39" s="60"/>
      <c r="G39" s="60"/>
      <c r="H39" s="60"/>
      <c r="I39" s="60"/>
      <c r="J39" s="51"/>
      <c r="K39" s="51"/>
      <c r="L39" s="51"/>
      <c r="M39" s="51"/>
    </row>
    <row r="40" spans="1:13" ht="23" customHeight="1">
      <c r="A40" s="70"/>
      <c r="B40" s="70"/>
      <c r="C40" s="51"/>
      <c r="D40" s="51"/>
      <c r="E40" s="51"/>
      <c r="F40" s="51"/>
      <c r="G40" s="51"/>
      <c r="H40" s="51"/>
      <c r="I40" s="51"/>
    </row>
    <row r="41" spans="1:13" ht="23" customHeight="1">
      <c r="A41" s="70"/>
      <c r="B41" s="70"/>
      <c r="C41" s="192"/>
      <c r="D41" s="192"/>
    </row>
    <row r="42" spans="1:13" ht="23" customHeight="1">
      <c r="A42" s="70"/>
      <c r="B42" s="70"/>
      <c r="C42" s="192"/>
      <c r="D42" s="192"/>
    </row>
    <row r="43" spans="1:13" ht="23" customHeight="1">
      <c r="A43" s="70"/>
      <c r="B43" s="70"/>
      <c r="C43" s="192"/>
      <c r="D43" s="192"/>
    </row>
    <row r="44" spans="1:13" ht="23" customHeight="1">
      <c r="C44" s="192"/>
      <c r="D44" s="192"/>
    </row>
    <row r="45" spans="1:13" ht="23" customHeight="1">
      <c r="C45" s="192"/>
      <c r="D45" s="192"/>
    </row>
    <row r="46" spans="1:13" ht="23" customHeight="1">
      <c r="C46" s="192"/>
      <c r="D46" s="192"/>
    </row>
    <row r="47" spans="1:13" ht="23" customHeight="1">
      <c r="C47" s="192"/>
      <c r="D47" s="192"/>
    </row>
    <row r="48" spans="1:13" ht="23" customHeight="1">
      <c r="C48" s="192"/>
      <c r="D48" s="192"/>
    </row>
    <row r="49" spans="3:17" ht="23" customHeight="1">
      <c r="C49" s="192"/>
      <c r="D49" s="192"/>
    </row>
    <row r="50" spans="3:17">
      <c r="C50" s="192"/>
      <c r="D50" s="192"/>
    </row>
    <row r="51" spans="3:17" ht="20.25" customHeight="1">
      <c r="C51" s="192"/>
      <c r="D51" s="192"/>
    </row>
    <row r="52" spans="3:17" ht="20.25" customHeight="1">
      <c r="C52" s="192"/>
      <c r="D52" s="192"/>
    </row>
    <row r="53" spans="3:17" ht="20.25" customHeight="1"/>
    <row r="56" spans="3:17">
      <c r="Q56" s="71"/>
    </row>
  </sheetData>
  <sheetProtection sheet="1" objects="1" scenarios="1"/>
  <mergeCells count="28">
    <mergeCell ref="C49:D49"/>
    <mergeCell ref="C50:D50"/>
    <mergeCell ref="C51:D51"/>
    <mergeCell ref="C52:D52"/>
    <mergeCell ref="C43:D43"/>
    <mergeCell ref="C44:D44"/>
    <mergeCell ref="C45:D45"/>
    <mergeCell ref="C46:D46"/>
    <mergeCell ref="C47:D47"/>
    <mergeCell ref="C48:D48"/>
    <mergeCell ref="C41:D41"/>
    <mergeCell ref="C42:D42"/>
    <mergeCell ref="C23:D23"/>
    <mergeCell ref="C24:D24"/>
    <mergeCell ref="C28:D28"/>
    <mergeCell ref="C25:D25"/>
    <mergeCell ref="C29:K29"/>
    <mergeCell ref="H24:J24"/>
    <mergeCell ref="H25:J25"/>
    <mergeCell ref="A2:K2"/>
    <mergeCell ref="K4:M4"/>
    <mergeCell ref="B17:H17"/>
    <mergeCell ref="H23:J23"/>
    <mergeCell ref="A13:M13"/>
    <mergeCell ref="K3:M3"/>
    <mergeCell ref="I8:M8"/>
    <mergeCell ref="I9:M9"/>
    <mergeCell ref="I10:M10"/>
  </mergeCells>
  <phoneticPr fontId="6"/>
  <printOptions horizontalCentered="1"/>
  <pageMargins left="0.70866141732283472" right="0.59055118110236227" top="0.74803149606299213" bottom="0.55118110236220474"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FCE4-06E6-4742-8089-81FC69603130}">
  <sheetPr>
    <pageSetUpPr fitToPage="1"/>
  </sheetPr>
  <dimension ref="A1:AE48"/>
  <sheetViews>
    <sheetView view="pageBreakPreview" zoomScale="85" zoomScaleSheetLayoutView="85" workbookViewId="0">
      <selection activeCell="I25" sqref="I25:K25"/>
    </sheetView>
  </sheetViews>
  <sheetFormatPr defaultColWidth="9.81640625" defaultRowHeight="14"/>
  <cols>
    <col min="1" max="2" width="4.36328125" style="52" customWidth="1"/>
    <col min="3" max="3" width="9.81640625" style="52" customWidth="1"/>
    <col min="4" max="4" width="17.81640625" style="52" customWidth="1"/>
    <col min="5" max="6" width="5.1796875" style="52" customWidth="1"/>
    <col min="7" max="7" width="1.90625" style="52" customWidth="1"/>
    <col min="8" max="8" width="3" style="52" customWidth="1"/>
    <col min="9" max="9" width="14.54296875" style="52" customWidth="1"/>
    <col min="10" max="10" width="11.7265625" style="52" customWidth="1"/>
    <col min="11" max="11" width="3.81640625" style="52" customWidth="1"/>
    <col min="12" max="12" width="8.54296875" style="52" customWidth="1"/>
    <col min="13" max="14" width="6.7265625" style="52" customWidth="1"/>
    <col min="15" max="15" width="14" style="52" bestFit="1" customWidth="1"/>
    <col min="16" max="16" width="9.81640625" style="52" customWidth="1"/>
    <col min="17" max="17" width="12.36328125" style="52" bestFit="1" customWidth="1"/>
    <col min="18" max="19" width="10.36328125" style="52" customWidth="1"/>
    <col min="20" max="20" width="14.81640625" style="52" bestFit="1" customWidth="1"/>
    <col min="21" max="22" width="9.81640625" style="52"/>
    <col min="23" max="16384" width="9.81640625" style="17"/>
  </cols>
  <sheetData>
    <row r="1" spans="1:31" ht="18.5" customHeight="1">
      <c r="A1" s="51" t="s">
        <v>135</v>
      </c>
      <c r="B1" s="51"/>
      <c r="C1" s="51"/>
      <c r="D1" s="51"/>
      <c r="E1" s="51"/>
      <c r="F1" s="51"/>
      <c r="G1" s="51"/>
      <c r="H1" s="51"/>
      <c r="I1" s="51"/>
      <c r="J1" s="51"/>
      <c r="K1" s="51"/>
      <c r="L1" s="51"/>
      <c r="M1" s="51"/>
      <c r="N1" s="51"/>
    </row>
    <row r="2" spans="1:31" ht="23.25" customHeight="1">
      <c r="A2" s="181"/>
      <c r="B2" s="181"/>
      <c r="C2" s="181"/>
      <c r="D2" s="181"/>
      <c r="E2" s="181"/>
      <c r="F2" s="181"/>
      <c r="G2" s="181"/>
      <c r="H2" s="181"/>
      <c r="I2" s="181"/>
      <c r="J2" s="181"/>
      <c r="K2" s="181"/>
      <c r="L2" s="181"/>
      <c r="M2" s="141"/>
      <c r="N2" s="141"/>
    </row>
    <row r="3" spans="1:31" ht="22.5" customHeight="1">
      <c r="A3" s="141"/>
      <c r="B3" s="141"/>
      <c r="C3" s="141"/>
      <c r="D3" s="141"/>
      <c r="E3" s="141"/>
      <c r="F3" s="141"/>
      <c r="G3" s="141"/>
      <c r="H3" s="141"/>
      <c r="I3" s="141"/>
      <c r="J3" s="51"/>
      <c r="K3" s="51"/>
      <c r="L3" s="186" t="s">
        <v>66</v>
      </c>
      <c r="M3" s="187"/>
      <c r="N3" s="187"/>
    </row>
    <row r="4" spans="1:31" ht="18" customHeight="1">
      <c r="A4" s="51"/>
      <c r="B4" s="51"/>
      <c r="C4" s="51"/>
      <c r="D4" s="51"/>
      <c r="E4" s="51"/>
      <c r="F4" s="51"/>
      <c r="G4" s="51"/>
      <c r="H4" s="51"/>
      <c r="I4" s="51"/>
      <c r="J4" s="51"/>
      <c r="K4" s="51"/>
      <c r="L4" s="182" t="str">
        <f>DBCS(TEXT(基本情報入力シート!C11,"ggge年m月d日"))</f>
        <v>明治３３年１月０日</v>
      </c>
      <c r="M4" s="182"/>
      <c r="N4" s="182"/>
    </row>
    <row r="5" spans="1:31" ht="17.5" customHeight="1">
      <c r="A5" s="51"/>
      <c r="B5" s="51"/>
      <c r="C5" s="51"/>
      <c r="D5" s="51"/>
      <c r="E5" s="51"/>
      <c r="F5" s="51"/>
      <c r="G5" s="51"/>
      <c r="H5" s="51"/>
      <c r="I5" s="51"/>
      <c r="J5" s="51"/>
      <c r="K5" s="51"/>
      <c r="L5" s="51"/>
      <c r="M5" s="51"/>
      <c r="N5" s="51"/>
    </row>
    <row r="6" spans="1:31" ht="17.5" customHeight="1">
      <c r="A6" s="51"/>
      <c r="B6" s="51"/>
      <c r="C6" s="51"/>
      <c r="D6" s="51"/>
      <c r="E6" s="51"/>
      <c r="F6" s="51"/>
      <c r="G6" s="51"/>
      <c r="H6" s="51"/>
      <c r="I6" s="51"/>
      <c r="J6" s="51"/>
      <c r="K6" s="51"/>
      <c r="L6" s="51"/>
      <c r="M6" s="51"/>
      <c r="N6" s="51"/>
      <c r="O6" s="53"/>
      <c r="P6" s="54"/>
      <c r="Q6" s="54"/>
      <c r="R6" s="54"/>
      <c r="S6" s="54"/>
      <c r="T6" s="54"/>
      <c r="U6" s="54"/>
      <c r="V6" s="54"/>
      <c r="W6" s="18"/>
      <c r="X6" s="18"/>
      <c r="Y6" s="18"/>
      <c r="Z6" s="18"/>
      <c r="AA6" s="18"/>
      <c r="AB6" s="18"/>
    </row>
    <row r="7" spans="1:31" ht="32.5">
      <c r="A7" s="51" t="s">
        <v>142</v>
      </c>
      <c r="B7" s="51"/>
      <c r="C7" s="51"/>
      <c r="D7" s="51"/>
      <c r="E7" s="51"/>
      <c r="F7" s="51"/>
      <c r="G7" s="51"/>
      <c r="H7" s="51"/>
      <c r="I7" s="51"/>
      <c r="J7" s="51"/>
      <c r="K7" s="51"/>
      <c r="L7" s="51"/>
      <c r="M7" s="51"/>
      <c r="N7" s="51"/>
      <c r="O7" s="54"/>
      <c r="P7" s="54"/>
      <c r="Q7" s="54"/>
      <c r="R7" s="54"/>
      <c r="S7" s="54"/>
      <c r="T7" s="54"/>
      <c r="U7" s="54"/>
      <c r="V7" s="54"/>
      <c r="W7" s="18"/>
      <c r="X7" s="18"/>
      <c r="Y7" s="18"/>
      <c r="Z7" s="18"/>
      <c r="AA7" s="18"/>
      <c r="AB7" s="18"/>
    </row>
    <row r="8" spans="1:31" ht="42.5" customHeight="1">
      <c r="A8" s="51"/>
      <c r="B8" s="51"/>
      <c r="C8" s="51"/>
      <c r="D8" s="51"/>
      <c r="E8" s="51"/>
      <c r="F8" s="51"/>
      <c r="G8" s="51"/>
      <c r="H8" s="51"/>
      <c r="I8" s="105" t="s">
        <v>54</v>
      </c>
      <c r="J8" s="188">
        <f>基本情報入力シート!C7</f>
        <v>0</v>
      </c>
      <c r="K8" s="189"/>
      <c r="L8" s="189"/>
      <c r="M8" s="189"/>
      <c r="N8" s="189"/>
      <c r="O8" s="55"/>
      <c r="R8" s="54"/>
      <c r="S8" s="54"/>
      <c r="T8" s="54"/>
      <c r="U8" s="54"/>
      <c r="V8" s="54"/>
      <c r="W8" s="18"/>
      <c r="X8" s="18"/>
      <c r="Y8" s="18"/>
      <c r="Z8" s="18"/>
      <c r="AA8" s="18"/>
      <c r="AB8" s="18"/>
      <c r="AC8" s="18"/>
      <c r="AD8" s="18"/>
      <c r="AE8" s="18"/>
    </row>
    <row r="9" spans="1:31" ht="37" customHeight="1">
      <c r="A9" s="51"/>
      <c r="B9" s="51"/>
      <c r="C9" s="51"/>
      <c r="D9" s="51"/>
      <c r="E9" s="51"/>
      <c r="F9" s="51"/>
      <c r="G9" s="51"/>
      <c r="H9" s="51"/>
      <c r="I9" s="105" t="s">
        <v>55</v>
      </c>
      <c r="J9" s="188">
        <f>基本情報入力シート!C8</f>
        <v>0</v>
      </c>
      <c r="K9" s="189"/>
      <c r="L9" s="189"/>
      <c r="M9" s="189"/>
      <c r="N9" s="189"/>
      <c r="O9" s="55"/>
      <c r="R9" s="54"/>
      <c r="S9" s="54"/>
      <c r="T9" s="54"/>
      <c r="U9" s="54"/>
      <c r="V9" s="54"/>
      <c r="W9" s="18"/>
      <c r="X9" s="18"/>
      <c r="Y9" s="18"/>
      <c r="Z9" s="18"/>
      <c r="AA9" s="18"/>
      <c r="AB9" s="18"/>
      <c r="AC9" s="18"/>
      <c r="AD9" s="18"/>
      <c r="AE9" s="18"/>
    </row>
    <row r="10" spans="1:31" ht="33.5" customHeight="1">
      <c r="A10" s="51"/>
      <c r="B10" s="51"/>
      <c r="C10" s="51"/>
      <c r="D10" s="51"/>
      <c r="E10" s="51"/>
      <c r="F10" s="51"/>
      <c r="G10" s="51"/>
      <c r="H10" s="51"/>
      <c r="I10" s="105" t="s">
        <v>56</v>
      </c>
      <c r="J10" s="188" t="str">
        <f>基本情報入力シート!C9&amp;"　"&amp;基本情報入力シート!C10</f>
        <v>　</v>
      </c>
      <c r="K10" s="189"/>
      <c r="L10" s="189"/>
      <c r="M10" s="189"/>
      <c r="N10" s="189"/>
      <c r="O10" s="56"/>
      <c r="R10" s="54"/>
      <c r="S10" s="54"/>
      <c r="T10" s="54"/>
      <c r="U10" s="54"/>
      <c r="V10" s="54"/>
      <c r="W10" s="18"/>
      <c r="X10" s="18"/>
      <c r="Y10" s="18"/>
      <c r="Z10" s="18"/>
      <c r="AA10" s="18"/>
      <c r="AB10" s="18"/>
      <c r="AC10" s="18"/>
      <c r="AD10" s="18"/>
      <c r="AE10" s="18"/>
    </row>
    <row r="11" spans="1:31" ht="32.5">
      <c r="A11" s="51"/>
      <c r="B11" s="51"/>
      <c r="C11" s="51"/>
      <c r="D11" s="138"/>
      <c r="E11" s="51"/>
      <c r="F11" s="51"/>
      <c r="G11" s="51"/>
      <c r="H11" s="51"/>
      <c r="I11" s="51"/>
      <c r="J11" s="51"/>
      <c r="K11" s="51"/>
      <c r="L11" s="51"/>
      <c r="M11" s="141"/>
      <c r="N11" s="141"/>
      <c r="O11" s="54"/>
      <c r="P11" s="54"/>
      <c r="Q11" s="54"/>
      <c r="R11" s="54"/>
      <c r="S11" s="54"/>
      <c r="T11" s="54"/>
      <c r="U11" s="54"/>
      <c r="V11" s="54"/>
      <c r="W11" s="18"/>
      <c r="X11" s="18"/>
      <c r="Y11" s="18"/>
      <c r="Z11" s="18"/>
      <c r="AA11" s="18"/>
      <c r="AB11" s="18"/>
    </row>
    <row r="12" spans="1:31" ht="32.5">
      <c r="A12" s="51"/>
      <c r="B12" s="51"/>
      <c r="C12" s="51"/>
      <c r="D12" s="51"/>
      <c r="E12" s="51"/>
      <c r="F12" s="51"/>
      <c r="G12" s="51"/>
      <c r="H12" s="51"/>
      <c r="I12" s="51"/>
      <c r="J12" s="51"/>
      <c r="K12" s="51"/>
      <c r="L12" s="51"/>
      <c r="M12" s="141"/>
      <c r="N12" s="141"/>
      <c r="O12" s="54"/>
      <c r="P12" s="54"/>
      <c r="Q12" s="54"/>
      <c r="R12" s="54"/>
      <c r="S12" s="54"/>
      <c r="T12" s="54"/>
      <c r="U12" s="54"/>
      <c r="V12" s="54"/>
      <c r="W12" s="18"/>
      <c r="X12" s="18"/>
      <c r="Y12" s="18"/>
      <c r="Z12" s="18"/>
      <c r="AA12" s="18"/>
      <c r="AB12" s="18"/>
    </row>
    <row r="13" spans="1:31" ht="32.5">
      <c r="A13" s="185" t="s">
        <v>136</v>
      </c>
      <c r="B13" s="181"/>
      <c r="C13" s="181"/>
      <c r="D13" s="181"/>
      <c r="E13" s="181"/>
      <c r="F13" s="181"/>
      <c r="G13" s="181"/>
      <c r="H13" s="181"/>
      <c r="I13" s="181"/>
      <c r="J13" s="181"/>
      <c r="K13" s="181"/>
      <c r="L13" s="181"/>
      <c r="M13" s="181"/>
      <c r="N13" s="181"/>
      <c r="O13" s="54"/>
      <c r="P13" s="54"/>
      <c r="Q13" s="54"/>
      <c r="R13" s="54"/>
      <c r="S13" s="54"/>
      <c r="T13" s="54"/>
      <c r="U13" s="54"/>
      <c r="V13" s="54"/>
      <c r="W13" s="18"/>
      <c r="X13" s="18"/>
      <c r="Y13" s="18"/>
      <c r="Z13" s="18"/>
      <c r="AA13" s="18"/>
      <c r="AB13" s="18"/>
    </row>
    <row r="14" spans="1:31" ht="22.5" customHeight="1">
      <c r="A14" s="142"/>
      <c r="B14" s="141"/>
      <c r="C14" s="141"/>
      <c r="D14" s="141"/>
      <c r="E14" s="141"/>
      <c r="F14" s="141"/>
      <c r="G14" s="141"/>
      <c r="H14" s="141"/>
      <c r="I14" s="141"/>
      <c r="J14" s="141"/>
      <c r="K14" s="141"/>
      <c r="L14" s="141"/>
      <c r="M14" s="141"/>
      <c r="N14" s="141"/>
      <c r="O14" s="54"/>
      <c r="P14" s="54"/>
      <c r="Q14" s="54"/>
      <c r="R14" s="54"/>
      <c r="S14" s="54"/>
      <c r="T14" s="54"/>
      <c r="U14" s="54"/>
      <c r="V14" s="54"/>
      <c r="W14" s="18"/>
      <c r="X14" s="18"/>
      <c r="Y14" s="18"/>
      <c r="Z14" s="18"/>
      <c r="AA14" s="18"/>
      <c r="AB14" s="18"/>
    </row>
    <row r="15" spans="1:31" ht="22.5" customHeight="1">
      <c r="A15" s="51"/>
      <c r="B15" s="51"/>
      <c r="C15" s="51"/>
      <c r="D15" s="51"/>
      <c r="E15" s="51"/>
      <c r="F15" s="51"/>
      <c r="G15" s="51"/>
      <c r="H15" s="51"/>
      <c r="I15" s="51"/>
      <c r="J15" s="51"/>
      <c r="K15" s="51"/>
      <c r="L15" s="51"/>
      <c r="M15" s="141"/>
      <c r="N15" s="141"/>
      <c r="O15" s="54"/>
      <c r="P15" s="54"/>
      <c r="Q15" s="54"/>
      <c r="R15" s="54"/>
      <c r="S15" s="54"/>
      <c r="T15" s="54"/>
      <c r="U15" s="54"/>
      <c r="V15" s="54"/>
      <c r="W15" s="18"/>
      <c r="X15" s="18"/>
      <c r="Y15" s="18"/>
      <c r="Z15" s="18"/>
      <c r="AA15" s="18"/>
      <c r="AB15" s="18"/>
    </row>
    <row r="16" spans="1:31" ht="22.5" customHeight="1">
      <c r="A16" s="51"/>
      <c r="B16" s="51"/>
      <c r="C16" s="51"/>
      <c r="D16" s="51"/>
      <c r="E16" s="51"/>
      <c r="F16" s="51"/>
      <c r="G16" s="51"/>
      <c r="H16" s="51"/>
      <c r="I16" s="51"/>
      <c r="J16" s="51"/>
      <c r="K16" s="51"/>
      <c r="L16" s="51"/>
      <c r="M16" s="141"/>
      <c r="N16" s="141"/>
      <c r="O16" s="54"/>
      <c r="P16" s="54"/>
      <c r="T16" s="106"/>
      <c r="U16" s="106"/>
      <c r="V16" s="54"/>
      <c r="W16" s="18"/>
      <c r="X16" s="18"/>
      <c r="Y16" s="18"/>
      <c r="Z16" s="18"/>
      <c r="AA16" s="18"/>
      <c r="AB16" s="18"/>
    </row>
    <row r="17" spans="1:28" ht="33.5" customHeight="1">
      <c r="A17" s="13" t="s">
        <v>143</v>
      </c>
      <c r="B17" s="114"/>
      <c r="C17" s="114"/>
      <c r="D17" s="147"/>
      <c r="E17" s="147"/>
      <c r="F17" s="147"/>
      <c r="G17" s="147"/>
      <c r="H17" s="147"/>
      <c r="I17" s="147"/>
      <c r="J17" s="114"/>
      <c r="K17" s="13"/>
      <c r="L17" s="113"/>
      <c r="M17" s="113"/>
      <c r="N17" s="113"/>
      <c r="Q17" s="107"/>
      <c r="R17" s="106"/>
      <c r="S17" s="106"/>
      <c r="T17" s="106"/>
      <c r="U17" s="106"/>
      <c r="V17" s="54"/>
      <c r="W17" s="18"/>
      <c r="X17" s="18"/>
      <c r="Y17" s="18"/>
      <c r="Z17" s="18"/>
      <c r="AA17" s="18"/>
      <c r="AB17" s="18"/>
    </row>
    <row r="18" spans="1:28" ht="33.5" customHeight="1">
      <c r="A18" s="13" t="s">
        <v>144</v>
      </c>
      <c r="B18" s="13"/>
      <c r="C18" s="13"/>
      <c r="D18" s="13"/>
      <c r="E18" s="13"/>
      <c r="F18" s="13"/>
      <c r="G18" s="13"/>
      <c r="H18" s="13"/>
      <c r="I18" s="13"/>
      <c r="J18" s="13"/>
      <c r="K18" s="13"/>
      <c r="L18" s="113"/>
      <c r="M18" s="113"/>
      <c r="N18" s="113"/>
      <c r="Q18" s="148"/>
      <c r="R18" s="51"/>
      <c r="S18" s="106"/>
    </row>
    <row r="19" spans="1:28" s="15" customFormat="1" ht="23" customHeight="1">
      <c r="A19" s="140"/>
      <c r="B19" s="140"/>
      <c r="C19" s="60"/>
      <c r="D19" s="140"/>
      <c r="E19" s="140"/>
      <c r="F19" s="140"/>
      <c r="G19" s="140"/>
      <c r="H19" s="140"/>
      <c r="I19" s="140"/>
      <c r="J19" s="140"/>
      <c r="K19" s="140"/>
      <c r="L19" s="140"/>
      <c r="M19" s="141"/>
      <c r="N19" s="141"/>
      <c r="O19" s="14"/>
      <c r="P19" s="14"/>
      <c r="Q19" s="14"/>
      <c r="R19" s="14"/>
      <c r="S19" s="14"/>
      <c r="T19" s="14"/>
      <c r="U19" s="14"/>
      <c r="V19" s="14"/>
    </row>
    <row r="20" spans="1:28" ht="23" customHeight="1">
      <c r="A20" s="181" t="s">
        <v>137</v>
      </c>
      <c r="B20" s="181"/>
      <c r="C20" s="181"/>
      <c r="D20" s="181"/>
      <c r="E20" s="181"/>
      <c r="F20" s="181"/>
      <c r="G20" s="181"/>
      <c r="H20" s="181"/>
      <c r="I20" s="181"/>
      <c r="J20" s="181"/>
      <c r="K20" s="181"/>
      <c r="L20" s="181"/>
      <c r="M20" s="181"/>
      <c r="N20" s="181"/>
    </row>
    <row r="21" spans="1:28" ht="23" customHeight="1">
      <c r="A21" s="51"/>
      <c r="B21" s="51"/>
      <c r="C21" s="51"/>
      <c r="D21" s="51"/>
      <c r="E21" s="51"/>
      <c r="F21" s="51"/>
      <c r="G21" s="51"/>
      <c r="H21" s="51"/>
      <c r="I21" s="141"/>
      <c r="J21" s="51"/>
      <c r="K21" s="51"/>
      <c r="L21" s="51"/>
      <c r="M21" s="51"/>
      <c r="N21" s="51"/>
      <c r="R21" s="51"/>
    </row>
    <row r="22" spans="1:28" ht="23" customHeight="1">
      <c r="A22" s="51"/>
      <c r="B22" s="51"/>
      <c r="C22" s="51"/>
      <c r="D22" s="51"/>
      <c r="E22" s="51"/>
      <c r="F22" s="51"/>
      <c r="G22" s="51"/>
      <c r="H22" s="51"/>
      <c r="I22" s="141"/>
      <c r="J22" s="51"/>
      <c r="K22" s="51"/>
      <c r="L22" s="51"/>
      <c r="M22" s="51"/>
      <c r="N22" s="51"/>
      <c r="Q22" s="52" t="s">
        <v>81</v>
      </c>
      <c r="T22" s="141" t="s">
        <v>39</v>
      </c>
    </row>
    <row r="23" spans="1:28" ht="30" customHeight="1">
      <c r="A23" s="51"/>
      <c r="C23" s="108" t="s">
        <v>29</v>
      </c>
      <c r="D23" s="197" t="s">
        <v>31</v>
      </c>
      <c r="E23" s="197"/>
      <c r="F23" s="197"/>
      <c r="H23" s="51" t="s">
        <v>41</v>
      </c>
      <c r="I23" s="184" t="str">
        <f>DBCS(TEXT(T23,"#,##0"))</f>
        <v>０</v>
      </c>
      <c r="J23" s="184"/>
      <c r="K23" s="184"/>
      <c r="L23" s="51" t="s">
        <v>42</v>
      </c>
      <c r="M23" s="141"/>
      <c r="N23" s="141"/>
      <c r="Q23" s="109" t="s">
        <v>138</v>
      </c>
      <c r="T23" s="149">
        <f>基本情報入力シート!C12</f>
        <v>0</v>
      </c>
    </row>
    <row r="24" spans="1:28" ht="30" customHeight="1">
      <c r="A24" s="51"/>
      <c r="C24" s="110"/>
      <c r="D24" s="144"/>
      <c r="E24" s="144"/>
      <c r="F24" s="139"/>
      <c r="I24" s="111"/>
      <c r="J24" s="111"/>
      <c r="K24" s="111"/>
      <c r="M24" s="51"/>
      <c r="N24" s="51"/>
      <c r="Q24" s="109" t="s">
        <v>139</v>
      </c>
      <c r="T24" s="149">
        <f>基本情報入力シート!C19</f>
        <v>0</v>
      </c>
    </row>
    <row r="25" spans="1:28" ht="30" customHeight="1">
      <c r="A25" s="51"/>
      <c r="C25" s="108" t="s">
        <v>32</v>
      </c>
      <c r="D25" s="197" t="s">
        <v>33</v>
      </c>
      <c r="E25" s="197"/>
      <c r="F25" s="197"/>
      <c r="H25" s="51" t="s">
        <v>41</v>
      </c>
      <c r="I25" s="184" t="str">
        <f>DBCS(TEXT(T24,"#,##0"))</f>
        <v>０</v>
      </c>
      <c r="J25" s="184"/>
      <c r="K25" s="184"/>
      <c r="L25" s="51" t="s">
        <v>42</v>
      </c>
      <c r="M25" s="51"/>
      <c r="N25" s="51"/>
      <c r="Q25" s="112" t="s">
        <v>140</v>
      </c>
      <c r="T25" s="149">
        <f>基本情報入力シート!C20</f>
        <v>0</v>
      </c>
    </row>
    <row r="26" spans="1:28" ht="30" customHeight="1">
      <c r="A26" s="51"/>
      <c r="C26" s="110"/>
      <c r="D26" s="144"/>
      <c r="E26" s="144"/>
      <c r="F26" s="139"/>
      <c r="I26" s="111"/>
      <c r="J26" s="111"/>
      <c r="K26" s="111"/>
      <c r="M26" s="51"/>
      <c r="N26" s="51"/>
      <c r="Q26" s="109" t="s">
        <v>141</v>
      </c>
      <c r="T26" s="149">
        <f>T23-(T24+T25)</f>
        <v>0</v>
      </c>
    </row>
    <row r="27" spans="1:28" ht="30" customHeight="1">
      <c r="A27" s="51"/>
      <c r="C27" s="108" t="s">
        <v>34</v>
      </c>
      <c r="D27" s="197" t="s">
        <v>35</v>
      </c>
      <c r="E27" s="197"/>
      <c r="F27" s="197"/>
      <c r="H27" s="51" t="s">
        <v>41</v>
      </c>
      <c r="I27" s="184" t="str">
        <f>DBCS(TEXT(T25,"#,##0"))</f>
        <v>０</v>
      </c>
      <c r="J27" s="184"/>
      <c r="K27" s="184"/>
      <c r="L27" s="51" t="s">
        <v>42</v>
      </c>
      <c r="M27" s="51"/>
      <c r="N27" s="51"/>
    </row>
    <row r="28" spans="1:28" ht="30" customHeight="1">
      <c r="A28" s="51"/>
      <c r="C28" s="110"/>
      <c r="D28" s="144"/>
      <c r="E28" s="144"/>
      <c r="F28" s="139"/>
      <c r="H28" s="51"/>
      <c r="I28" s="143"/>
      <c r="J28" s="143"/>
      <c r="K28" s="143"/>
      <c r="L28" s="51"/>
      <c r="M28" s="51"/>
      <c r="N28" s="51"/>
    </row>
    <row r="29" spans="1:28" ht="30" customHeight="1">
      <c r="A29" s="51"/>
      <c r="C29" s="108" t="s">
        <v>36</v>
      </c>
      <c r="D29" s="197" t="s">
        <v>37</v>
      </c>
      <c r="E29" s="197"/>
      <c r="F29" s="197"/>
      <c r="H29" s="51" t="s">
        <v>41</v>
      </c>
      <c r="I29" s="184" t="str">
        <f>DBCS(TEXT(T26,"#,##0"))</f>
        <v>０</v>
      </c>
      <c r="J29" s="184"/>
      <c r="K29" s="184"/>
      <c r="L29" s="51" t="s">
        <v>42</v>
      </c>
      <c r="M29" s="51"/>
      <c r="N29" s="51"/>
    </row>
    <row r="30" spans="1:28">
      <c r="A30" s="51"/>
      <c r="B30" s="13"/>
      <c r="D30" s="16" t="s">
        <v>38</v>
      </c>
      <c r="E30" s="51"/>
      <c r="F30" s="51"/>
      <c r="G30" s="51"/>
      <c r="H30" s="51"/>
      <c r="I30" s="51"/>
      <c r="J30" s="51"/>
      <c r="K30" s="51"/>
      <c r="L30" s="51"/>
      <c r="M30" s="51"/>
      <c r="N30" s="51"/>
    </row>
    <row r="31" spans="1:28" ht="25.5" customHeight="1">
      <c r="A31" s="69"/>
      <c r="B31" s="69"/>
      <c r="C31" s="51"/>
      <c r="D31" s="51"/>
      <c r="E31" s="51"/>
      <c r="F31" s="51"/>
      <c r="G31" s="51"/>
      <c r="H31" s="51"/>
      <c r="I31" s="51"/>
      <c r="J31" s="51"/>
      <c r="K31" s="51"/>
      <c r="L31" s="51"/>
      <c r="M31" s="51"/>
      <c r="N31" s="51"/>
    </row>
    <row r="32" spans="1:28" ht="23" customHeight="1">
      <c r="A32" s="70"/>
      <c r="B32" s="70"/>
      <c r="C32" s="192"/>
      <c r="D32" s="192"/>
    </row>
    <row r="33" spans="1:18" ht="23" customHeight="1">
      <c r="A33" s="70"/>
      <c r="B33" s="70"/>
      <c r="C33" s="192"/>
      <c r="D33" s="192"/>
    </row>
    <row r="34" spans="1:18" ht="23" customHeight="1">
      <c r="A34" s="70"/>
      <c r="B34" s="70"/>
      <c r="C34" s="192"/>
      <c r="D34" s="192"/>
    </row>
    <row r="35" spans="1:18" ht="23" customHeight="1">
      <c r="A35" s="70"/>
      <c r="B35" s="70"/>
      <c r="C35" s="192"/>
      <c r="D35" s="192"/>
    </row>
    <row r="36" spans="1:18" ht="23" customHeight="1">
      <c r="C36" s="192"/>
      <c r="D36" s="192"/>
    </row>
    <row r="37" spans="1:18" ht="23" customHeight="1">
      <c r="C37" s="192"/>
      <c r="D37" s="192"/>
    </row>
    <row r="38" spans="1:18" ht="23" customHeight="1">
      <c r="C38" s="192"/>
      <c r="D38" s="192"/>
    </row>
    <row r="39" spans="1:18" ht="23" customHeight="1">
      <c r="C39" s="192"/>
      <c r="D39" s="192"/>
    </row>
    <row r="40" spans="1:18" ht="23" customHeight="1">
      <c r="C40" s="192"/>
      <c r="D40" s="192"/>
    </row>
    <row r="41" spans="1:18" ht="23" customHeight="1">
      <c r="C41" s="192"/>
      <c r="D41" s="192"/>
    </row>
    <row r="42" spans="1:18">
      <c r="C42" s="192"/>
      <c r="D42" s="192"/>
    </row>
    <row r="43" spans="1:18" ht="20.25" customHeight="1">
      <c r="C43" s="192"/>
      <c r="D43" s="192"/>
    </row>
    <row r="44" spans="1:18" ht="20.25" customHeight="1"/>
    <row r="45" spans="1:18" ht="20.25" customHeight="1"/>
    <row r="48" spans="1:18">
      <c r="R48" s="71"/>
    </row>
  </sheetData>
  <sheetProtection sheet="1" objects="1" scenarios="1"/>
  <mergeCells count="28">
    <mergeCell ref="J10:N10"/>
    <mergeCell ref="A2:L2"/>
    <mergeCell ref="L3:N3"/>
    <mergeCell ref="L4:N4"/>
    <mergeCell ref="J8:N8"/>
    <mergeCell ref="J9:N9"/>
    <mergeCell ref="C33:D33"/>
    <mergeCell ref="A13:N13"/>
    <mergeCell ref="A20:N20"/>
    <mergeCell ref="D23:F23"/>
    <mergeCell ref="I23:K23"/>
    <mergeCell ref="D25:F25"/>
    <mergeCell ref="I25:K25"/>
    <mergeCell ref="D27:F27"/>
    <mergeCell ref="I27:K27"/>
    <mergeCell ref="D29:F29"/>
    <mergeCell ref="I29:K29"/>
    <mergeCell ref="C32:D32"/>
    <mergeCell ref="C40:D40"/>
    <mergeCell ref="C41:D41"/>
    <mergeCell ref="C42:D42"/>
    <mergeCell ref="C43:D43"/>
    <mergeCell ref="C34:D34"/>
    <mergeCell ref="C35:D35"/>
    <mergeCell ref="C36:D36"/>
    <mergeCell ref="C37:D37"/>
    <mergeCell ref="C38:D38"/>
    <mergeCell ref="C39:D39"/>
  </mergeCells>
  <phoneticPr fontId="6"/>
  <printOptions horizontalCentered="1"/>
  <pageMargins left="0.62992125984251968" right="0.62992125984251968" top="0.94488188976377963" bottom="0.74803149606299213" header="0.31496062992125984" footer="0.31496062992125984"/>
  <pageSetup paperSize="9" scale="87" orientation="portrait" r:id="rId1"/>
  <headerFooter>
    <oddHeader xml:space="preserve">&amp;R&amp;18
</oddHeader>
  </headerFooter>
  <rowBreaks count="1" manualBreakCount="1">
    <brk id="7" max="13" man="1"/>
  </rowBreaks>
  <colBreaks count="1" manualBreakCount="1">
    <brk id="9" max="2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B91E-0967-401B-AF45-D3237F0C946D}">
  <dimension ref="A1:H31"/>
  <sheetViews>
    <sheetView zoomScale="98" zoomScaleNormal="98" workbookViewId="0">
      <selection activeCell="F31" sqref="D25:F31"/>
    </sheetView>
  </sheetViews>
  <sheetFormatPr defaultRowHeight="13"/>
  <cols>
    <col min="1" max="1" width="48.36328125" bestFit="1" customWidth="1"/>
    <col min="2" max="2" width="11.453125" bestFit="1" customWidth="1"/>
    <col min="4" max="4" width="48.36328125" bestFit="1" customWidth="1"/>
    <col min="5" max="5" width="9.453125" style="118" bestFit="1" customWidth="1"/>
    <col min="6" max="7" width="9.81640625" style="118" bestFit="1" customWidth="1"/>
    <col min="8" max="8" width="8.453125" style="118" bestFit="1" customWidth="1"/>
  </cols>
  <sheetData>
    <row r="1" spans="1:8" ht="13.5" thickBot="1"/>
    <row r="2" spans="1:8" ht="13.5" thickBot="1">
      <c r="A2" s="5" t="s">
        <v>4</v>
      </c>
      <c r="B2" s="6" t="s">
        <v>24</v>
      </c>
      <c r="D2" s="5" t="s">
        <v>4</v>
      </c>
      <c r="E2" s="119" t="s">
        <v>74</v>
      </c>
      <c r="F2" s="120" t="s">
        <v>75</v>
      </c>
      <c r="G2" s="120" t="s">
        <v>76</v>
      </c>
      <c r="H2" s="121" t="s">
        <v>77</v>
      </c>
    </row>
    <row r="3" spans="1:8">
      <c r="A3" s="1" t="s">
        <v>6</v>
      </c>
      <c r="B3" s="7">
        <v>1.2E-2</v>
      </c>
      <c r="D3" s="23" t="s">
        <v>6</v>
      </c>
      <c r="E3" s="122">
        <f>COUNTIF('様式1-4（変更申請内訳書）'!$D$12:$D$211,D3)</f>
        <v>0</v>
      </c>
      <c r="F3" s="123">
        <f>SUMIF('様式1-4（変更申請内訳書）'!$D$12:$D$211,D3,'様式1-4（変更申請内訳書）'!$E$12:$E$211)</f>
        <v>0</v>
      </c>
      <c r="G3" s="123">
        <f>SUMIF('様式1-4（変更申請内訳書）'!$D$12:$D$211,D3,'様式1-4（変更申請内訳書）'!$F$12:$F$211)</f>
        <v>0</v>
      </c>
      <c r="H3" s="124">
        <f>G3-F3</f>
        <v>0</v>
      </c>
    </row>
    <row r="4" spans="1:8">
      <c r="A4" s="2" t="s">
        <v>0</v>
      </c>
      <c r="B4" s="8">
        <v>1.2E-2</v>
      </c>
      <c r="D4" s="24" t="s">
        <v>0</v>
      </c>
      <c r="E4" s="125">
        <f>COUNTIF('様式1-4（変更申請内訳書）'!$D$12:$D$211,D4)</f>
        <v>0</v>
      </c>
      <c r="F4" s="126">
        <f>SUMIF('様式1-4（変更申請内訳書）'!$D$12:$D$211,D4,'様式1-4（変更申請内訳書）'!$E$12:$E$211)</f>
        <v>0</v>
      </c>
      <c r="G4" s="126">
        <f>SUMIF('様式1-4（変更申請内訳書）'!$D$12:$D$211,D4,'様式1-4（変更申請内訳書）'!$F$12:$F$211)</f>
        <v>0</v>
      </c>
      <c r="H4" s="127">
        <f t="shared" ref="H4:H28" si="0">G4-F4</f>
        <v>0</v>
      </c>
    </row>
    <row r="5" spans="1:8">
      <c r="A5" s="2" t="s">
        <v>7</v>
      </c>
      <c r="B5" s="8">
        <v>1.2E-2</v>
      </c>
      <c r="D5" s="24" t="s">
        <v>7</v>
      </c>
      <c r="E5" s="125">
        <f>COUNTIF('様式1-4（変更申請内訳書）'!$D$12:$D$211,D5)</f>
        <v>0</v>
      </c>
      <c r="F5" s="126">
        <f>SUMIF('様式1-4（変更申請内訳書）'!$D$12:$D$211,D5,'様式1-4（変更申請内訳書）'!$E$12:$E$211)</f>
        <v>0</v>
      </c>
      <c r="G5" s="126">
        <f>SUMIF('様式1-4（変更申請内訳書）'!$D$12:$D$211,D5,'様式1-4（変更申請内訳書）'!$F$12:$F$211)</f>
        <v>0</v>
      </c>
      <c r="H5" s="127">
        <f t="shared" si="0"/>
        <v>0</v>
      </c>
    </row>
    <row r="6" spans="1:8">
      <c r="A6" s="2" t="s">
        <v>17</v>
      </c>
      <c r="B6" s="8">
        <v>7.0000000000000001E-3</v>
      </c>
      <c r="D6" s="24" t="s">
        <v>17</v>
      </c>
      <c r="E6" s="125">
        <f>COUNTIF('様式1-4（変更申請内訳書）'!$D$12:$D$211,D6)</f>
        <v>0</v>
      </c>
      <c r="F6" s="126">
        <f>SUMIF('様式1-4（変更申請内訳書）'!$D$12:$D$211,D6,'様式1-4（変更申請内訳書）'!$E$12:$E$211)</f>
        <v>0</v>
      </c>
      <c r="G6" s="126">
        <f>SUMIF('様式1-4（変更申請内訳書）'!$D$12:$D$211,D6,'様式1-4（変更申請内訳書）'!$F$12:$F$211)</f>
        <v>0</v>
      </c>
      <c r="H6" s="127">
        <f t="shared" si="0"/>
        <v>0</v>
      </c>
    </row>
    <row r="7" spans="1:8">
      <c r="A7" s="2" t="s">
        <v>8</v>
      </c>
      <c r="B7" s="8">
        <v>7.0000000000000001E-3</v>
      </c>
      <c r="D7" s="24" t="s">
        <v>8</v>
      </c>
      <c r="E7" s="125">
        <f>COUNTIF('様式1-4（変更申請内訳書）'!$D$12:$D$211,D7)</f>
        <v>0</v>
      </c>
      <c r="F7" s="126">
        <f>SUMIF('様式1-4（変更申請内訳書）'!$D$12:$D$211,D7,'様式1-4（変更申請内訳書）'!$E$12:$E$211)</f>
        <v>0</v>
      </c>
      <c r="G7" s="126">
        <f>SUMIF('様式1-4（変更申請内訳書）'!$D$12:$D$211,D7,'様式1-4（変更申請内訳書）'!$F$12:$F$211)</f>
        <v>0</v>
      </c>
      <c r="H7" s="127">
        <f t="shared" si="0"/>
        <v>0</v>
      </c>
    </row>
    <row r="8" spans="1:8">
      <c r="A8" s="2" t="s">
        <v>1</v>
      </c>
      <c r="B8" s="8">
        <v>7.0000000000000001E-3</v>
      </c>
      <c r="D8" s="24" t="s">
        <v>1</v>
      </c>
      <c r="E8" s="125">
        <f>COUNTIF('様式1-4（変更申請内訳書）'!$D$12:$D$211,D8)</f>
        <v>0</v>
      </c>
      <c r="F8" s="126">
        <f>SUMIF('様式1-4（変更申請内訳書）'!$D$12:$D$211,D8,'様式1-4（変更申請内訳書）'!$E$12:$E$211)</f>
        <v>0</v>
      </c>
      <c r="G8" s="126">
        <f>SUMIF('様式1-4（変更申請内訳書）'!$D$12:$D$211,D8,'様式1-4（変更申請内訳書）'!$F$12:$F$211)</f>
        <v>0</v>
      </c>
      <c r="H8" s="127">
        <f t="shared" si="0"/>
        <v>0</v>
      </c>
    </row>
    <row r="9" spans="1:8">
      <c r="A9" s="2" t="s">
        <v>9</v>
      </c>
      <c r="B9" s="8">
        <v>6.0000000000000001E-3</v>
      </c>
      <c r="D9" s="24" t="s">
        <v>9</v>
      </c>
      <c r="E9" s="125">
        <f>COUNTIF('様式1-4（変更申請内訳書）'!$D$12:$D$211,D9)</f>
        <v>0</v>
      </c>
      <c r="F9" s="126">
        <f>SUMIF('様式1-4（変更申請内訳書）'!$D$12:$D$211,D9,'様式1-4（変更申請内訳書）'!$E$12:$E$211)</f>
        <v>0</v>
      </c>
      <c r="G9" s="126">
        <f>SUMIF('様式1-4（変更申請内訳書）'!$D$12:$D$211,D9,'様式1-4（変更申請内訳書）'!$F$12:$F$211)</f>
        <v>0</v>
      </c>
      <c r="H9" s="127">
        <f t="shared" si="0"/>
        <v>0</v>
      </c>
    </row>
    <row r="10" spans="1:8">
      <c r="A10" s="2" t="s">
        <v>10</v>
      </c>
      <c r="B10" s="8">
        <v>8.0000000000000002E-3</v>
      </c>
      <c r="D10" s="24" t="s">
        <v>10</v>
      </c>
      <c r="E10" s="125">
        <f>COUNTIF('様式1-4（変更申請内訳書）'!$D$12:$D$211,D10)</f>
        <v>0</v>
      </c>
      <c r="F10" s="126">
        <f>SUMIF('様式1-4（変更申請内訳書）'!$D$12:$D$211,D10,'様式1-4（変更申請内訳書）'!$E$12:$E$211)</f>
        <v>0</v>
      </c>
      <c r="G10" s="126">
        <f>SUMIF('様式1-4（変更申請内訳書）'!$D$12:$D$211,D10,'様式1-4（変更申請内訳書）'!$F$12:$F$211)</f>
        <v>0</v>
      </c>
      <c r="H10" s="127">
        <f t="shared" si="0"/>
        <v>0</v>
      </c>
    </row>
    <row r="11" spans="1:8">
      <c r="A11" s="2" t="s">
        <v>2</v>
      </c>
      <c r="B11" s="8">
        <v>8.0000000000000002E-3</v>
      </c>
      <c r="D11" s="24" t="s">
        <v>2</v>
      </c>
      <c r="E11" s="125">
        <f>COUNTIF('様式1-4（変更申請内訳書）'!$D$12:$D$211,D11)</f>
        <v>0</v>
      </c>
      <c r="F11" s="126">
        <f>SUMIF('様式1-4（変更申請内訳書）'!$D$12:$D$211,D11,'様式1-4（変更申請内訳書）'!$E$12:$E$211)</f>
        <v>0</v>
      </c>
      <c r="G11" s="126">
        <f>SUMIF('様式1-4（変更申請内訳書）'!$D$12:$D$211,D11,'様式1-4（変更申請内訳書）'!$F$12:$F$211)</f>
        <v>0</v>
      </c>
      <c r="H11" s="127">
        <f t="shared" si="0"/>
        <v>0</v>
      </c>
    </row>
    <row r="12" spans="1:8">
      <c r="A12" s="2" t="s">
        <v>11</v>
      </c>
      <c r="B12" s="8">
        <v>1.4E-2</v>
      </c>
      <c r="D12" s="24" t="s">
        <v>11</v>
      </c>
      <c r="E12" s="125">
        <f>COUNTIF('様式1-4（変更申請内訳書）'!$D$12:$D$211,D12)</f>
        <v>0</v>
      </c>
      <c r="F12" s="126">
        <f>SUMIF('様式1-4（変更申請内訳書）'!$D$12:$D$211,D12,'様式1-4（変更申請内訳書）'!$E$12:$E$211)</f>
        <v>0</v>
      </c>
      <c r="G12" s="126">
        <f>SUMIF('様式1-4（変更申請内訳書）'!$D$12:$D$211,D12,'様式1-4（変更申請内訳書）'!$F$12:$F$211)</f>
        <v>0</v>
      </c>
      <c r="H12" s="127">
        <f t="shared" si="0"/>
        <v>0</v>
      </c>
    </row>
    <row r="13" spans="1:8">
      <c r="A13" s="2" t="s">
        <v>12</v>
      </c>
      <c r="B13" s="8">
        <v>0.01</v>
      </c>
      <c r="D13" s="24" t="s">
        <v>12</v>
      </c>
      <c r="E13" s="125">
        <f>COUNTIF('様式1-4（変更申請内訳書）'!$D$12:$D$211,D13)</f>
        <v>0</v>
      </c>
      <c r="F13" s="126">
        <f>SUMIF('様式1-4（変更申請内訳書）'!$D$12:$D$211,D13,'様式1-4（変更申請内訳書）'!$E$12:$E$211)</f>
        <v>0</v>
      </c>
      <c r="G13" s="126">
        <f>SUMIF('様式1-4（変更申請内訳書）'!$D$12:$D$211,D13,'様式1-4（変更申請内訳書）'!$F$12:$F$211)</f>
        <v>0</v>
      </c>
      <c r="H13" s="127">
        <f t="shared" si="0"/>
        <v>0</v>
      </c>
    </row>
    <row r="14" spans="1:8">
      <c r="A14" s="2" t="s">
        <v>18</v>
      </c>
      <c r="B14" s="8">
        <v>0.01</v>
      </c>
      <c r="D14" s="24" t="s">
        <v>18</v>
      </c>
      <c r="E14" s="125">
        <f>COUNTIF('様式1-4（変更申請内訳書）'!$D$12:$D$211,D14)</f>
        <v>0</v>
      </c>
      <c r="F14" s="126">
        <f>SUMIF('様式1-4（変更申請内訳書）'!$D$12:$D$211,D14,'様式1-4（変更申請内訳書）'!$E$12:$E$211)</f>
        <v>0</v>
      </c>
      <c r="G14" s="126">
        <f>SUMIF('様式1-4（変更申請内訳書）'!$D$12:$D$211,D14,'様式1-4（変更申請内訳書）'!$F$12:$F$211)</f>
        <v>0</v>
      </c>
      <c r="H14" s="127">
        <f t="shared" si="0"/>
        <v>0</v>
      </c>
    </row>
    <row r="15" spans="1:8">
      <c r="A15" s="2" t="s">
        <v>13</v>
      </c>
      <c r="B15" s="8">
        <v>1.2999999999999999E-2</v>
      </c>
      <c r="D15" s="24" t="s">
        <v>13</v>
      </c>
      <c r="E15" s="125">
        <f>COUNTIF('様式1-4（変更申請内訳書）'!$D$12:$D$211,D15)</f>
        <v>0</v>
      </c>
      <c r="F15" s="126">
        <f>SUMIF('様式1-4（変更申請内訳書）'!$D$12:$D$211,D15,'様式1-4（変更申請内訳書）'!$E$12:$E$211)</f>
        <v>0</v>
      </c>
      <c r="G15" s="126">
        <f>SUMIF('様式1-4（変更申請内訳書）'!$D$12:$D$211,D15,'様式1-4（変更申請内訳書）'!$F$12:$F$211)</f>
        <v>0</v>
      </c>
      <c r="H15" s="127">
        <f t="shared" si="0"/>
        <v>0</v>
      </c>
    </row>
    <row r="16" spans="1:8">
      <c r="A16" s="2" t="s">
        <v>19</v>
      </c>
      <c r="B16" s="8">
        <v>8.9999999999999993E-3</v>
      </c>
      <c r="D16" s="24" t="s">
        <v>19</v>
      </c>
      <c r="E16" s="125">
        <f>COUNTIF('様式1-4（変更申請内訳書）'!$D$12:$D$211,D16)</f>
        <v>0</v>
      </c>
      <c r="F16" s="126">
        <f>SUMIF('様式1-4（変更申請内訳書）'!$D$12:$D$211,D16,'様式1-4（変更申請内訳書）'!$E$12:$E$211)</f>
        <v>0</v>
      </c>
      <c r="G16" s="126">
        <f>SUMIF('様式1-4（変更申請内訳書）'!$D$12:$D$211,D16,'様式1-4（変更申請内訳書）'!$F$12:$F$211)</f>
        <v>0</v>
      </c>
      <c r="H16" s="127">
        <f t="shared" si="0"/>
        <v>0</v>
      </c>
    </row>
    <row r="17" spans="1:8">
      <c r="A17" s="2" t="s">
        <v>3</v>
      </c>
      <c r="B17" s="8">
        <v>8.9999999999999993E-3</v>
      </c>
      <c r="D17" s="24" t="s">
        <v>3</v>
      </c>
      <c r="E17" s="125">
        <f>COUNTIF('様式1-4（変更申請内訳書）'!$D$12:$D$211,D17)</f>
        <v>0</v>
      </c>
      <c r="F17" s="126">
        <f>SUMIF('様式1-4（変更申請内訳書）'!$D$12:$D$211,D17,'様式1-4（変更申請内訳書）'!$E$12:$E$211)</f>
        <v>0</v>
      </c>
      <c r="G17" s="126">
        <f>SUMIF('様式1-4（変更申請内訳書）'!$D$12:$D$211,D17,'様式1-4（変更申請内訳書）'!$F$12:$F$211)</f>
        <v>0</v>
      </c>
      <c r="H17" s="127">
        <f t="shared" si="0"/>
        <v>0</v>
      </c>
    </row>
    <row r="18" spans="1:8">
      <c r="A18" s="2" t="s">
        <v>14</v>
      </c>
      <c r="B18" s="8">
        <v>8.9999999999999993E-3</v>
      </c>
      <c r="D18" s="24" t="s">
        <v>14</v>
      </c>
      <c r="E18" s="125">
        <f>COUNTIF('様式1-4（変更申請内訳書）'!$D$12:$D$211,D18)</f>
        <v>0</v>
      </c>
      <c r="F18" s="126">
        <f>SUMIF('様式1-4（変更申請内訳書）'!$D$12:$D$211,D18,'様式1-4（変更申請内訳書）'!$E$12:$E$211)</f>
        <v>0</v>
      </c>
      <c r="G18" s="126">
        <f>SUMIF('様式1-4（変更申請内訳書）'!$D$12:$D$211,D18,'様式1-4（変更申請内訳書）'!$F$12:$F$211)</f>
        <v>0</v>
      </c>
      <c r="H18" s="127">
        <f t="shared" si="0"/>
        <v>0</v>
      </c>
    </row>
    <row r="19" spans="1:8">
      <c r="A19" s="2" t="s">
        <v>20</v>
      </c>
      <c r="B19" s="8">
        <v>5.0000000000000001E-3</v>
      </c>
      <c r="D19" s="24" t="s">
        <v>20</v>
      </c>
      <c r="E19" s="125">
        <f>COUNTIF('様式1-4（変更申請内訳書）'!$D$12:$D$211,D19)</f>
        <v>0</v>
      </c>
      <c r="F19" s="126">
        <f>SUMIF('様式1-4（変更申請内訳書）'!$D$12:$D$211,D19,'様式1-4（変更申請内訳書）'!$E$12:$E$211)</f>
        <v>0</v>
      </c>
      <c r="G19" s="126">
        <f>SUMIF('様式1-4（変更申請内訳書）'!$D$12:$D$211,D19,'様式1-4（変更申請内訳書）'!$F$12:$F$211)</f>
        <v>0</v>
      </c>
      <c r="H19" s="127">
        <f t="shared" si="0"/>
        <v>0</v>
      </c>
    </row>
    <row r="20" spans="1:8">
      <c r="A20" s="2" t="s">
        <v>15</v>
      </c>
      <c r="B20" s="8">
        <v>5.0000000000000001E-3</v>
      </c>
      <c r="D20" s="24" t="s">
        <v>15</v>
      </c>
      <c r="E20" s="125">
        <f>COUNTIF('様式1-4（変更申請内訳書）'!$D$12:$D$211,D20)</f>
        <v>0</v>
      </c>
      <c r="F20" s="126">
        <f>SUMIF('様式1-4（変更申請内訳書）'!$D$12:$D$211,D20,'様式1-4（変更申請内訳書）'!$E$12:$E$211)</f>
        <v>0</v>
      </c>
      <c r="G20" s="126">
        <f>SUMIF('様式1-4（変更申請内訳書）'!$D$12:$D$211,D20,'様式1-4（変更申請内訳書）'!$F$12:$F$211)</f>
        <v>0</v>
      </c>
      <c r="H20" s="127">
        <f t="shared" si="0"/>
        <v>0</v>
      </c>
    </row>
    <row r="21" spans="1:8">
      <c r="A21" s="2" t="s">
        <v>21</v>
      </c>
      <c r="B21" s="8">
        <v>3.0000000000000001E-3</v>
      </c>
      <c r="D21" s="24" t="s">
        <v>21</v>
      </c>
      <c r="E21" s="125">
        <f>COUNTIF('様式1-4（変更申請内訳書）'!$D$12:$D$211,D21)</f>
        <v>0</v>
      </c>
      <c r="F21" s="126">
        <f>SUMIF('様式1-4（変更申請内訳書）'!$D$12:$D$211,D21,'様式1-4（変更申請内訳書）'!$E$12:$E$211)</f>
        <v>0</v>
      </c>
      <c r="G21" s="126">
        <f>SUMIF('様式1-4（変更申請内訳書）'!$D$12:$D$211,D21,'様式1-4（変更申請内訳書）'!$F$12:$F$211)</f>
        <v>0</v>
      </c>
      <c r="H21" s="127">
        <f t="shared" si="0"/>
        <v>0</v>
      </c>
    </row>
    <row r="22" spans="1:8">
      <c r="A22" s="2" t="s">
        <v>16</v>
      </c>
      <c r="B22" s="8">
        <v>3.0000000000000001E-3</v>
      </c>
      <c r="D22" s="24" t="s">
        <v>16</v>
      </c>
      <c r="E22" s="125">
        <f>COUNTIF('様式1-4（変更申請内訳書）'!$D$12:$D$211,D22)</f>
        <v>0</v>
      </c>
      <c r="F22" s="126">
        <f>SUMIF('様式1-4（変更申請内訳書）'!$D$12:$D$211,D22,'様式1-4（変更申請内訳書）'!$E$12:$E$211)</f>
        <v>0</v>
      </c>
      <c r="G22" s="126">
        <f>SUMIF('様式1-4（変更申請内訳書）'!$D$12:$D$211,D22,'様式1-4（変更申請内訳書）'!$F$12:$F$211)</f>
        <v>0</v>
      </c>
      <c r="H22" s="127">
        <f t="shared" si="0"/>
        <v>0</v>
      </c>
    </row>
    <row r="23" spans="1:8">
      <c r="A23" s="2" t="s">
        <v>22</v>
      </c>
      <c r="B23" s="8">
        <v>3.0000000000000001E-3</v>
      </c>
      <c r="D23" s="24" t="s">
        <v>22</v>
      </c>
      <c r="E23" s="125">
        <f>COUNTIF('様式1-4（変更申請内訳書）'!$D$12:$D$211,D23)</f>
        <v>0</v>
      </c>
      <c r="F23" s="126">
        <f>SUMIF('様式1-4（変更申請内訳書）'!$D$12:$D$211,D23,'様式1-4（変更申請内訳書）'!$E$12:$E$211)</f>
        <v>0</v>
      </c>
      <c r="G23" s="126">
        <f>SUMIF('様式1-4（変更申請内訳書）'!$D$12:$D$211,D23,'様式1-4（変更申請内訳書）'!$F$12:$F$211)</f>
        <v>0</v>
      </c>
      <c r="H23" s="127">
        <f t="shared" si="0"/>
        <v>0</v>
      </c>
    </row>
    <row r="24" spans="1:8" ht="13.5" thickBot="1">
      <c r="A24" s="3" t="s">
        <v>23</v>
      </c>
      <c r="B24" s="8">
        <v>3.0000000000000001E-3</v>
      </c>
      <c r="D24" s="26" t="s">
        <v>23</v>
      </c>
      <c r="E24" s="128">
        <f>COUNTIF('様式1-4（変更申請内訳書）'!$D$12:$D$211,D24)</f>
        <v>0</v>
      </c>
      <c r="F24" s="129">
        <f>SUMIF('様式1-4（変更申請内訳書）'!$D$12:$D$211,D24,'様式1-4（変更申請内訳書）'!$E$12:$E$211)</f>
        <v>0</v>
      </c>
      <c r="G24" s="129">
        <f>SUMIF('様式1-4（変更申請内訳書）'!$D$12:$D$211,D24,'様式1-4（変更申請内訳書）'!$F$12:$F$211)</f>
        <v>0</v>
      </c>
      <c r="H24" s="130">
        <f t="shared" si="0"/>
        <v>0</v>
      </c>
    </row>
    <row r="25" spans="1:8">
      <c r="A25" s="4" t="s">
        <v>25</v>
      </c>
      <c r="B25" s="9">
        <v>1.2E-2</v>
      </c>
      <c r="D25" s="25" t="s">
        <v>25</v>
      </c>
      <c r="E25" s="131">
        <f>COUNTIF('様式1-4（変更申請内訳書）'!$D$12:$D$211,D25)</f>
        <v>0</v>
      </c>
      <c r="F25" s="132">
        <f>SUMIF('様式1-4（変更申請内訳書）'!$D$12:$D$211,D25,'様式1-4（変更申請内訳書）'!$E$12:$E$211)</f>
        <v>0</v>
      </c>
      <c r="G25" s="132">
        <f>SUMIF('様式1-4（変更申請内訳書）'!$D$12:$D$211,D25,'様式1-4（変更申請内訳書）'!$F$12:$F$211)</f>
        <v>0</v>
      </c>
      <c r="H25" s="136">
        <f t="shared" si="0"/>
        <v>0</v>
      </c>
    </row>
    <row r="26" spans="1:8">
      <c r="A26" s="12" t="s">
        <v>26</v>
      </c>
      <c r="B26" s="7">
        <v>1.2E-2</v>
      </c>
      <c r="D26" s="26" t="s">
        <v>26</v>
      </c>
      <c r="E26" s="125">
        <f>COUNTIF('様式1-4（変更申請内訳書）'!$D$12:$D$211,D26)</f>
        <v>0</v>
      </c>
      <c r="F26" s="126">
        <f>SUMIF('様式1-4（変更申請内訳書）'!$D$12:$D$211,D26,'様式1-4（変更申請内訳書）'!$E$12:$E$211)</f>
        <v>0</v>
      </c>
      <c r="G26" s="126">
        <f>SUMIF('様式1-4（変更申請内訳書）'!$D$12:$D$211,D26,'様式1-4（変更申請内訳書）'!$F$12:$F$211)</f>
        <v>0</v>
      </c>
      <c r="H26" s="130">
        <f t="shared" si="0"/>
        <v>0</v>
      </c>
    </row>
    <row r="27" spans="1:8">
      <c r="A27" s="2" t="s">
        <v>28</v>
      </c>
      <c r="B27" s="8">
        <v>7.0000000000000001E-3</v>
      </c>
      <c r="D27" s="24" t="s">
        <v>28</v>
      </c>
      <c r="E27" s="125">
        <f>COUNTIF('様式1-4（変更申請内訳書）'!$D$12:$D$211,D27)</f>
        <v>0</v>
      </c>
      <c r="F27" s="126">
        <f>SUMIF('様式1-4（変更申請内訳書）'!$D$12:$D$211,D27,'様式1-4（変更申請内訳書）'!$E$12:$E$211)</f>
        <v>0</v>
      </c>
      <c r="G27" s="126">
        <f>SUMIF('様式1-4（変更申請内訳書）'!$D$12:$D$211,D27,'様式1-4（変更申請内訳書）'!$F$12:$F$211)</f>
        <v>0</v>
      </c>
      <c r="H27" s="130">
        <f t="shared" si="0"/>
        <v>0</v>
      </c>
    </row>
    <row r="28" spans="1:8" ht="13.5" thickBot="1">
      <c r="A28" s="10" t="s">
        <v>27</v>
      </c>
      <c r="B28" s="11">
        <v>7.0000000000000001E-3</v>
      </c>
      <c r="D28" s="27" t="s">
        <v>27</v>
      </c>
      <c r="E28" s="133">
        <f>COUNTIF('様式1-4（変更申請内訳書）'!$D$12:$D$211,D28)</f>
        <v>0</v>
      </c>
      <c r="F28" s="134">
        <f>SUMIF('様式1-4（変更申請内訳書）'!$D$12:$D$211,D28,'様式1-4（変更申請内訳書）'!$E$12:$E$211)</f>
        <v>0</v>
      </c>
      <c r="G28" s="134">
        <f>SUMIF('様式1-4（変更申請内訳書）'!$D$12:$D$211,D28,'様式1-4（変更申請内訳書）'!$F$12:$F$211)</f>
        <v>0</v>
      </c>
      <c r="H28" s="137">
        <f t="shared" si="0"/>
        <v>0</v>
      </c>
    </row>
    <row r="29" spans="1:8">
      <c r="D29" s="28" t="s">
        <v>73</v>
      </c>
      <c r="E29" s="135">
        <f>SUM(E3:E28)</f>
        <v>0</v>
      </c>
      <c r="F29" s="135">
        <f>SUM(F3:F28)</f>
        <v>0</v>
      </c>
      <c r="G29" s="135">
        <f t="shared" ref="G29:H29" si="1">SUM(G3:G28)</f>
        <v>0</v>
      </c>
      <c r="H29" s="135">
        <f t="shared" si="1"/>
        <v>0</v>
      </c>
    </row>
    <row r="30" spans="1:8">
      <c r="F30" s="118">
        <f>'様式1-4（変更申請内訳書）'!E7</f>
        <v>0</v>
      </c>
      <c r="G30" s="118">
        <f>'様式1-4（変更申請内訳書）'!F7</f>
        <v>0</v>
      </c>
      <c r="H30" s="118">
        <f>'様式1-4（変更申請内訳書）'!G7</f>
        <v>0</v>
      </c>
    </row>
    <row r="31" spans="1:8">
      <c r="F31" s="118">
        <f>F29-F30</f>
        <v>0</v>
      </c>
      <c r="G31" s="118">
        <f t="shared" ref="G31:H31" si="2">G29-G30</f>
        <v>0</v>
      </c>
      <c r="H31" s="118">
        <f t="shared" si="2"/>
        <v>0</v>
      </c>
    </row>
  </sheetData>
  <phoneticPr fontId="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5151-BDBF-447F-BAAB-46A3379A76B2}">
  <dimension ref="A1:BQ5"/>
  <sheetViews>
    <sheetView topLeftCell="AG1" workbookViewId="0">
      <selection activeCell="F31" sqref="D25:F31"/>
    </sheetView>
  </sheetViews>
  <sheetFormatPr defaultRowHeight="13"/>
  <cols>
    <col min="1" max="9" width="15.36328125" style="38" customWidth="1"/>
    <col min="10" max="10" width="31.36328125" style="38" customWidth="1"/>
    <col min="11" max="14" width="15.36328125" style="38" customWidth="1"/>
    <col min="15" max="15" width="5.453125" style="19" customWidth="1"/>
    <col min="16" max="55" width="8.7265625" style="19"/>
    <col min="56" max="56" width="9.6328125" style="19" bestFit="1" customWidth="1"/>
    <col min="57" max="68" width="8.7265625" style="19"/>
    <col min="69" max="69" width="10.453125" style="19" bestFit="1" customWidth="1"/>
    <col min="70" max="16384" width="8.7265625" style="19"/>
  </cols>
  <sheetData>
    <row r="1" spans="1:69">
      <c r="L1" s="38" t="s">
        <v>103</v>
      </c>
      <c r="P1" s="19" t="s">
        <v>104</v>
      </c>
    </row>
    <row r="2" spans="1:69">
      <c r="P2" s="198" t="s">
        <v>105</v>
      </c>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33"/>
      <c r="AP2" s="33"/>
      <c r="AQ2" s="199" t="s">
        <v>106</v>
      </c>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row>
    <row r="3" spans="1:69" ht="66">
      <c r="A3" s="39" t="s">
        <v>107</v>
      </c>
      <c r="B3" s="39" t="s">
        <v>108</v>
      </c>
      <c r="C3" s="39" t="s">
        <v>109</v>
      </c>
      <c r="D3" s="39" t="s">
        <v>110</v>
      </c>
      <c r="E3" s="39" t="s">
        <v>111</v>
      </c>
      <c r="F3" s="40" t="s">
        <v>112</v>
      </c>
      <c r="G3" s="40" t="s">
        <v>113</v>
      </c>
      <c r="H3" s="40" t="s">
        <v>114</v>
      </c>
      <c r="I3" s="40" t="s">
        <v>115</v>
      </c>
      <c r="J3" s="40" t="s">
        <v>116</v>
      </c>
      <c r="L3" s="39" t="s">
        <v>117</v>
      </c>
      <c r="M3" s="39" t="s">
        <v>118</v>
      </c>
      <c r="N3" s="39" t="s">
        <v>119</v>
      </c>
      <c r="P3" s="36" t="s">
        <v>6</v>
      </c>
      <c r="Q3" s="36" t="s">
        <v>0</v>
      </c>
      <c r="R3" s="36" t="s">
        <v>7</v>
      </c>
      <c r="S3" s="36" t="s">
        <v>17</v>
      </c>
      <c r="T3" s="36" t="s">
        <v>8</v>
      </c>
      <c r="U3" s="36" t="s">
        <v>1</v>
      </c>
      <c r="V3" s="36" t="s">
        <v>9</v>
      </c>
      <c r="W3" s="36" t="s">
        <v>10</v>
      </c>
      <c r="X3" s="36" t="s">
        <v>2</v>
      </c>
      <c r="Y3" s="36" t="s">
        <v>11</v>
      </c>
      <c r="Z3" s="36" t="s">
        <v>12</v>
      </c>
      <c r="AA3" s="36" t="s">
        <v>18</v>
      </c>
      <c r="AB3" s="36" t="s">
        <v>13</v>
      </c>
      <c r="AC3" s="36" t="s">
        <v>19</v>
      </c>
      <c r="AD3" s="36" t="s">
        <v>3</v>
      </c>
      <c r="AE3" s="36" t="s">
        <v>14</v>
      </c>
      <c r="AF3" s="36" t="s">
        <v>20</v>
      </c>
      <c r="AG3" s="36" t="s">
        <v>15</v>
      </c>
      <c r="AH3" s="36" t="s">
        <v>21</v>
      </c>
      <c r="AI3" s="36" t="s">
        <v>16</v>
      </c>
      <c r="AJ3" s="36" t="s">
        <v>22</v>
      </c>
      <c r="AK3" s="36" t="s">
        <v>23</v>
      </c>
      <c r="AL3" s="36" t="s">
        <v>25</v>
      </c>
      <c r="AM3" s="36" t="s">
        <v>26</v>
      </c>
      <c r="AN3" s="36" t="s">
        <v>28</v>
      </c>
      <c r="AO3" s="36" t="s">
        <v>27</v>
      </c>
      <c r="AP3" s="37" t="s">
        <v>120</v>
      </c>
      <c r="AQ3" s="34" t="s">
        <v>6</v>
      </c>
      <c r="AR3" s="34" t="s">
        <v>0</v>
      </c>
      <c r="AS3" s="34" t="s">
        <v>7</v>
      </c>
      <c r="AT3" s="34" t="s">
        <v>17</v>
      </c>
      <c r="AU3" s="34" t="s">
        <v>8</v>
      </c>
      <c r="AV3" s="34" t="s">
        <v>1</v>
      </c>
      <c r="AW3" s="34" t="s">
        <v>9</v>
      </c>
      <c r="AX3" s="34" t="s">
        <v>10</v>
      </c>
      <c r="AY3" s="34" t="s">
        <v>2</v>
      </c>
      <c r="AZ3" s="34" t="s">
        <v>11</v>
      </c>
      <c r="BA3" s="34" t="s">
        <v>12</v>
      </c>
      <c r="BB3" s="34" t="s">
        <v>18</v>
      </c>
      <c r="BC3" s="34" t="s">
        <v>13</v>
      </c>
      <c r="BD3" s="34" t="s">
        <v>19</v>
      </c>
      <c r="BE3" s="34" t="s">
        <v>3</v>
      </c>
      <c r="BF3" s="34" t="s">
        <v>14</v>
      </c>
      <c r="BG3" s="34" t="s">
        <v>20</v>
      </c>
      <c r="BH3" s="34" t="s">
        <v>15</v>
      </c>
      <c r="BI3" s="34" t="s">
        <v>21</v>
      </c>
      <c r="BJ3" s="34" t="s">
        <v>16</v>
      </c>
      <c r="BK3" s="34" t="s">
        <v>22</v>
      </c>
      <c r="BL3" s="34" t="s">
        <v>23</v>
      </c>
      <c r="BM3" s="34" t="s">
        <v>25</v>
      </c>
      <c r="BN3" s="34" t="s">
        <v>26</v>
      </c>
      <c r="BO3" s="34" t="s">
        <v>28</v>
      </c>
      <c r="BP3" s="34" t="s">
        <v>27</v>
      </c>
      <c r="BQ3" s="35" t="s">
        <v>120</v>
      </c>
    </row>
    <row r="4" spans="1:69" ht="14">
      <c r="A4" s="41" t="str">
        <f>ASC(基本情報入力シート!C6)</f>
        <v/>
      </c>
      <c r="B4" s="39" t="str">
        <f>CLEAN(基本情報入力シート!C7)</f>
        <v/>
      </c>
      <c r="C4" s="39" t="str">
        <f>CLEAN(基本情報入力シート!C8)</f>
        <v/>
      </c>
      <c r="D4" s="39" t="str">
        <f>CLEAN(基本情報入力シート!C9&amp;基本情報入力シート!C10)</f>
        <v/>
      </c>
      <c r="E4" s="39" t="str">
        <f>'様式第2号（変更申請書）※入力不要'!$R$18</f>
        <v>長野県指令６介第〇号</v>
      </c>
      <c r="F4" s="42" t="str">
        <f>LOWER(TEXT(基本情報入力シート!C13,"#,###"))</f>
        <v/>
      </c>
      <c r="G4" s="42" t="str">
        <f>LOWER(TEXT(基本情報入力シート!C12,"#,###"))</f>
        <v/>
      </c>
      <c r="H4" s="30" t="e">
        <f>G4-F4</f>
        <v>#VALUE!</v>
      </c>
      <c r="I4" s="43" t="str">
        <f>DBCS(TEXT(基本情報入力シート!C11,"ggge年m月d日"))</f>
        <v>明治３３年１月０日</v>
      </c>
      <c r="J4" s="30" t="str">
        <f>基本情報入力シート!C15</f>
        <v>令和６年２月分～５月分の介護報酬総単位数の変更に伴う交付申請額の増</v>
      </c>
      <c r="L4" s="30">
        <f>基本情報入力シート!C21</f>
        <v>0</v>
      </c>
      <c r="M4" s="30" t="str">
        <f>ASC(基本情報入力シート!C22)</f>
        <v/>
      </c>
      <c r="N4" s="30" t="str">
        <f>ASC(基本情報入力シート!C23)</f>
        <v/>
      </c>
      <c r="P4" s="31">
        <f>数式用!E3</f>
        <v>0</v>
      </c>
      <c r="Q4" s="31">
        <f>数式用!E4</f>
        <v>0</v>
      </c>
      <c r="R4" s="31">
        <f>数式用!E5</f>
        <v>0</v>
      </c>
      <c r="S4" s="31">
        <f>数式用!E6</f>
        <v>0</v>
      </c>
      <c r="T4" s="31">
        <f>数式用!E7</f>
        <v>0</v>
      </c>
      <c r="U4" s="31">
        <f>数式用!E8</f>
        <v>0</v>
      </c>
      <c r="V4" s="31">
        <f>数式用!E9</f>
        <v>0</v>
      </c>
      <c r="W4" s="31">
        <f>数式用!E10</f>
        <v>0</v>
      </c>
      <c r="X4" s="31">
        <f>数式用!E11</f>
        <v>0</v>
      </c>
      <c r="Y4" s="31">
        <f>数式用!E12</f>
        <v>0</v>
      </c>
      <c r="Z4" s="31">
        <f>数式用!E13</f>
        <v>0</v>
      </c>
      <c r="AA4" s="31">
        <f>数式用!E14</f>
        <v>0</v>
      </c>
      <c r="AB4" s="31">
        <f>数式用!E15</f>
        <v>0</v>
      </c>
      <c r="AC4" s="31">
        <f>数式用!E16</f>
        <v>0</v>
      </c>
      <c r="AD4" s="31">
        <f>数式用!E17</f>
        <v>0</v>
      </c>
      <c r="AE4" s="31">
        <f>数式用!E18</f>
        <v>0</v>
      </c>
      <c r="AF4" s="31">
        <f>数式用!E19</f>
        <v>0</v>
      </c>
      <c r="AG4" s="31">
        <f>数式用!E20</f>
        <v>0</v>
      </c>
      <c r="AH4" s="31">
        <f>数式用!E21</f>
        <v>0</v>
      </c>
      <c r="AI4" s="31">
        <f>数式用!E22</f>
        <v>0</v>
      </c>
      <c r="AJ4" s="31">
        <f>数式用!E23</f>
        <v>0</v>
      </c>
      <c r="AK4" s="31">
        <f>数式用!E24</f>
        <v>0</v>
      </c>
      <c r="AL4" s="31">
        <f>数式用!E25</f>
        <v>0</v>
      </c>
      <c r="AM4" s="31">
        <f>数式用!E26</f>
        <v>0</v>
      </c>
      <c r="AN4" s="31">
        <f>数式用!E27</f>
        <v>0</v>
      </c>
      <c r="AO4" s="31">
        <f>数式用!E28</f>
        <v>0</v>
      </c>
      <c r="AP4" s="31">
        <f>SUM(P4:AO4)</f>
        <v>0</v>
      </c>
      <c r="AQ4" s="31">
        <f>数式用!G3</f>
        <v>0</v>
      </c>
      <c r="AR4" s="31">
        <f>数式用!G4</f>
        <v>0</v>
      </c>
      <c r="AS4" s="31">
        <f>数式用!G5</f>
        <v>0</v>
      </c>
      <c r="AT4" s="31">
        <f>数式用!G6</f>
        <v>0</v>
      </c>
      <c r="AU4" s="31">
        <f>数式用!G7</f>
        <v>0</v>
      </c>
      <c r="AV4" s="31">
        <f>数式用!G8</f>
        <v>0</v>
      </c>
      <c r="AW4" s="31">
        <f>数式用!G9</f>
        <v>0</v>
      </c>
      <c r="AX4" s="31">
        <f>数式用!G10</f>
        <v>0</v>
      </c>
      <c r="AY4" s="31">
        <f>数式用!G11</f>
        <v>0</v>
      </c>
      <c r="AZ4" s="31">
        <f>数式用!G12</f>
        <v>0</v>
      </c>
      <c r="BA4" s="31">
        <f>数式用!G13</f>
        <v>0</v>
      </c>
      <c r="BB4" s="31">
        <f>数式用!G14</f>
        <v>0</v>
      </c>
      <c r="BC4" s="31">
        <f>数式用!G15</f>
        <v>0</v>
      </c>
      <c r="BD4" s="31">
        <f>数式用!G16</f>
        <v>0</v>
      </c>
      <c r="BE4" s="31">
        <f>数式用!G17</f>
        <v>0</v>
      </c>
      <c r="BF4" s="31">
        <f>数式用!G18</f>
        <v>0</v>
      </c>
      <c r="BG4" s="31">
        <f>数式用!G19</f>
        <v>0</v>
      </c>
      <c r="BH4" s="31">
        <f>数式用!G20</f>
        <v>0</v>
      </c>
      <c r="BI4" s="31">
        <f>数式用!G21</f>
        <v>0</v>
      </c>
      <c r="BJ4" s="31">
        <f>数式用!G22</f>
        <v>0</v>
      </c>
      <c r="BK4" s="31">
        <f>数式用!G23</f>
        <v>0</v>
      </c>
      <c r="BL4" s="31">
        <f>数式用!G24</f>
        <v>0</v>
      </c>
      <c r="BM4" s="31">
        <f>数式用!G25</f>
        <v>0</v>
      </c>
      <c r="BN4" s="31">
        <f>数式用!G26</f>
        <v>0</v>
      </c>
      <c r="BO4" s="31">
        <f>数式用!G27</f>
        <v>0</v>
      </c>
      <c r="BP4" s="31">
        <f>数式用!G28</f>
        <v>0</v>
      </c>
      <c r="BQ4" s="32">
        <f>SUM(AQ4:BP4)</f>
        <v>0</v>
      </c>
    </row>
    <row r="5" spans="1:69">
      <c r="AN5" s="21"/>
      <c r="AO5" s="21"/>
      <c r="AP5" s="21" t="str">
        <f>IF(AP4=COUNTA('様式1-4（変更申請内訳書）'!D12:D211),"OK","NG")</f>
        <v>OK</v>
      </c>
      <c r="BQ5" s="21" t="str">
        <f>IF(BQ4='様式1-4（変更申請内訳書）'!F7,"OK","NG")</f>
        <v>OK</v>
      </c>
    </row>
  </sheetData>
  <mergeCells count="2">
    <mergeCell ref="P2:AN2"/>
    <mergeCell ref="AQ2:BQ2"/>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基本情報入力シート</vt:lpstr>
      <vt:lpstr>様式1-4（変更申請内訳書）</vt:lpstr>
      <vt:lpstr>様式第2号（変更申請書）※入力不要</vt:lpstr>
      <vt:lpstr>様式第６号（請求書）※入力不要</vt:lpstr>
      <vt:lpstr>数式用</vt:lpstr>
      <vt:lpstr>管理用（入力しないこと）</vt:lpstr>
      <vt:lpstr>基本情報入力シート!Print_Area</vt:lpstr>
      <vt:lpstr>'様式1-4（変更申請内訳書）'!Print_Area</vt:lpstr>
      <vt:lpstr>'様式第2号（変更申請書）※入力不要'!Print_Area</vt:lpstr>
      <vt:lpstr>'様式第６号（請求書）※入力不要'!Print_Area</vt:lpstr>
      <vt:lpstr>'様式1-4（変更申請内訳書）'!Print_Titles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2024-08-08T01:22:16Z</dcterms:modified>
</cp:coreProperties>
</file>