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44F603BC-5B59-4F72-9D91-D925F28B3997}" xr6:coauthVersionLast="47" xr6:coauthVersionMax="47" xr10:uidLastSave="{00000000-0000-0000-0000-000000000000}"/>
  <bookViews>
    <workbookView xWindow="3495" yWindow="3045" windowWidth="15375" windowHeight="7875" xr2:uid="{00000000-000D-0000-FFFF-FFFF00000000}"/>
  </bookViews>
  <sheets>
    <sheet name="シート目次" sheetId="111" r:id="rId1"/>
    <sheet name="様式第2号" sheetId="112" r:id="rId2"/>
    <sheet name="様式第4号" sheetId="113" r:id="rId3"/>
    <sheet name="様式第3号" sheetId="110" r:id="rId4"/>
    <sheet name="別紙1" sheetId="82" r:id="rId5"/>
    <sheet name="別紙2" sheetId="84" r:id="rId6"/>
    <sheet name="別紙3" sheetId="86" r:id="rId7"/>
    <sheet name="別紙3-1" sheetId="87" r:id="rId8"/>
    <sheet name="別紙3別記" sheetId="89" r:id="rId9"/>
    <sheet name="別紙4" sheetId="90" r:id="rId10"/>
    <sheet name="別紙4-1" sheetId="91" r:id="rId11"/>
    <sheet name="別紙4-2" sheetId="92" r:id="rId12"/>
    <sheet name="別紙5" sheetId="93" r:id="rId13"/>
    <sheet name="別紙6" sheetId="94" r:id="rId14"/>
    <sheet name="別紙7" sheetId="95" r:id="rId15"/>
    <sheet name="別紙8" sheetId="96" r:id="rId16"/>
    <sheet name="別紙9" sheetId="97" r:id="rId17"/>
    <sheet name="別紙9-1" sheetId="98" r:id="rId18"/>
    <sheet name="別紙9-2" sheetId="99" r:id="rId19"/>
    <sheet name="別紙10" sheetId="100" r:id="rId20"/>
    <sheet name="別紙11-1" sheetId="109" r:id="rId21"/>
    <sheet name="別紙11-2" sheetId="101" r:id="rId22"/>
    <sheet name="別紙12" sheetId="102" r:id="rId23"/>
    <sheet name="別紙13" sheetId="103" r:id="rId24"/>
    <sheet name="別紙14" sheetId="104" r:id="rId25"/>
    <sheet name="別紙15" sheetId="105" r:id="rId26"/>
    <sheet name="別紙16" sheetId="106" r:id="rId27"/>
    <sheet name="別紙17" sheetId="107" r:id="rId28"/>
    <sheet name="別紙18" sheetId="108" r:id="rId29"/>
  </sheets>
  <definedNames>
    <definedName name="b" localSheetId="28">別紙18!$A$1:$U$39</definedName>
    <definedName name="d" localSheetId="10">'別紙4-1'!$A$1:$L$45</definedName>
    <definedName name="e" localSheetId="4">別紙1!$B$1:$H$24</definedName>
    <definedName name="f" localSheetId="9">別紙4!$A$1:$L$18</definedName>
    <definedName name="g" localSheetId="13">別紙6!$A$1:$W$39</definedName>
    <definedName name="h" localSheetId="14">別紙7!$A$1:$W$39</definedName>
    <definedName name="i" localSheetId="7">'別紙3-1'!$A$1:$G$27</definedName>
    <definedName name="j" localSheetId="15">別紙8!$A$1:$F$35</definedName>
    <definedName name="k" localSheetId="17">'別紙9-1'!$A$1:$J$44</definedName>
    <definedName name="lo" localSheetId="16">別紙9!$A$1:$J$31</definedName>
    <definedName name="_xlnm.Print_Area" localSheetId="0">シート目次!$A$1:$J$26</definedName>
    <definedName name="_xlnm.Print_Area" localSheetId="4">別紙1!$B$1:$H$24</definedName>
    <definedName name="_xlnm.Print_Area" localSheetId="19">別紙10!$A$1:$M$45</definedName>
    <definedName name="_xlnm.Print_Area" localSheetId="20">'別紙11-1'!$A$1:$W$25</definedName>
    <definedName name="_xlnm.Print_Area" localSheetId="21">'別紙11-2'!$A$1:$J$26</definedName>
    <definedName name="_xlnm.Print_Area" localSheetId="22">別紙12!$A$1:$M$66</definedName>
    <definedName name="_xlnm.Print_Area" localSheetId="23">別紙13!$A$1:$F$18</definedName>
    <definedName name="_xlnm.Print_Area" localSheetId="24">別紙14!$A$1:$H$25</definedName>
    <definedName name="_xlnm.Print_Area" localSheetId="25">別紙15!$A$1:$G$18</definedName>
    <definedName name="_xlnm.Print_Area" localSheetId="26">別紙16!$A$1:$H$35</definedName>
    <definedName name="_xlnm.Print_Area" localSheetId="27">別紙17!$A$1:$H$35</definedName>
    <definedName name="_xlnm.Print_Area" localSheetId="28">別紙18!$A$1:$U$34</definedName>
    <definedName name="_xlnm.Print_Area" localSheetId="5">別紙2!$A$1:$H$27</definedName>
    <definedName name="_xlnm.Print_Area" localSheetId="6">別紙3!$A$1:$M$20</definedName>
    <definedName name="_xlnm.Print_Area" localSheetId="7">'別紙3-1'!$A$1:$G$27</definedName>
    <definedName name="_xlnm.Print_Area" localSheetId="8">別紙3別記!$A$1:$D$22</definedName>
    <definedName name="_xlnm.Print_Area" localSheetId="9">別紙4!$A$1:$L$18</definedName>
    <definedName name="_xlnm.Print_Area" localSheetId="10">'別紙4-1'!$A$1:$L$45</definedName>
    <definedName name="_xlnm.Print_Area" localSheetId="11">'別紙4-2'!$A$1:$F$25</definedName>
    <definedName name="_xlnm.Print_Area" localSheetId="12">別紙5!$A$1:$L$25</definedName>
    <definedName name="_xlnm.Print_Area" localSheetId="13">別紙6!$A$1:$W$39</definedName>
    <definedName name="_xlnm.Print_Area" localSheetId="14">別紙7!$A$1:$W$39</definedName>
    <definedName name="_xlnm.Print_Area" localSheetId="15">別紙8!$A$1:$F$34</definedName>
    <definedName name="_xlnm.Print_Area" localSheetId="16">別紙9!$A$1:$J$31</definedName>
    <definedName name="_xlnm.Print_Area" localSheetId="17">'別紙9-1'!$A$1:$J$44</definedName>
    <definedName name="_xlnm.Print_Area" localSheetId="18">'別紙9-2'!$A$1:$E$39</definedName>
    <definedName name="_xlnm.Print_Area" localSheetId="1">様式第2号!$A$1:$H$34</definedName>
    <definedName name="_xlnm.Print_Area" localSheetId="3">様式第3号!$A$1:$K$32</definedName>
    <definedName name="_xlnm.Print_Area" localSheetId="2">様式第4号!$A$1:$H$36</definedName>
    <definedName name="s" localSheetId="11">'別紙4-2'!$A$1:$F$25</definedName>
    <definedName name="t" localSheetId="5">別紙2!$A$1:$H$27</definedName>
    <definedName name="u" localSheetId="6">別紙3!$A$1:$M$20</definedName>
    <definedName name="v" localSheetId="25">別紙15!$A$1:$G$18</definedName>
    <definedName name="x" localSheetId="24">別紙14!$A$1:$H$25</definedName>
    <definedName name="z" localSheetId="18">'別紙9-2'!$A$1:$E$39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 i="108" l="1"/>
  <c r="I1" i="107"/>
  <c r="I1" i="106"/>
  <c r="H1" i="105"/>
  <c r="I1" i="104"/>
  <c r="G1" i="103"/>
  <c r="N1" i="102"/>
  <c r="K1" i="101"/>
  <c r="X1" i="109"/>
  <c r="N1" i="100"/>
  <c r="G1" i="99"/>
  <c r="L1" i="98"/>
  <c r="L1" i="97"/>
  <c r="G1" i="96"/>
  <c r="Y1" i="95"/>
  <c r="Y1" i="94"/>
  <c r="M1" i="93"/>
  <c r="G1" i="92"/>
  <c r="N1" i="91"/>
  <c r="N1" i="90"/>
  <c r="E1" i="89"/>
  <c r="H1" i="87"/>
  <c r="P1" i="86"/>
  <c r="L1" i="84"/>
  <c r="J1" i="82"/>
  <c r="P1" i="110"/>
  <c r="I1" i="113"/>
  <c r="I1" i="112"/>
  <c r="D6" i="111" l="1"/>
  <c r="D5" i="111"/>
  <c r="F5" i="111"/>
  <c r="E5" i="111"/>
  <c r="F4" i="111"/>
  <c r="E4" i="111"/>
  <c r="D4" i="111"/>
  <c r="C24" i="113" l="1"/>
  <c r="D19" i="111" l="1"/>
  <c r="D20" i="111"/>
  <c r="E20" i="111"/>
  <c r="F18" i="111"/>
  <c r="E18" i="111"/>
  <c r="F11" i="111"/>
  <c r="E11" i="111"/>
  <c r="E10" i="111"/>
  <c r="D8" i="111"/>
  <c r="D9" i="111"/>
  <c r="D10" i="111"/>
  <c r="D11" i="111"/>
  <c r="D12" i="111"/>
  <c r="D13" i="111"/>
  <c r="D14" i="111"/>
  <c r="D15" i="111"/>
  <c r="D16" i="111"/>
  <c r="D17" i="111"/>
  <c r="D18" i="111"/>
  <c r="D21" i="111"/>
  <c r="D22" i="111"/>
  <c r="D23" i="111"/>
  <c r="D24" i="111"/>
  <c r="D25" i="111"/>
  <c r="J28" i="110"/>
  <c r="J27" i="110"/>
  <c r="J26" i="110"/>
  <c r="J25" i="110"/>
  <c r="J24" i="110"/>
  <c r="J23" i="110"/>
  <c r="J22" i="110"/>
  <c r="J21" i="110"/>
  <c r="J20" i="110"/>
  <c r="J19" i="110"/>
  <c r="J17" i="110"/>
  <c r="J16" i="110"/>
  <c r="J15" i="110"/>
  <c r="J14" i="110"/>
  <c r="J13" i="110"/>
  <c r="J12" i="110"/>
  <c r="J11" i="110"/>
  <c r="J10" i="110"/>
  <c r="J9" i="110"/>
  <c r="H29" i="110"/>
  <c r="G29" i="110"/>
  <c r="F29" i="110"/>
  <c r="E29" i="110"/>
  <c r="D29" i="110"/>
  <c r="I27" i="110"/>
  <c r="H27" i="110"/>
  <c r="G27" i="110"/>
  <c r="I18" i="110"/>
  <c r="I29" i="110" s="1"/>
  <c r="H18" i="110"/>
  <c r="G18" i="110"/>
  <c r="F27" i="110"/>
  <c r="E27" i="110"/>
  <c r="D27" i="110"/>
  <c r="F26" i="110"/>
  <c r="F25" i="110"/>
  <c r="F24" i="110"/>
  <c r="F23" i="110"/>
  <c r="F22" i="110"/>
  <c r="F21" i="110"/>
  <c r="F20" i="110"/>
  <c r="F19" i="110"/>
  <c r="F17" i="110"/>
  <c r="F16" i="110"/>
  <c r="F15" i="110"/>
  <c r="F14" i="110"/>
  <c r="F13" i="110"/>
  <c r="F12" i="110"/>
  <c r="F11" i="110"/>
  <c r="F10" i="110"/>
  <c r="F9" i="110"/>
  <c r="F18" i="110"/>
  <c r="E18" i="110"/>
  <c r="D18" i="110"/>
  <c r="F28" i="110"/>
  <c r="R29" i="108"/>
  <c r="M13" i="100"/>
  <c r="M16" i="100"/>
  <c r="M14" i="100"/>
  <c r="M17" i="100"/>
  <c r="M19" i="100"/>
  <c r="M20" i="100"/>
  <c r="M22" i="100"/>
  <c r="M23" i="100"/>
  <c r="M25" i="100"/>
  <c r="M26" i="100"/>
  <c r="M28" i="100"/>
  <c r="M29" i="100"/>
  <c r="M31" i="100"/>
  <c r="E25" i="96"/>
  <c r="U30" i="95"/>
  <c r="T30" i="95"/>
  <c r="U10" i="95"/>
  <c r="U30" i="94"/>
  <c r="L17" i="90"/>
  <c r="J18" i="110" l="1"/>
  <c r="J29" i="110" s="1"/>
  <c r="O29" i="108"/>
  <c r="N29" i="108"/>
  <c r="M29" i="108"/>
  <c r="P29" i="108"/>
  <c r="Q29" i="108"/>
  <c r="R9" i="108"/>
  <c r="Q9" i="108"/>
  <c r="P9" i="108"/>
  <c r="O9" i="108"/>
  <c r="H32" i="107"/>
  <c r="B32" i="107"/>
  <c r="H31" i="107"/>
  <c r="H32" i="106"/>
  <c r="B32" i="106"/>
  <c r="H31" i="106"/>
  <c r="H26" i="106"/>
  <c r="H24" i="106"/>
  <c r="B21" i="106"/>
  <c r="F16" i="105"/>
  <c r="E14" i="105"/>
  <c r="E16" i="105" s="1"/>
  <c r="D15" i="105"/>
  <c r="D14" i="105"/>
  <c r="C16" i="105"/>
  <c r="B16" i="105"/>
  <c r="E15" i="105"/>
  <c r="F15" i="105"/>
  <c r="D16" i="105"/>
  <c r="G14" i="104"/>
  <c r="G20" i="104" s="1"/>
  <c r="F20" i="104"/>
  <c r="F19" i="104"/>
  <c r="G19" i="104" s="1"/>
  <c r="E20" i="104"/>
  <c r="D20" i="104"/>
  <c r="C20" i="104"/>
  <c r="G18" i="104"/>
  <c r="F18" i="104"/>
  <c r="G17" i="104"/>
  <c r="F17" i="104"/>
  <c r="G16" i="104"/>
  <c r="F16" i="104"/>
  <c r="G15" i="104"/>
  <c r="F15" i="104"/>
  <c r="F14" i="104"/>
  <c r="E16" i="103"/>
  <c r="E15" i="103"/>
  <c r="E14" i="103"/>
  <c r="D16" i="103"/>
  <c r="B16" i="103"/>
  <c r="H10" i="102"/>
  <c r="E10" i="102"/>
  <c r="C24" i="101"/>
  <c r="E24" i="101" s="1"/>
  <c r="H24" i="101" s="1"/>
  <c r="I24" i="101" s="1"/>
  <c r="I23" i="109"/>
  <c r="N23" i="109" s="1"/>
  <c r="T23" i="109" s="1"/>
  <c r="B23" i="109"/>
  <c r="C14" i="109"/>
  <c r="T13" i="109"/>
  <c r="T7" i="109"/>
  <c r="T8" i="109"/>
  <c r="T9" i="109"/>
  <c r="T10" i="109"/>
  <c r="T11" i="109"/>
  <c r="T12" i="109"/>
  <c r="T6" i="109"/>
  <c r="M45" i="100"/>
  <c r="M39" i="100"/>
  <c r="J43" i="100"/>
  <c r="J42" i="100"/>
  <c r="J41" i="100"/>
  <c r="G43" i="100"/>
  <c r="G42" i="100"/>
  <c r="G41" i="100"/>
  <c r="J33" i="100"/>
  <c r="J32" i="100"/>
  <c r="G33" i="100"/>
  <c r="G32" i="100"/>
  <c r="J31" i="100"/>
  <c r="G31" i="100"/>
  <c r="M38" i="100"/>
  <c r="M36" i="100"/>
  <c r="M35" i="100"/>
  <c r="M41" i="100" s="1"/>
  <c r="I30" i="97"/>
  <c r="H30" i="97"/>
  <c r="I23" i="97"/>
  <c r="H23" i="97"/>
  <c r="F14" i="97"/>
  <c r="F22" i="97"/>
  <c r="F23" i="97" s="1"/>
  <c r="F21" i="97"/>
  <c r="E23" i="97"/>
  <c r="D23" i="97"/>
  <c r="C23" i="97"/>
  <c r="I15" i="97"/>
  <c r="H15" i="97"/>
  <c r="H14" i="97"/>
  <c r="I14" i="97"/>
  <c r="I13" i="97"/>
  <c r="H13" i="97"/>
  <c r="H12" i="97"/>
  <c r="I12" i="97" s="1"/>
  <c r="H11" i="97"/>
  <c r="I11" i="97" s="1"/>
  <c r="H10" i="97"/>
  <c r="I10" i="97" s="1"/>
  <c r="G15" i="97"/>
  <c r="F15" i="97"/>
  <c r="E15" i="97"/>
  <c r="F11" i="97"/>
  <c r="F12" i="97"/>
  <c r="F13" i="97"/>
  <c r="F10" i="97"/>
  <c r="C15" i="97"/>
  <c r="E27" i="96"/>
  <c r="D28" i="96"/>
  <c r="C28" i="96"/>
  <c r="B28" i="96"/>
  <c r="E26" i="96"/>
  <c r="D16" i="96"/>
  <c r="D33" i="96" s="1"/>
  <c r="C16" i="96"/>
  <c r="C33" i="96" s="1"/>
  <c r="B16" i="96"/>
  <c r="B33" i="96" s="1"/>
  <c r="E15" i="96"/>
  <c r="E14" i="96"/>
  <c r="E16" i="96" s="1"/>
  <c r="T10" i="95"/>
  <c r="S10" i="95"/>
  <c r="R10" i="95"/>
  <c r="Q10" i="95"/>
  <c r="P10" i="95"/>
  <c r="N30" i="94"/>
  <c r="T30" i="94"/>
  <c r="U20" i="94"/>
  <c r="U15" i="94"/>
  <c r="U10" i="94"/>
  <c r="P10" i="94"/>
  <c r="J17" i="93"/>
  <c r="H17" i="93"/>
  <c r="F24" i="93"/>
  <c r="D17" i="93"/>
  <c r="L37" i="91"/>
  <c r="L25" i="91"/>
  <c r="L14" i="91"/>
  <c r="K14" i="91"/>
  <c r="L13" i="91"/>
  <c r="M14" i="86"/>
  <c r="K17" i="90"/>
  <c r="J37" i="91"/>
  <c r="I37" i="91"/>
  <c r="G37" i="91"/>
  <c r="F37" i="91"/>
  <c r="E37" i="91"/>
  <c r="D37" i="91"/>
  <c r="C37" i="91"/>
  <c r="K36" i="91"/>
  <c r="L36" i="91" s="1"/>
  <c r="H36" i="91"/>
  <c r="L35" i="91"/>
  <c r="K35" i="91"/>
  <c r="H35" i="91"/>
  <c r="K34" i="91"/>
  <c r="L34" i="91" s="1"/>
  <c r="H34" i="91"/>
  <c r="L33" i="91"/>
  <c r="K33" i="91"/>
  <c r="H33" i="91"/>
  <c r="H37" i="91" s="1"/>
  <c r="J14" i="91"/>
  <c r="I14" i="91"/>
  <c r="G14" i="91"/>
  <c r="F14" i="91"/>
  <c r="E14" i="91"/>
  <c r="D14" i="91"/>
  <c r="C14" i="91"/>
  <c r="K13" i="91"/>
  <c r="H13" i="91"/>
  <c r="L12" i="91"/>
  <c r="K12" i="91"/>
  <c r="H12" i="91"/>
  <c r="K11" i="91"/>
  <c r="L11" i="91" s="1"/>
  <c r="H11" i="91"/>
  <c r="L10" i="91"/>
  <c r="K10" i="91"/>
  <c r="H10" i="91"/>
  <c r="H14" i="91" s="1"/>
  <c r="H25" i="91"/>
  <c r="I25" i="91"/>
  <c r="H17" i="90"/>
  <c r="I17" i="90"/>
  <c r="J17" i="90"/>
  <c r="J25" i="91"/>
  <c r="E28" i="96" l="1"/>
  <c r="E33" i="96" s="1"/>
  <c r="F14" i="105"/>
  <c r="M14" i="109"/>
  <c r="K37" i="91"/>
  <c r="D25" i="91" l="1"/>
  <c r="E25" i="91"/>
  <c r="F25" i="91"/>
  <c r="G25" i="91"/>
  <c r="C25" i="91"/>
  <c r="H22" i="91"/>
  <c r="K22" i="91"/>
  <c r="L22" i="91" s="1"/>
  <c r="H23" i="91"/>
  <c r="K23" i="91"/>
  <c r="L23" i="91"/>
  <c r="H24" i="91"/>
  <c r="K24" i="91"/>
  <c r="L24" i="91" s="1"/>
  <c r="K21" i="91"/>
  <c r="H21" i="91"/>
  <c r="L16" i="90"/>
  <c r="L14" i="90"/>
  <c r="D17" i="90"/>
  <c r="E17" i="90"/>
  <c r="F17" i="90"/>
  <c r="G17" i="90"/>
  <c r="C17" i="90"/>
  <c r="K15" i="90"/>
  <c r="L15" i="90" s="1"/>
  <c r="K16" i="90"/>
  <c r="K14" i="90"/>
  <c r="H15" i="90"/>
  <c r="H16" i="90"/>
  <c r="H14" i="90"/>
  <c r="L21" i="91" l="1"/>
  <c r="K25" i="91"/>
  <c r="M10" i="86"/>
  <c r="M11" i="86"/>
  <c r="M12" i="86"/>
  <c r="M13" i="86"/>
  <c r="M9" i="86"/>
  <c r="L13" i="86"/>
  <c r="L10" i="86"/>
  <c r="L11" i="86"/>
  <c r="L12" i="86"/>
  <c r="L9" i="86"/>
  <c r="I10" i="86"/>
  <c r="I11" i="86"/>
  <c r="I12" i="86"/>
  <c r="I13" i="86"/>
  <c r="I9" i="86"/>
  <c r="H22" i="84"/>
  <c r="H23" i="84" s="1"/>
  <c r="H16" i="84"/>
  <c r="H21" i="82"/>
  <c r="H20" i="82"/>
  <c r="H14" i="82"/>
  <c r="R25" i="108"/>
  <c r="P25" i="108" l="1"/>
  <c r="Q25" i="108" s="1"/>
  <c r="O25" i="108"/>
  <c r="P21" i="108"/>
  <c r="Q21" i="108" s="1"/>
  <c r="R21" i="108" s="1"/>
  <c r="O21" i="108"/>
  <c r="P17" i="108"/>
  <c r="Q17" i="108" s="1"/>
  <c r="R17" i="108" s="1"/>
  <c r="O17" i="108"/>
  <c r="P13" i="108"/>
  <c r="Q13" i="108" s="1"/>
  <c r="R13" i="108" s="1"/>
  <c r="O13" i="108"/>
  <c r="H26" i="107"/>
  <c r="H24" i="107"/>
  <c r="C16" i="103"/>
  <c r="L38" i="100"/>
  <c r="L39" i="100" s="1"/>
  <c r="L36" i="100"/>
  <c r="L29" i="100"/>
  <c r="L28" i="100"/>
  <c r="L26" i="100"/>
  <c r="L22" i="100"/>
  <c r="L23" i="100" s="1"/>
  <c r="L20" i="100"/>
  <c r="L17" i="100"/>
  <c r="L16" i="100"/>
  <c r="L14" i="100"/>
  <c r="G30" i="97"/>
  <c r="F30" i="97"/>
  <c r="E30" i="97"/>
  <c r="D30" i="97"/>
  <c r="G28" i="96"/>
  <c r="G16" i="96"/>
  <c r="O30" i="95"/>
  <c r="N30" i="95"/>
  <c r="T25" i="95"/>
  <c r="U25" i="95" s="1"/>
  <c r="S25" i="95"/>
  <c r="R25" i="95"/>
  <c r="Q25" i="95"/>
  <c r="P25" i="95"/>
  <c r="T20" i="95"/>
  <c r="U20" i="95" s="1"/>
  <c r="S20" i="95"/>
  <c r="R20" i="95"/>
  <c r="Q20" i="95"/>
  <c r="P20" i="95"/>
  <c r="T15" i="95"/>
  <c r="U15" i="95" s="1"/>
  <c r="S15" i="95"/>
  <c r="R15" i="95"/>
  <c r="Q15" i="95"/>
  <c r="P15" i="95"/>
  <c r="S30" i="95"/>
  <c r="R30" i="95"/>
  <c r="Q30" i="95"/>
  <c r="P30" i="95"/>
  <c r="O30" i="94"/>
  <c r="S25" i="94"/>
  <c r="T25" i="94" s="1"/>
  <c r="U25" i="94" s="1"/>
  <c r="R25" i="94"/>
  <c r="Q25" i="94"/>
  <c r="P25" i="94"/>
  <c r="S20" i="94"/>
  <c r="T20" i="94" s="1"/>
  <c r="R20" i="94"/>
  <c r="Q20" i="94"/>
  <c r="P20" i="94"/>
  <c r="T15" i="94"/>
  <c r="S15" i="94"/>
  <c r="R15" i="94"/>
  <c r="Q15" i="94"/>
  <c r="P15" i="94"/>
  <c r="S10" i="94"/>
  <c r="S30" i="94" s="1"/>
  <c r="R10" i="94"/>
  <c r="R30" i="94" s="1"/>
  <c r="Q10" i="94"/>
  <c r="Q30" i="94" s="1"/>
  <c r="P30" i="94"/>
  <c r="L14" i="86"/>
  <c r="K14" i="86"/>
  <c r="J14" i="86"/>
  <c r="I14" i="86"/>
  <c r="H14" i="86"/>
  <c r="G14" i="86"/>
  <c r="T10" i="94" l="1"/>
  <c r="B21" i="107"/>
</calcChain>
</file>

<file path=xl/sharedStrings.xml><?xml version="1.0" encoding="utf-8"?>
<sst xmlns="http://schemas.openxmlformats.org/spreadsheetml/2006/main" count="1665" uniqueCount="754">
  <si>
    <t>通所通園等推進事業事業計画書</t>
  </si>
  <si>
    <t>市町村名</t>
  </si>
  <si>
    <t>担当課</t>
  </si>
  <si>
    <t>担当者職氏名</t>
  </si>
  <si>
    <t>電話番号</t>
  </si>
  <si>
    <t>１　通園費補助事業</t>
  </si>
  <si>
    <t>区分</t>
  </si>
  <si>
    <t>利用実人員</t>
  </si>
  <si>
    <t>支給延人員</t>
  </si>
  <si>
    <t>事業費</t>
  </si>
  <si>
    <t>補助対象経費</t>
  </si>
  <si>
    <t>備　考</t>
  </si>
  <si>
    <t>Ａ</t>
  </si>
  <si>
    <t>Ｂ</t>
  </si>
  <si>
    <t>Ｃ</t>
  </si>
  <si>
    <t>児　童</t>
  </si>
  <si>
    <t>人</t>
  </si>
  <si>
    <t>円</t>
  </si>
  <si>
    <t>重症心身
障がい者</t>
  </si>
  <si>
    <t>検算用</t>
  </si>
  <si>
    <t>合　計</t>
  </si>
  <si>
    <t>２　有料道路通行料補助事業</t>
  </si>
  <si>
    <t>区　分</t>
  </si>
  <si>
    <t>延回数</t>
  </si>
  <si>
    <t>障がい児施設
面会・帰省</t>
  </si>
  <si>
    <t>回</t>
  </si>
  <si>
    <t>障がい者
施設帰省</t>
  </si>
  <si>
    <t>在宅重度障がい児・者通院</t>
  </si>
  <si>
    <t>合計
（１＋２）</t>
  </si>
  <si>
    <t>（単位：円）</t>
  </si>
  <si>
    <t>団体名</t>
  </si>
  <si>
    <t>補助対象経費
支出予定額</t>
  </si>
  <si>
    <t>寄　　付　　金　　　　　　　　その他の収入</t>
  </si>
  <si>
    <t>差　引　額</t>
  </si>
  <si>
    <t>県補助所要額</t>
  </si>
  <si>
    <t>A</t>
  </si>
  <si>
    <t>B</t>
  </si>
  <si>
    <t>(A-B)C</t>
  </si>
  <si>
    <t>D</t>
  </si>
  <si>
    <t>E</t>
  </si>
  <si>
    <t>合　　計</t>
  </si>
  <si>
    <t>心身障がい児（者）タイムケア事業事業計画書</t>
  </si>
  <si>
    <t>１回当たり</t>
  </si>
  <si>
    <t>基　準</t>
  </si>
  <si>
    <t>総事業費</t>
  </si>
  <si>
    <t>区　　　　　　　　分</t>
  </si>
  <si>
    <t>単　価</t>
  </si>
  <si>
    <t>利用単価</t>
  </si>
  <si>
    <t>うち送迎時間</t>
  </si>
  <si>
    <t>８時間以内</t>
  </si>
  <si>
    <t>ｈ</t>
  </si>
  <si>
    <t>特別障害者手当受給者等</t>
  </si>
  <si>
    <t>団体・法人等</t>
  </si>
  <si>
    <t>８時間超</t>
  </si>
  <si>
    <t>(</t>
  </si>
  <si>
    <t>個　　　　人</t>
  </si>
  <si>
    <t>上記以外の在宅重度</t>
  </si>
  <si>
    <t>心身障がい児（者）</t>
  </si>
  <si>
    <t>中軽度障がい者</t>
  </si>
  <si>
    <t>合　　　　　　　　　　計</t>
  </si>
  <si>
    <t>精神障がい者</t>
  </si>
  <si>
    <t>事業費
総合計</t>
  </si>
  <si>
    <t>担当者名</t>
  </si>
  <si>
    <t>施設名</t>
  </si>
  <si>
    <t>知的障がい者共同生活援助特別加算事業計画書</t>
  </si>
  <si>
    <t>担当課名</t>
  </si>
  <si>
    <t>単価</t>
  </si>
  <si>
    <t>氏　　名</t>
  </si>
  <si>
    <t>年齢</t>
  </si>
  <si>
    <t>性別</t>
  </si>
  <si>
    <t>障害
支援
区分</t>
  </si>
  <si>
    <t>障がいの程度</t>
  </si>
  <si>
    <t>必要とする医療行為</t>
  </si>
  <si>
    <t>入居グループホーム</t>
  </si>
  <si>
    <t>定員</t>
  </si>
  <si>
    <t>備考</t>
  </si>
  <si>
    <t>ＩＱ</t>
  </si>
  <si>
    <t>※肢体不自由</t>
  </si>
  <si>
    <t>名　　称</t>
  </si>
  <si>
    <t>所　在
市町村</t>
  </si>
  <si>
    <t>２　重度障がい者対象グループホーム</t>
  </si>
  <si>
    <t>該当</t>
  </si>
  <si>
    <t>項目（支援度合い）</t>
  </si>
  <si>
    <t>食　事（全介助又は一部介助）</t>
  </si>
  <si>
    <t>排せつ（全介助又は一部介助）</t>
  </si>
  <si>
    <t>入　浴（全介助又は一部介助）</t>
  </si>
  <si>
    <t>移　動（全介助又は一部介助）</t>
  </si>
  <si>
    <t>健康管理（全面的な支援）</t>
  </si>
  <si>
    <t>金銭管理（全面的な支援）</t>
  </si>
  <si>
    <t>人間関係の調整（全面的な支援）</t>
  </si>
  <si>
    <t>行動障がい（著しい）</t>
  </si>
  <si>
    <t>軽度・中等度難聴児補聴器購入助成事業計画書</t>
  </si>
  <si>
    <t>支給件数</t>
  </si>
  <si>
    <t>支給実人員</t>
  </si>
  <si>
    <t>基準額又は購入費</t>
  </si>
  <si>
    <t>助成対象経費</t>
  </si>
  <si>
    <t>件</t>
  </si>
  <si>
    <t>購入</t>
  </si>
  <si>
    <t>修理</t>
  </si>
  <si>
    <t>　（注）　１　「基準額又は購入費」は、いずれか少ない方の額を記入すること。</t>
  </si>
  <si>
    <t>番号</t>
  </si>
  <si>
    <t>障がい児通園施設利用児療育支援事業計画書</t>
  </si>
  <si>
    <t>対象者数</t>
  </si>
  <si>
    <t>県補助基本額
（Ｃ、Ｄのいずれか少ない額）</t>
  </si>
  <si>
    <t>時間</t>
  </si>
  <si>
    <t>所要額</t>
  </si>
  <si>
    <t>基準額※</t>
  </si>
  <si>
    <t>担当者職・氏名</t>
  </si>
  <si>
    <t>（単位：千円）</t>
  </si>
  <si>
    <t>１ 事 業 名</t>
  </si>
  <si>
    <t>２ 実施箇所</t>
  </si>
  <si>
    <t>３ 実施期間</t>
  </si>
  <si>
    <t>令和　　年　　月　　日　から　</t>
  </si>
  <si>
    <t>令和　　年　　月　　日　まで</t>
  </si>
  <si>
    <t>（複数年度の実施が必要な理由）</t>
  </si>
  <si>
    <t xml:space="preserve">
</t>
  </si>
  <si>
    <t>４ 事業概要</t>
  </si>
  <si>
    <t>①事業目的（市町村地域福祉計画等の位置付け、地域福祉の推進に資する事業）</t>
  </si>
  <si>
    <t>②事業内容（事業の独自性、継続性、複数年度の場合の年次計画）</t>
  </si>
  <si>
    <t>③期待される事業効果（費用対効果、他の市町村への発展性等）※数値化が望ましい</t>
  </si>
  <si>
    <t>５ 総事業費</t>
  </si>
  <si>
    <t>千円（①＋②）</t>
  </si>
  <si>
    <t>（内訳）</t>
  </si>
  <si>
    <t>内　　　　容</t>
  </si>
  <si>
    <t>積　　算　（ 説　明 ）</t>
  </si>
  <si>
    <t>金　額（千円）</t>
  </si>
  <si>
    <t>対象経費</t>
  </si>
  <si>
    <t>小　　計　①</t>
  </si>
  <si>
    <t>対象外経費</t>
  </si>
  <si>
    <t>小　　計　②</t>
  </si>
  <si>
    <t>特定財源等</t>
  </si>
  <si>
    <t>地方債</t>
  </si>
  <si>
    <t>分担金･負担金･寄附金</t>
  </si>
  <si>
    <t>事業収入</t>
  </si>
  <si>
    <t>その他収入（　　　　　　　）</t>
  </si>
  <si>
    <t>小　　計　③</t>
  </si>
  <si>
    <t>９ 令和　　年度の他の補助金等
　への申請状況</t>
  </si>
  <si>
    <t>（注）事業内容及び事業費内訳については、任意様式による別紙添付でも差し支えない。</t>
  </si>
  <si>
    <t>安心生活支援事業</t>
  </si>
  <si>
    <t>区　　　　分</t>
  </si>
  <si>
    <t>計</t>
  </si>
  <si>
    <t>１  名　称</t>
  </si>
  <si>
    <t>２ 施設所在地</t>
  </si>
  <si>
    <t>３　支援先
  （運営法人等）</t>
  </si>
  <si>
    <t>名称：</t>
  </si>
  <si>
    <t>４　建物の状況  
　（いずれかに○印）</t>
  </si>
  <si>
    <t>法人等所在地：
電話番号：</t>
  </si>
  <si>
    <t>代表者名：</t>
  </si>
  <si>
    <t>６　サービスの内容等</t>
  </si>
  <si>
    <t>・利用定員　　　　人
・通所の場合　運営日数　　　　　日／週（　　　～　　　曜日）
　　　　　　　　　時間外サービスの予定（　有　・　無　）
・その他</t>
  </si>
  <si>
    <t>７  改修内容等</t>
  </si>
  <si>
    <t>・具体的な工事箇所を記載し、当該箇所をどのように改修するか記載すること。
・家庭的な雰囲気の構造で工夫したところなど記入してください。</t>
  </si>
  <si>
    <t>内                    容</t>
  </si>
  <si>
    <t>本体工事費</t>
  </si>
  <si>
    <t>本体工事</t>
  </si>
  <si>
    <t>電気設備工事</t>
  </si>
  <si>
    <t>給排水工事</t>
  </si>
  <si>
    <t>名称</t>
  </si>
  <si>
    <t>代表者　職名･氏名</t>
  </si>
  <si>
    <t>種類</t>
  </si>
  <si>
    <t>通所介護</t>
  </si>
  <si>
    <t>児童発達支援
放課後等ﾃﾞｲｻｰﾋﾞｽ</t>
  </si>
  <si>
    <t>認知症対応型通所介護</t>
  </si>
  <si>
    <t>生きがい活動支援通所等</t>
  </si>
  <si>
    <t>小規模多機能型居宅介護</t>
  </si>
  <si>
    <t xml:space="preserve">その他
</t>
  </si>
  <si>
    <t>６  改修内容等</t>
  </si>
  <si>
    <t>地域密着型サービス事業所</t>
  </si>
  <si>
    <t>認知症対応型共同生活介護</t>
  </si>
  <si>
    <t>介護老人福祉施設入所者生活介護</t>
  </si>
  <si>
    <t>特定施設入所者生活介護</t>
  </si>
  <si>
    <t>介護老人保健施設</t>
  </si>
  <si>
    <t>短期入所生活介護事業所</t>
  </si>
  <si>
    <t>介護居室の定員が全体の半数以上の場合に限る</t>
  </si>
  <si>
    <t>上記以外</t>
  </si>
  <si>
    <t>施設名称</t>
  </si>
  <si>
    <t>６項ロ
６項ハ</t>
  </si>
  <si>
    <t>区　　分</t>
  </si>
  <si>
    <t>差引額</t>
  </si>
  <si>
    <t>Ｄ</t>
  </si>
  <si>
    <t>Ｅ</t>
  </si>
  <si>
    <t>要介護高齢者</t>
  </si>
  <si>
    <t>世帯</t>
  </si>
  <si>
    <t>障がい者</t>
  </si>
  <si>
    <t>児童</t>
  </si>
  <si>
    <t>令和　　年度　緊急宿泊支援事業対象施設の概要</t>
  </si>
  <si>
    <t>対象施設名</t>
  </si>
  <si>
    <t>（記入例）○○○○</t>
  </si>
  <si>
    <t>法人名称</t>
  </si>
  <si>
    <t>社会福祉法人 ○○○</t>
  </si>
  <si>
    <t>施設概要</t>
  </si>
  <si>
    <t>構造・階数</t>
  </si>
  <si>
    <t>木造　２階建て</t>
  </si>
  <si>
    <t>施設用途</t>
  </si>
  <si>
    <t>住居</t>
  </si>
  <si>
    <t>延建築面積</t>
  </si>
  <si>
    <t>２５０㎡</t>
  </si>
  <si>
    <t>　　　㎡</t>
  </si>
  <si>
    <t>主たる事業（通所介護等）</t>
  </si>
  <si>
    <t>通所介護、旧介護予防通所介護</t>
  </si>
  <si>
    <t>新築・改築の別</t>
  </si>
  <si>
    <t>改築</t>
  </si>
  <si>
    <t>緊急宿泊実施体制</t>
  </si>
  <si>
    <t>開始年月</t>
  </si>
  <si>
    <t>実施場所</t>
  </si>
  <si>
    <t>１階のみ</t>
  </si>
  <si>
    <t>利用頻度（平均）</t>
  </si>
  <si>
    <t>月１回～２回</t>
  </si>
  <si>
    <t>月　　回</t>
  </si>
  <si>
    <t>利用者数（平均）</t>
  </si>
  <si>
    <t>４人</t>
  </si>
  <si>
    <t>　人</t>
  </si>
  <si>
    <t>職員体制（標準）</t>
  </si>
  <si>
    <t>夜勤・宿直　１人</t>
  </si>
  <si>
    <t>夜勤・宿直　　人</t>
  </si>
  <si>
    <t>その他の付帯要件</t>
  </si>
  <si>
    <t>火災通報装置</t>
  </si>
  <si>
    <t>有　・　無</t>
  </si>
  <si>
    <t>防火管理者の選任</t>
  </si>
  <si>
    <t>甲種・乙種・無</t>
  </si>
  <si>
    <t>避難訓練の実施</t>
  </si>
  <si>
    <t>年２回実施予定</t>
  </si>
  <si>
    <t>年　　回実施予定</t>
  </si>
  <si>
    <t>消防計画</t>
  </si>
  <si>
    <t>避難体制を明記し周知済</t>
  </si>
  <si>
    <t>今後の見通し又は市町村が
やむを得ないと認める理由</t>
  </si>
  <si>
    <t>担当部課</t>
  </si>
  <si>
    <t>１　対象施設の概要</t>
  </si>
  <si>
    <t>名　称</t>
  </si>
  <si>
    <t>設置者</t>
  </si>
  <si>
    <t>建物の構造</t>
  </si>
  <si>
    <t>延床面積</t>
  </si>
  <si>
    <t>所在地</t>
  </si>
  <si>
    <t>直営､委託､
補助の別
（○印）</t>
  </si>
  <si>
    <t>直営　　委託　　補助</t>
  </si>
  <si>
    <t>委託、補助　先の名称</t>
  </si>
  <si>
    <t>２　所要見込額</t>
  </si>
  <si>
    <t>寄附金その他収入</t>
  </si>
  <si>
    <t>県費補助所要額</t>
  </si>
  <si>
    <t>（千円未満切捨）</t>
  </si>
  <si>
    <t>運営費</t>
  </si>
  <si>
    <t>加算額</t>
  </si>
  <si>
    <t>１ 実施主体</t>
  </si>
  <si>
    <t>該当する形態に〇印を記入してください。</t>
  </si>
  <si>
    <t>・市町村が直接執行</t>
  </si>
  <si>
    <t>・補助</t>
  </si>
  <si>
    <t>・委託</t>
  </si>
  <si>
    <t>補助又は委託の場合の相手方名称</t>
  </si>
  <si>
    <t>２ 実施地域名</t>
  </si>
  <si>
    <t>４ 事業内容</t>
  </si>
  <si>
    <t>別紙17</t>
  </si>
  <si>
    <t>別紙16</t>
  </si>
  <si>
    <t>別紙15</t>
  </si>
  <si>
    <t>別紙14</t>
  </si>
  <si>
    <t>別紙13</t>
  </si>
  <si>
    <t>別紙12</t>
  </si>
  <si>
    <t>別紙10</t>
  </si>
  <si>
    <t>別紙9</t>
  </si>
  <si>
    <t>別紙8</t>
  </si>
  <si>
    <t>（様式第３号）（別紙１）※施設ごとに別葉で作成すること。</t>
  </si>
  <si>
    <t>令和　　年度　宅幼老所等整備事業（施設整備）実施計画調</t>
  </si>
  <si>
    <t>合計</t>
  </si>
  <si>
    <t>（添付書類）</t>
  </si>
  <si>
    <t>・工事見積書、費目別内訳書の写し</t>
  </si>
  <si>
    <t>・工事実施前の平面図及び設計書</t>
  </si>
  <si>
    <t>・工事着工前の写真</t>
  </si>
  <si>
    <t>円　</t>
  </si>
  <si>
    <t>（様式第３号）（別紙２）※施設ごとに別葉で作成すること。</t>
  </si>
  <si>
    <t>令和　　年度　宅幼老所等整備事業（耐震改修）実施計画調</t>
  </si>
  <si>
    <t>内                    　　　　容</t>
  </si>
  <si>
    <t>合　　　　　　　　　　　　　　計</t>
  </si>
  <si>
    <t>・工事実施前の平面図及び設計図</t>
  </si>
  <si>
    <t>（様式第３号）（別紙３）</t>
  </si>
  <si>
    <t>宅幼老所等支援事業（防火機能強化のための設備整備）実施計画調</t>
  </si>
  <si>
    <t>消防法令上の区分</t>
  </si>
  <si>
    <t>県補助
自主</t>
  </si>
  <si>
    <t>市町村合計額</t>
  </si>
  <si>
    <t>（記載上の注意）記入欄が不足する場合は、追加すること。</t>
  </si>
  <si>
    <t>令和　　年度　宅幼老所等支援事業（防火機能強化のための設備整備）　緊急宿泊（自主事業）施設の概要</t>
  </si>
  <si>
    <t>番　　　　号</t>
  </si>
  <si>
    <t>児童福祉施設等</t>
  </si>
  <si>
    <t>利用定員</t>
  </si>
  <si>
    <t>開所日数</t>
  </si>
  <si>
    <t>併設施設の有無</t>
  </si>
  <si>
    <t>無</t>
  </si>
  <si>
    <t>令和元年４月</t>
  </si>
  <si>
    <t>（注） 番号は実施計画調と連動させること。</t>
  </si>
  <si>
    <t>（別記）</t>
  </si>
  <si>
    <t>　　令和　　年度　宅幼老所等整備事業（防火機能強化）　実施事業種別</t>
  </si>
  <si>
    <t>　様式第３号（別紙３）及び様式第９号（別紙３）の実施事業種別は以下の区分番号により記載すること</t>
  </si>
  <si>
    <t>緊急宿泊支援事業【県単事業】を 実施する通所施設</t>
  </si>
  <si>
    <t>緊急宿泊支援事業【自主事業】を 実施する通所施設</t>
  </si>
  <si>
    <t>有料老人ホーム</t>
  </si>
  <si>
    <t>障害福祉サービス事業所</t>
  </si>
  <si>
    <t>（様式第３号）（別紙４）</t>
  </si>
  <si>
    <t>令和　　年度　安心生活支援事業（緊急宿泊支援事業）実施計画調（総括表）</t>
  </si>
  <si>
    <t>利用予定
世帯数</t>
  </si>
  <si>
    <t>利用予定者数</t>
  </si>
  <si>
    <t>延利用予定回数</t>
  </si>
  <si>
    <t>差引支出
予定額</t>
  </si>
  <si>
    <t xml:space="preserve"> 補助対象経費
支出予定額</t>
  </si>
  <si>
    <t>交付基準による算定額</t>
  </si>
  <si>
    <t>C</t>
  </si>
  <si>
    <t>G</t>
  </si>
  <si>
    <t>H</t>
  </si>
  <si>
    <t>I</t>
  </si>
  <si>
    <t>J(I×1/2)</t>
  </si>
  <si>
    <t>（注） Ｉ欄はＧとＨを比較して少ない額を記入すること。Ｊ欄は千円未満の端数を切り捨てること。</t>
  </si>
  <si>
    <t>（様式第３号）（別紙４－１）</t>
  </si>
  <si>
    <t>令和　　年度　安心生活支援事業（緊急宿泊支援事業）実施計画調（利用者区分別）</t>
  </si>
  <si>
    <t>１ 要介護高齢者</t>
  </si>
  <si>
    <t>施　設　名</t>
  </si>
  <si>
    <t>合　　　計</t>
  </si>
  <si>
    <t>２ 障がい者</t>
  </si>
  <si>
    <t>３ 児童</t>
  </si>
  <si>
    <t>（記入上の注意）※１～３までの共通事項</t>
  </si>
  <si>
    <t>（様式第３号）（別紙４－２）</t>
  </si>
  <si>
    <t>施設番号</t>
  </si>
  <si>
    <t>１</t>
  </si>
  <si>
    <t>火災通報装置及び甲種防火管理者は、令和○年までに確実に設置又は選任予定</t>
  </si>
  <si>
    <t>（注）「施設番号」と、別紙４－１の番号と一致していること。</t>
  </si>
  <si>
    <t>（様式第３号）（別紙５）※施設ごとに別葉で作成すること。</t>
  </si>
  <si>
    <t>令和　　年度　安心生活支援事業（地域共生型生活ホーム運営費事業）実施計画調</t>
  </si>
  <si>
    <t>地域共生型生活ホーム
旧 心身障がい者生活寮　　</t>
  </si>
  <si>
    <t xml:space="preserve">差 引 </t>
  </si>
  <si>
    <t>交付基準による
算定額</t>
  </si>
  <si>
    <t>県費補助基本額</t>
  </si>
  <si>
    <t>支出予定額</t>
  </si>
  <si>
    <t>F</t>
  </si>
  <si>
    <t>（様式第３号）（別紙６）</t>
  </si>
  <si>
    <t>　　　　高齢者にやさしい住宅改良促進事業実施計画書</t>
  </si>
  <si>
    <t>課税状況</t>
  </si>
  <si>
    <t>整備箇所及び事業内容</t>
  </si>
  <si>
    <t>総事業費
（介護保険給付等を除いた事業費）</t>
  </si>
  <si>
    <t>寄付金その他の収入額</t>
  </si>
  <si>
    <t>差引支出済
（予定）額</t>
  </si>
  <si>
    <t>補助対象限度額内で利用者が負担すべき額（Ｄの１割の額）</t>
  </si>
  <si>
    <t>交付基準に
よる算定額</t>
  </si>
  <si>
    <t>着工予定年月日
完成予定年月日</t>
  </si>
  <si>
    <t>（該当欄「○」を入力してください。）</t>
  </si>
  <si>
    <t>Ｆ（Ｄ－Ｅ）</t>
  </si>
  <si>
    <t>Ｇ（＝Ｆ）</t>
  </si>
  <si>
    <t>自立（虚弱）</t>
  </si>
  <si>
    <t>便所</t>
  </si>
  <si>
    <t>浴室</t>
  </si>
  <si>
    <t>居室</t>
  </si>
  <si>
    <t>台所</t>
  </si>
  <si>
    <t>廊下</t>
  </si>
  <si>
    <t>階段</t>
  </si>
  <si>
    <t>玄関</t>
  </si>
  <si>
    <t>その他</t>
  </si>
  <si>
    <t>・　・</t>
  </si>
  <si>
    <t>（その他の場合、具体的な整備内容を記載）</t>
  </si>
  <si>
    <t>身体障がい者</t>
  </si>
  <si>
    <t>（注）</t>
  </si>
  <si>
    <t>１ 「対象者」欄には、自立（虚弱）又は上記以外の場合は「○」、要支援の場合は「１又は２」、要介護の場合は「１～５」、身体障がい者の場合は「１～６」を記入すること。</t>
  </si>
  <si>
    <t>２「課税状況」欄は該当するものを○で囲み、所得税課税・住民税課税の場合は、その金額を記入すること。</t>
  </si>
  <si>
    <t>４ Ｈ欄の県費補助所要額は千円未満の端数を切捨てること。</t>
  </si>
  <si>
    <t>５ 過去に補助実績がある場合は、備考欄に実施年度、整備箇所を記入すること。</t>
  </si>
  <si>
    <t>（様式第３号）（別紙７）</t>
  </si>
  <si>
    <t>　　　　障がい者にやさしい住宅改良促進事業実施計画書</t>
  </si>
  <si>
    <t>差引支出済（予定）額</t>
  </si>
  <si>
    <t>補助対象限度額内で利用者が負担する額とＤの１割の額とを比較していずれか少ない額</t>
  </si>
  <si>
    <t>（様式第３号）（別紙８）</t>
  </si>
  <si>
    <t>（様式第３号）（別紙９）</t>
  </si>
  <si>
    <t>障がい者余暇活動支援事業実施計画書（総括票）</t>
  </si>
  <si>
    <t>（１）所要額</t>
  </si>
  <si>
    <t>　　ア　障がい者余暇活動支援事業</t>
  </si>
  <si>
    <t>補　助
基準額</t>
  </si>
  <si>
    <t>県補助
基本額</t>
  </si>
  <si>
    <t>県補助
所要額</t>
  </si>
  <si>
    <t>　　イ　重度障がい者外出支援事業</t>
  </si>
  <si>
    <t>参加人員（人）</t>
  </si>
  <si>
    <t>１　　日</t>
  </si>
  <si>
    <t>１泊２日</t>
  </si>
  <si>
    <t>注１：</t>
  </si>
  <si>
    <t>Ｄ欄には、交付要綱本文による基準額を記入すること。</t>
  </si>
  <si>
    <t>注２：</t>
  </si>
  <si>
    <t>Ｅ欄には、Ｃ欄の金額とＤ欄の金額とを比較して少ない方の金額とを比較して、少ない方の金額を記入すること。</t>
  </si>
  <si>
    <t>合計
（ア＋イ）</t>
  </si>
  <si>
    <t>補助対象経費
実支出額</t>
  </si>
  <si>
    <t>（様式第３号）（別紙９－１）</t>
  </si>
  <si>
    <t>（２）事業計画内容</t>
  </si>
  <si>
    <t>ア　障がい者余暇活動支援事業</t>
  </si>
  <si>
    <t>　　　　　　　　　　　　　　　　　　　　　　　　　　　　　</t>
  </si>
  <si>
    <t>名　　　称</t>
  </si>
  <si>
    <t>〒</t>
  </si>
  <si>
    <t>補助</t>
  </si>
  <si>
    <t>所　在　地</t>
  </si>
  <si>
    <t>対象</t>
  </si>
  <si>
    <t>（　　　　　　―　　　　　　　―　　　　　　）</t>
  </si>
  <si>
    <t>団体</t>
  </si>
  <si>
    <t>代 表 者 名</t>
  </si>
  <si>
    <t>団体構成員数</t>
  </si>
  <si>
    <t>　　　　　　　</t>
  </si>
  <si>
    <t>開催日</t>
  </si>
  <si>
    <t>場　　所</t>
  </si>
  <si>
    <t>参　　加
予定者数</t>
  </si>
  <si>
    <t>内　　　容</t>
  </si>
  <si>
    <t>事業</t>
  </si>
  <si>
    <t>計画</t>
  </si>
  <si>
    <t>注１）補助対象団体毎に作成すること。</t>
  </si>
  <si>
    <t>（様式第３号）（別紙９－２）</t>
  </si>
  <si>
    <t>イ　重度障がい者外出支援事業</t>
  </si>
  <si>
    <t>市 町 村 名</t>
  </si>
  <si>
    <t>補助対象団体名</t>
  </si>
  <si>
    <t>事　　　業　　　概　　　要</t>
  </si>
  <si>
    <t>実施計画
回    数</t>
  </si>
  <si>
    <t>回　</t>
  </si>
  <si>
    <t>実施計画
時    期</t>
  </si>
  <si>
    <t>年　　月　　日　</t>
  </si>
  <si>
    <t>参加人員</t>
  </si>
  <si>
    <t>　　　　　　　　人　</t>
  </si>
  <si>
    <t>　　　　・介護者　　　人　</t>
  </si>
  <si>
    <t>　　　　・協力者　　　人　</t>
  </si>
  <si>
    <t>行先・内容等</t>
  </si>
  <si>
    <t>（行先）</t>
  </si>
  <si>
    <t>（内容）</t>
  </si>
  <si>
    <t>事　業　費</t>
  </si>
  <si>
    <t>対象経費
支出予定額</t>
  </si>
  <si>
    <t>　　　　　　　　　　円　</t>
  </si>
  <si>
    <t>　※補助対象団体毎に作成すること。</t>
  </si>
  <si>
    <t>障がい児・者施設訪問看護サービス事業実施計画書（看護師等配置事業）</t>
  </si>
  <si>
    <t>１　実施内容　　［　医療的ケア・リハビリテーション　］←該当項目を○囲い。</t>
  </si>
  <si>
    <t>市町村</t>
  </si>
  <si>
    <t>配置看護師等人数</t>
  </si>
  <si>
    <t>看護サービス利用者の状況</t>
  </si>
  <si>
    <t>備　　　考</t>
  </si>
  <si>
    <t>利用者</t>
  </si>
  <si>
    <t>利用期間</t>
  </si>
  <si>
    <t>月～　　　月</t>
  </si>
  <si>
    <t>２　県補助所要額</t>
  </si>
  <si>
    <t>区　　　分</t>
  </si>
  <si>
    <t>寄附金</t>
  </si>
  <si>
    <t>その他収入</t>
  </si>
  <si>
    <t>看護師給与費</t>
  </si>
  <si>
    <t>その他事業費</t>
  </si>
  <si>
    <t>（注）・Ｄ欄には、交付要綱別表にある基準額を記入すること。</t>
  </si>
  <si>
    <t>　　　・複数の施設がある場合は、別様で作成してください。</t>
  </si>
  <si>
    <t>１　重心障がい者対象グループホーム</t>
  </si>
  <si>
    <t>日常生活動作等についての支援度合い
（該当項目に○）</t>
  </si>
  <si>
    <t>心身障がい児感覚機能訓練事業計画書</t>
  </si>
  <si>
    <t>令和　　年度　地域福祉総合助成金交付事業（市町村提案事業）事業計画書</t>
  </si>
  <si>
    <t>円（①＋②）</t>
  </si>
  <si>
    <t>金　額（円）</t>
  </si>
  <si>
    <t>災害時住民支え合いマップ作成促進事業事業計画書</t>
  </si>
  <si>
    <t>　　　　障がい者が暮らしやすい社会づくり促進事業実施計画書</t>
  </si>
  <si>
    <t>物品購入等区分及び事業内容</t>
  </si>
  <si>
    <t>作成（購入）予定
年　月　日</t>
  </si>
  <si>
    <t>Ｅ（＝Ｄ）</t>
  </si>
  <si>
    <t>営利法人</t>
  </si>
  <si>
    <t>コミュニケーションツール作成</t>
  </si>
  <si>
    <t>合理的配慮物品購入費</t>
  </si>
  <si>
    <t>非営利法人</t>
  </si>
  <si>
    <t>個人事業者</t>
  </si>
  <si>
    <t>（具体的な作成又は購入内容を記載）</t>
  </si>
  <si>
    <t>（具体的な作成・購入内容を記載）</t>
  </si>
  <si>
    <t>１ Ｆ欄の県費補助所要額は千円未満の端数を切捨てること。</t>
  </si>
  <si>
    <t>２ 過去に補助実績がある場合は、備考欄に実施年度、作成・購入内容を記入すること。</t>
  </si>
  <si>
    <t xml:space="preserve">・具体的な工事箇所を記載し、当該箇所をどのように改修するか記載すること。
</t>
    <phoneticPr fontId="1"/>
  </si>
  <si>
    <t>生きがいデイサービス（※市町村から運営委託を受ける見込みがあること）</t>
    <phoneticPr fontId="1"/>
  </si>
  <si>
    <t>別紙18</t>
  </si>
  <si>
    <t>別紙11-2</t>
  </si>
  <si>
    <t>別紙9-2</t>
  </si>
  <si>
    <t>別紙9-1</t>
  </si>
  <si>
    <t>別紙7</t>
  </si>
  <si>
    <t>別紙5</t>
  </si>
  <si>
    <t>別紙4-2</t>
  </si>
  <si>
    <t>別紙4</t>
  </si>
  <si>
    <t>別紙3</t>
  </si>
  <si>
    <t>別紙2</t>
  </si>
  <si>
    <t>別紙1</t>
  </si>
  <si>
    <t>（様式第３号）（別紙11-2）</t>
  </si>
  <si>
    <r>
      <t xml:space="preserve">必要とする医療的ケア等
</t>
    </r>
    <r>
      <rPr>
        <sz val="10"/>
        <rFont val="ＭＳ Ｐ明朝"/>
        <family val="1"/>
        <charset val="128"/>
      </rPr>
      <t>(ﾘﾊﾋﾞﾘﾃｰｼｮﾝ利用者の障がいの状況)</t>
    </r>
  </si>
  <si>
    <t>(注)　・「施設名」欄へは、社会福祉事業施設にあっては、その種別も記入すること。(例　就労継続支援Ｂ型事業所　○○園)</t>
  </si>
  <si>
    <t>　　　 ・「必要とする医療的ケア等」の(ﾘﾊﾋﾞﾘﾃｰｼｮﾝ利用者の障がいの状況)に該当する場合にあっては、例　（療育手帳Ａ１・身障者手帳２級）　と記入すること。</t>
  </si>
  <si>
    <t>県補助対象額（C欄とD欄の少ないほうの金額）</t>
  </si>
  <si>
    <t>県補助所要額（E×１／２）</t>
  </si>
  <si>
    <t>（A－B)</t>
  </si>
  <si>
    <t xml:space="preserve">
      　基　　　準　　　額
</t>
    <phoneticPr fontId="1"/>
  </si>
  <si>
    <r>
      <t>（様式第３号）（別紙</t>
    </r>
    <r>
      <rPr>
        <sz val="11"/>
        <color theme="1"/>
        <rFont val="ＭＳ Ｐゴシック"/>
        <family val="3"/>
        <charset val="128"/>
      </rPr>
      <t>16</t>
    </r>
    <r>
      <rPr>
        <sz val="11"/>
        <rFont val="ＭＳ Ｐゴシック"/>
        <family val="3"/>
        <charset val="128"/>
      </rPr>
      <t>）※事業ごとに別葉とすること。</t>
    </r>
  </si>
  <si>
    <r>
      <t xml:space="preserve">７ 市町村補助
</t>
    </r>
    <r>
      <rPr>
        <sz val="11"/>
        <color theme="1"/>
        <rFont val="ＭＳ Ｐゴシック"/>
        <family val="3"/>
        <charset val="128"/>
      </rPr>
      <t>(</t>
    </r>
    <r>
      <rPr>
        <sz val="11"/>
        <rFont val="ＭＳ Ｐゴシック"/>
        <family val="3"/>
        <charset val="128"/>
      </rPr>
      <t>支出</t>
    </r>
    <r>
      <rPr>
        <sz val="11"/>
        <color theme="1"/>
        <rFont val="ＭＳ Ｐゴシック"/>
        <family val="3"/>
        <charset val="128"/>
      </rPr>
      <t>)</t>
    </r>
    <r>
      <rPr>
        <sz val="11"/>
        <rFont val="ＭＳ Ｐゴシック"/>
        <family val="3"/>
        <charset val="128"/>
      </rPr>
      <t>予定額</t>
    </r>
  </si>
  <si>
    <r>
      <t>８ 県補助所要額
  （６又は７の少ない額の</t>
    </r>
    <r>
      <rPr>
        <sz val="11"/>
        <color theme="1"/>
        <rFont val="ＭＳ Ｐゴシック"/>
        <family val="3"/>
        <charset val="128"/>
      </rPr>
      <t>1/2</t>
    </r>
    <r>
      <rPr>
        <sz val="11"/>
        <rFont val="ＭＳ Ｐゴシック"/>
        <family val="3"/>
        <charset val="128"/>
      </rPr>
      <t>）</t>
    </r>
    <phoneticPr fontId="1"/>
  </si>
  <si>
    <r>
      <t>（様式第３号）（別紙</t>
    </r>
    <r>
      <rPr>
        <sz val="11"/>
        <color theme="1"/>
        <rFont val="ＭＳ Ｐゴシック"/>
        <family val="3"/>
        <charset val="128"/>
      </rPr>
      <t>17</t>
    </r>
    <r>
      <rPr>
        <sz val="11"/>
        <rFont val="ＭＳ Ｐゴシック"/>
        <family val="3"/>
        <charset val="128"/>
      </rPr>
      <t>） ※実施地域名ごとに別葉とすること。</t>
    </r>
  </si>
  <si>
    <r>
      <t xml:space="preserve">６ 補助対象
  経費
  </t>
    </r>
    <r>
      <rPr>
        <sz val="11"/>
        <color theme="1"/>
        <rFont val="ＭＳ Ｐゴシック"/>
        <family val="3"/>
        <charset val="128"/>
      </rPr>
      <t>(①-③)</t>
    </r>
  </si>
  <si>
    <r>
      <rPr>
        <sz val="11"/>
        <color theme="1"/>
        <rFont val="ＭＳ Ｐゴシック"/>
        <family val="3"/>
        <charset val="128"/>
      </rPr>
      <t>(</t>
    </r>
    <r>
      <rPr>
        <sz val="11"/>
        <rFont val="ＭＳ Ｐゴシック"/>
        <family val="3"/>
        <charset val="128"/>
      </rPr>
      <t>建物）　借家　・自己所有</t>
    </r>
  </si>
  <si>
    <r>
      <rPr>
        <sz val="11"/>
        <color theme="1"/>
        <rFont val="ＭＳ Ｐゴシック"/>
        <family val="3"/>
        <charset val="128"/>
      </rPr>
      <t>(</t>
    </r>
    <r>
      <rPr>
        <sz val="11"/>
        <rFont val="ＭＳ Ｐゴシック"/>
        <family val="3"/>
        <charset val="128"/>
      </rPr>
      <t>土地）　借地　・自己所有</t>
    </r>
  </si>
  <si>
    <t>５　実施事業 (該当するものに○印)</t>
  </si>
  <si>
    <r>
      <t xml:space="preserve">介護保険事業
</t>
    </r>
    <r>
      <rPr>
        <sz val="8"/>
        <rFont val="ＭＳ Ｐゴシック"/>
        <family val="3"/>
        <charset val="128"/>
      </rPr>
      <t>通所介護等</t>
    </r>
  </si>
  <si>
    <r>
      <t xml:space="preserve">障害児通所支援事業
</t>
    </r>
    <r>
      <rPr>
        <u/>
        <sz val="8"/>
        <rFont val="ＭＳ Ｐゴシック"/>
        <family val="3"/>
        <charset val="128"/>
      </rPr>
      <t>児童発達支援
放課後等デイサービス</t>
    </r>
  </si>
  <si>
    <t>運営開始予定年月
　(　　　　年　　　月）</t>
  </si>
  <si>
    <t>運営開始予定年月
　(　　  　年　　　月）</t>
  </si>
  <si>
    <r>
      <t xml:space="preserve"> 総事業費
</t>
    </r>
    <r>
      <rPr>
        <sz val="9"/>
        <rFont val="ＭＳ Ｐゴシック"/>
        <family val="3"/>
        <charset val="128"/>
      </rPr>
      <t>(対象外経費含)
A</t>
    </r>
  </si>
  <si>
    <t>寄付金その他の収入
B</t>
  </si>
  <si>
    <t>差引支出予定額
C（A－B）</t>
  </si>
  <si>
    <t xml:space="preserve"> 補助対象経費
支出予定額
D</t>
  </si>
  <si>
    <r>
      <t>金　　額</t>
    </r>
    <r>
      <rPr>
        <sz val="11"/>
        <color theme="1"/>
        <rFont val="ＭＳ Ｐゴシック"/>
        <family val="3"/>
        <charset val="128"/>
      </rPr>
      <t>(</t>
    </r>
    <r>
      <rPr>
        <sz val="11"/>
        <rFont val="ＭＳ Ｐゴシック"/>
        <family val="3"/>
        <charset val="128"/>
      </rPr>
      <t>円</t>
    </r>
    <r>
      <rPr>
        <sz val="11"/>
        <color theme="1"/>
        <rFont val="ＭＳ Ｐゴシック"/>
        <family val="3"/>
        <charset val="128"/>
      </rPr>
      <t>)</t>
    </r>
  </si>
  <si>
    <t>交付基準による算定額
E</t>
  </si>
  <si>
    <t>県補助所要額
(千円未満切捨て)
（EとFを比較して少ない額の1/2）G</t>
  </si>
  <si>
    <r>
      <t>＜その他の事業＞
・　乳幼児の保育
　　　（事業開始予定　　　　　　　年　　　　　　月）                                                          
・　</t>
    </r>
    <r>
      <rPr>
        <u/>
        <sz val="9"/>
        <rFont val="ＭＳ Ｐゴシック"/>
        <family val="3"/>
        <charset val="128"/>
      </rPr>
      <t>障がい</t>
    </r>
    <r>
      <rPr>
        <sz val="9"/>
        <rFont val="ＭＳ Ｐゴシック"/>
        <family val="3"/>
        <charset val="128"/>
      </rPr>
      <t>児・者のタイムケア
　　　（事業開始予定　　　　　　　年　　　　　　月）  
・　緊急時の一時宿泊
　　　（事業開始予定　　　　　　　年　　　　　　月）
・  その他（　　　　　　　　   　　　　　　　　　　　　　）
　　　（事業開始予定　　　　　　　年　　　　　　月）</t>
    </r>
    <phoneticPr fontId="1"/>
  </si>
  <si>
    <t>５　現在の実施事業  (該当するものに○印)</t>
  </si>
  <si>
    <t>開始年月日(定員)</t>
  </si>
  <si>
    <r>
      <t>金額</t>
    </r>
    <r>
      <rPr>
        <sz val="11"/>
        <color theme="1"/>
        <rFont val="ＭＳ Ｐゴシック"/>
        <family val="3"/>
        <charset val="128"/>
      </rPr>
      <t>(</t>
    </r>
    <r>
      <rPr>
        <sz val="11"/>
        <rFont val="ＭＳ Ｐゴシック"/>
        <family val="3"/>
        <charset val="128"/>
      </rPr>
      <t>円</t>
    </r>
    <r>
      <rPr>
        <sz val="11"/>
        <color theme="1"/>
        <rFont val="ＭＳ Ｐゴシック"/>
        <family val="3"/>
        <charset val="128"/>
      </rPr>
      <t>)</t>
    </r>
  </si>
  <si>
    <t>実施事業
種別
※1</t>
  </si>
  <si>
    <t>緊急宿泊事業の実施状況
※2</t>
  </si>
  <si>
    <t>総事業費
※3
A</t>
  </si>
  <si>
    <t>寄附金その他収入
B</t>
  </si>
  <si>
    <t>差引
支出予定額
C(A‐B)</t>
  </si>
  <si>
    <t>補助対象経費
支出予定額
D</t>
  </si>
  <si>
    <t>交付基準による算定額
E　※4</t>
  </si>
  <si>
    <r>
      <t>県費補助基本額
F
（</t>
    </r>
    <r>
      <rPr>
        <sz val="9"/>
        <rFont val="ＭＳ ゴシック"/>
        <family val="3"/>
        <charset val="128"/>
      </rPr>
      <t>DとEを比較して少ない額）</t>
    </r>
  </si>
  <si>
    <r>
      <t xml:space="preserve">県補助所要額
</t>
    </r>
    <r>
      <rPr>
        <sz val="9"/>
        <rFont val="ＭＳ ゴシック"/>
        <family val="3"/>
        <charset val="128"/>
      </rPr>
      <t xml:space="preserve">(千円未満切捨)
</t>
    </r>
    <r>
      <rPr>
        <sz val="11"/>
        <rFont val="ＭＳ ゴシック"/>
        <family val="3"/>
        <charset val="128"/>
      </rPr>
      <t>G（F×1/2）</t>
    </r>
  </si>
  <si>
    <t>※1　別記の区分（番号）により記載すること</t>
  </si>
  <si>
    <t>※2　緊急宿泊支援事業実施の場合、県補助事業・自主事業いずれかに○をすること。また自主事業実施施設については別紙３-１を作成すること</t>
  </si>
  <si>
    <t>※3　火災通報設備のみの額を記載すること。</t>
  </si>
  <si>
    <t>※4　補助基準額の上限は6項ロの場合は200千円、6項ハの場合は400千円とすること。　　　　</t>
  </si>
  <si>
    <r>
      <rPr>
        <sz val="11"/>
        <color theme="1"/>
        <rFont val="ＭＳ ゴシック"/>
        <family val="3"/>
        <charset val="128"/>
      </rPr>
      <t>(</t>
    </r>
    <r>
      <rPr>
        <sz val="11"/>
        <rFont val="ＭＳ ゴシック"/>
        <family val="3"/>
        <charset val="128"/>
      </rPr>
      <t>様式第３号</t>
    </r>
    <r>
      <rPr>
        <sz val="11"/>
        <color theme="1"/>
        <rFont val="ＭＳ ゴシック"/>
        <family val="3"/>
        <charset val="128"/>
      </rPr>
      <t>)</t>
    </r>
    <r>
      <rPr>
        <sz val="11"/>
        <rFont val="ＭＳ ゴシック"/>
        <family val="3"/>
        <charset val="128"/>
      </rPr>
      <t>　（別紙３－１）</t>
    </r>
  </si>
  <si>
    <t>10人</t>
  </si>
  <si>
    <t>職員配置(常勤換算）</t>
  </si>
  <si>
    <t>５日/週</t>
  </si>
  <si>
    <t>日/週</t>
  </si>
  <si>
    <t>対 象 施 設 区 分(延面積500㎡未満の施設に限る)</t>
  </si>
  <si>
    <r>
      <t>共同生活援助</t>
    </r>
    <r>
      <rPr>
        <sz val="10"/>
        <rFont val="ＭＳ Ｐゴシック"/>
        <family val="3"/>
        <charset val="128"/>
      </rPr>
      <t>（障害支援区分４以上が８割以下の場合に限る）</t>
    </r>
  </si>
  <si>
    <r>
      <t>短期入所</t>
    </r>
    <r>
      <rPr>
        <sz val="10"/>
        <rFont val="ＭＳ Ｐゴシック"/>
        <family val="3"/>
        <charset val="128"/>
      </rPr>
      <t>（障害支援区分４以上が８割以下の場合に限る）</t>
    </r>
  </si>
  <si>
    <r>
      <t xml:space="preserve">寄付金その他の収入
</t>
    </r>
    <r>
      <rPr>
        <sz val="10"/>
        <rFont val="ＭＳ Ｐゴシック"/>
        <family val="3"/>
        <charset val="128"/>
      </rPr>
      <t>(利用者負担金)</t>
    </r>
  </si>
  <si>
    <r>
      <t xml:space="preserve">県費補助
基本額
</t>
    </r>
    <r>
      <rPr>
        <sz val="8"/>
        <rFont val="ＭＳ Ｐゴシック"/>
        <family val="3"/>
        <charset val="128"/>
      </rPr>
      <t>(GとHを比較して少ない額)</t>
    </r>
  </si>
  <si>
    <r>
      <t xml:space="preserve">県補助
所要額
</t>
    </r>
    <r>
      <rPr>
        <sz val="8"/>
        <rFont val="ＭＳ Ｐゴシック"/>
        <family val="3"/>
        <charset val="128"/>
      </rPr>
      <t>(千円未満切捨)</t>
    </r>
  </si>
  <si>
    <t>F(D－E）</t>
  </si>
  <si>
    <r>
      <t xml:space="preserve">寄付金その他の収入
</t>
    </r>
    <r>
      <rPr>
        <sz val="10"/>
        <rFont val="ＭＳ ゴシック"/>
        <family val="3"/>
        <charset val="128"/>
      </rPr>
      <t>(利用者負担金)</t>
    </r>
  </si>
  <si>
    <r>
      <t xml:space="preserve">交付基準による算定額
</t>
    </r>
    <r>
      <rPr>
        <sz val="10"/>
        <rFont val="ＭＳ ゴシック"/>
        <family val="3"/>
        <charset val="128"/>
      </rPr>
      <t>(4,000円×C)</t>
    </r>
  </si>
  <si>
    <r>
      <t xml:space="preserve">県費補助
基本額
</t>
    </r>
    <r>
      <rPr>
        <sz val="8"/>
        <rFont val="ＭＳ ゴシック"/>
        <family val="3"/>
        <charset val="128"/>
      </rPr>
      <t>(GとHを比較して少ない額)</t>
    </r>
  </si>
  <si>
    <r>
      <t xml:space="preserve">県補助
所要額
</t>
    </r>
    <r>
      <rPr>
        <sz val="8"/>
        <rFont val="ＭＳ ゴシック"/>
        <family val="3"/>
        <charset val="128"/>
      </rPr>
      <t>(千円未満切捨)</t>
    </r>
  </si>
  <si>
    <r>
      <t>利用料</t>
    </r>
    <r>
      <rPr>
        <sz val="10"/>
        <rFont val="ＭＳ Ｐゴシック"/>
        <family val="3"/>
        <charset val="128"/>
      </rPr>
      <t>（補助対象外経費を除く。）</t>
    </r>
  </si>
  <si>
    <t>6,000円/泊</t>
  </si>
  <si>
    <t>円/泊</t>
  </si>
  <si>
    <r>
      <t>年</t>
    </r>
    <r>
      <rPr>
        <sz val="11"/>
        <rFont val="ＭＳ Ｐゴシック"/>
        <family val="3"/>
        <charset val="128"/>
      </rPr>
      <t>　　回実施予定</t>
    </r>
  </si>
  <si>
    <t>　区　分
(該当するものに○印）</t>
  </si>
  <si>
    <t>(単位：円)</t>
  </si>
  <si>
    <t>（DとEの少ない額）</t>
  </si>
  <si>
    <t>C（A-B）　　</t>
  </si>
  <si>
    <t>（単価×運営月数）E</t>
  </si>
  <si>
    <t>G（F×1/2）</t>
  </si>
  <si>
    <t>　　 対象者
(該当欄に「○」または番号を入力してください。）</t>
  </si>
  <si>
    <t>補助対象経費支出済額（Ｃと70万円とを比較していずれか少ない方の額）</t>
  </si>
  <si>
    <t>Ｃ（＝A－B）</t>
  </si>
  <si>
    <t>Ｈ（Ｇ×1/2）</t>
  </si>
  <si>
    <r>
      <t xml:space="preserve">非課税
所得税課税
（　　　　円）
住民税課税
</t>
    </r>
    <r>
      <rPr>
        <sz val="9"/>
        <rFont val="ＭＳ ゴシック"/>
        <family val="3"/>
        <charset val="128"/>
      </rPr>
      <t>（所得割　　円）
（均等割　　円）</t>
    </r>
  </si>
  <si>
    <t>要支援1､2</t>
  </si>
  <si>
    <t>要介護1～5</t>
  </si>
  <si>
    <t>３ Ｅ欄は当該事業のために利用者が実際に負担した額にかかわらず、Ｄ欄の1/10（千円未満切り上げ）の額とすること。</t>
  </si>
  <si>
    <r>
      <t>非課税
所得税課税
（　　　　円）
住民税課税
(</t>
    </r>
    <r>
      <rPr>
        <sz val="9"/>
        <rFont val="ＭＳ ゴシック"/>
        <family val="3"/>
        <charset val="128"/>
      </rPr>
      <t>所得割　　円)
（均等割　　円)</t>
    </r>
  </si>
  <si>
    <t>(Ｅ×補助率）Ｆ</t>
  </si>
  <si>
    <r>
      <t xml:space="preserve">左記の内
</t>
    </r>
    <r>
      <rPr>
        <u/>
        <sz val="10"/>
        <rFont val="ＭＳ 明朝"/>
        <family val="1"/>
        <charset val="128"/>
      </rPr>
      <t>障がい</t>
    </r>
    <r>
      <rPr>
        <sz val="10"/>
        <rFont val="ＭＳ 明朝"/>
        <family val="1"/>
        <charset val="128"/>
      </rPr>
      <t>者数</t>
    </r>
  </si>
  <si>
    <r>
      <t>内訳・</t>
    </r>
    <r>
      <rPr>
        <u/>
        <sz val="10.5"/>
        <rFont val="ＭＳ 明朝"/>
        <family val="1"/>
        <charset val="128"/>
      </rPr>
      <t>障がい</t>
    </r>
    <r>
      <rPr>
        <sz val="10.5"/>
        <rFont val="ＭＳ 明朝"/>
        <family val="1"/>
        <charset val="128"/>
      </rPr>
      <t>者　　　人　</t>
    </r>
  </si>
  <si>
    <t>（様式第3号）（別紙10）</t>
  </si>
  <si>
    <t>利用延時間(時間・回数)A</t>
  </si>
  <si>
    <r>
      <t>Ｃ（Ａ</t>
    </r>
    <r>
      <rPr>
        <sz val="11"/>
        <color theme="1"/>
        <rFont val="ＭＳ Ｐゴシック"/>
        <family val="3"/>
        <charset val="128"/>
      </rPr>
      <t>×</t>
    </r>
    <r>
      <rPr>
        <sz val="11"/>
        <rFont val="ＭＳ Ｐゴシック"/>
        <family val="3"/>
        <charset val="128"/>
      </rPr>
      <t>Ｂ</t>
    </r>
    <r>
      <rPr>
        <sz val="11"/>
        <color theme="1"/>
        <rFont val="ＭＳ Ｐゴシック"/>
        <family val="3"/>
        <charset val="128"/>
      </rPr>
      <t>)</t>
    </r>
  </si>
  <si>
    <r>
      <t>ｈ</t>
    </r>
    <r>
      <rPr>
        <sz val="11"/>
        <color theme="1"/>
        <rFont val="ＭＳ Ｐゴシック"/>
        <family val="3"/>
        <charset val="128"/>
      </rPr>
      <t>)</t>
    </r>
  </si>
  <si>
    <t>(身体障がい者を除く）</t>
  </si>
  <si>
    <t>（様式第３号）（別紙12）</t>
  </si>
  <si>
    <t>補助算定額（単価×利用月数）</t>
  </si>
  <si>
    <t>月数(月)</t>
  </si>
  <si>
    <t>交付基準による算定額E
（=県費補助基本額F)</t>
  </si>
  <si>
    <t>県補助所要額G
(千円未満端数切捨て)</t>
  </si>
  <si>
    <t>5,033円</t>
  </si>
  <si>
    <t>※単価については、H27改正単価による。</t>
  </si>
  <si>
    <t>(注)１　｢※肢体不自由｣欄：身体障害者手帳に記載された障害の等級及び歩行不能の有無を記載。</t>
  </si>
  <si>
    <t>　　２　｢障害支援区分｣欄：障害支援区分(重度障害者等包括支援対象者は重度包括)を記入。</t>
  </si>
  <si>
    <t>（様式第３号）（別紙13）</t>
  </si>
  <si>
    <t>Ｃ×2/3</t>
  </si>
  <si>
    <t>（様式第３号）（別紙14）</t>
  </si>
  <si>
    <r>
      <t xml:space="preserve">区　分
</t>
    </r>
    <r>
      <rPr>
        <sz val="11"/>
        <color theme="1"/>
        <rFont val="ＭＳ Ｐゴシック"/>
        <family val="3"/>
        <charset val="128"/>
      </rPr>
      <t>(</t>
    </r>
    <r>
      <rPr>
        <sz val="11"/>
        <rFont val="ＭＳ Ｐゴシック"/>
        <family val="3"/>
        <charset val="128"/>
      </rPr>
      <t>軽減率）
　　　Ａ</t>
    </r>
  </si>
  <si>
    <t>軽減前の
利用者負担額
(注1)</t>
  </si>
  <si>
    <t>軽減する金額
（注1、2）</t>
  </si>
  <si>
    <t>基準額
（注3）</t>
  </si>
  <si>
    <t>Ｄ＝Ａ×Ｂ</t>
  </si>
  <si>
    <t>(注１)「軽減前の利用者負担額Ｂ」及び「軽減する金額Ｃ」については、年間分の推計額を、対象者ごとの年間利用日数の推計に基づき記入してください。</t>
  </si>
  <si>
    <t>(注２)「軽減する金額Ｃ」は、利用者毎に軽減前の利用者負担月額に「軽減率Ａ」を乗じた額（軽減率50％については利用者の月額について1円未満の端数切り捨て）を算出し、対象利用者分の年間合計額を記入してください。</t>
  </si>
  <si>
    <t>(注３)「基準額Ｄ」は「軽減前の利用者負担額Ｂ」に「軽減率Ａ」を乗じた額を記入してください。（軽減率50％については1円未満の端数切り捨て）</t>
  </si>
  <si>
    <t>（様式第３号）（別紙15）</t>
  </si>
  <si>
    <t>Ｃ＝Ａ×Ｂ</t>
  </si>
  <si>
    <r>
      <t xml:space="preserve">Ｄ
</t>
    </r>
    <r>
      <rPr>
        <sz val="9"/>
        <color indexed="8"/>
        <rFont val="ＭＳ Ｐゴシック"/>
        <family val="3"/>
        <charset val="128"/>
      </rPr>
      <t>（5,250円×時間）</t>
    </r>
  </si>
  <si>
    <t>※基準額の上限は１施設630,000円とする</t>
  </si>
  <si>
    <t>（様式第３号）（別紙18）</t>
  </si>
  <si>
    <t>　　 対象者
(該当欄に「○」を入力してください。）</t>
  </si>
  <si>
    <t>補助対象経費支出済額（Ｃと20万円とを比較していずれか少ない方の額）</t>
  </si>
  <si>
    <t>Ｆ（Ｅ×1/2）</t>
  </si>
  <si>
    <t>県費補助基本額
F</t>
    <phoneticPr fontId="1"/>
  </si>
  <si>
    <t xml:space="preserve">         ＜その他の事業＞
・　乳幼児の保育
　（事業開始　　年　　月）                                                          
・　障がい児・者のタイムケア
　（事業開始　　年　　月）  
・　緊急時の一時宿泊
　（事業開始　　年　　月）
・  その他（　　　　　　　）
　（事業開始　　年　　月）</t>
    <rPh sb="38" eb="39">
      <t>ツキ</t>
    </rPh>
    <phoneticPr fontId="1"/>
  </si>
  <si>
    <t>市町村名</t>
    <phoneticPr fontId="1"/>
  </si>
  <si>
    <t>　年　月</t>
    <phoneticPr fontId="1"/>
  </si>
  <si>
    <t>(６) Ｉ欄はＧとＨを比較して少ない額を記入し、Ｊ欄は千円未満の端数を切り捨てること。</t>
    <phoneticPr fontId="1"/>
  </si>
  <si>
    <t>(１) 記入欄が不足する場合は、追加すること。</t>
    <phoneticPr fontId="1"/>
  </si>
  <si>
    <t>(２) Ａ欄には、利用予定世帯数を記入すること。</t>
    <phoneticPr fontId="1"/>
  </si>
  <si>
    <t>(３) Ｂ欄には、利用予定者数を記入すること。</t>
    <phoneticPr fontId="1"/>
  </si>
  <si>
    <t>(４) Ｃ欄には、利用予定者の年間利用予定回数の合計を記入すること。</t>
    <phoneticPr fontId="1"/>
  </si>
  <si>
    <t>(５) １回の宿泊に要する経費が5,000円を下回る場合は、Ｈ欄の「4,000円」を「１回の宿泊に要する経費×0.8」と読み替えること。</t>
    <phoneticPr fontId="1"/>
  </si>
  <si>
    <t>年　　月</t>
    <phoneticPr fontId="1"/>
  </si>
  <si>
    <r>
      <t>※３　</t>
    </r>
    <r>
      <rPr>
        <sz val="10.5"/>
        <color indexed="8"/>
        <rFont val="ＭＳ Ｐゴシック"/>
        <family val="3"/>
        <charset val="128"/>
      </rPr>
      <t>児童の県外施設に係る通園費の補助については、備考欄に当該施設の所在地及び名称を記入すること。</t>
    </r>
    <phoneticPr fontId="1"/>
  </si>
  <si>
    <t>Ｂ ※１</t>
    <phoneticPr fontId="1"/>
  </si>
  <si>
    <t>備　考　※３</t>
    <phoneticPr fontId="1"/>
  </si>
  <si>
    <t>※１　 Ｂ欄は、ひと月当たりの補助対象利用者数見込みを足し上げ、年間の延人員見込みを算出すること。</t>
    <rPh sb="5" eb="6">
      <t>ラン</t>
    </rPh>
    <rPh sb="10" eb="11">
      <t>ツキ</t>
    </rPh>
    <rPh sb="11" eb="12">
      <t>ア</t>
    </rPh>
    <rPh sb="15" eb="17">
      <t>ホジョ</t>
    </rPh>
    <rPh sb="17" eb="19">
      <t>タイショウ</t>
    </rPh>
    <rPh sb="19" eb="22">
      <t>リヨウシャ</t>
    </rPh>
    <rPh sb="22" eb="23">
      <t>スウ</t>
    </rPh>
    <rPh sb="23" eb="25">
      <t>ミコ</t>
    </rPh>
    <rPh sb="27" eb="28">
      <t>タ</t>
    </rPh>
    <rPh sb="29" eb="30">
      <t>ア</t>
    </rPh>
    <rPh sb="32" eb="34">
      <t>ネンカン</t>
    </rPh>
    <rPh sb="35" eb="38">
      <t>ノベジンイン</t>
    </rPh>
    <rPh sb="38" eb="40">
      <t>ミコ</t>
    </rPh>
    <rPh sb="42" eb="44">
      <t>サンシュツ</t>
    </rPh>
    <phoneticPr fontId="1"/>
  </si>
  <si>
    <t>（様式第３号）（別紙１１－１）</t>
  </si>
  <si>
    <t>障がい児・者施設訪問看護サービス事業実施計画書（看護師派遣事業）</t>
  </si>
  <si>
    <t>　　　　　市町村</t>
  </si>
  <si>
    <t>１　事業対象者</t>
  </si>
  <si>
    <t>期　間</t>
  </si>
  <si>
    <t>年　　間　　所　　要　　額</t>
  </si>
  <si>
    <t>通園（所）施設</t>
  </si>
  <si>
    <t>有・無</t>
  </si>
  <si>
    <t>差　引　額（Ａ－Ｂ）</t>
  </si>
  <si>
    <t>　　Ｃ</t>
  </si>
  <si>
    <t>基　　準　　額</t>
  </si>
  <si>
    <t>県補助対象額（Ｃ欄とＤ欄の少ない方の金額）</t>
  </si>
  <si>
    <t>（注）１ 「年間所要額」欄は、単価が異なる場合には別欄に記入すること。</t>
  </si>
  <si>
    <t xml:space="preserve">      ２ 「通園(所)施設」欄は、社会福祉事業施設にあっては、その種別も記入すること。(例　就労継続支援Ｂ型事業所　○○園)</t>
    <phoneticPr fontId="1"/>
  </si>
  <si>
    <t>必要とする
医療的ケア</t>
    <phoneticPr fontId="1"/>
  </si>
  <si>
    <t>利用訪問看護
ステーション</t>
    <phoneticPr fontId="1"/>
  </si>
  <si>
    <t>寄　附　金
その他収入</t>
    <phoneticPr fontId="1"/>
  </si>
  <si>
    <t>（注）D欄には、交付要綱別表にある基準額を記入すること。</t>
  </si>
  <si>
    <t xml:space="preserve">合 計 </t>
    <phoneticPr fontId="1"/>
  </si>
  <si>
    <t>人</t>
    <rPh sb="0" eb="1">
      <t>ニン</t>
    </rPh>
    <phoneticPr fontId="1"/>
  </si>
  <si>
    <t>円</t>
    <rPh sb="0" eb="1">
      <t>エン</t>
    </rPh>
    <phoneticPr fontId="1"/>
  </si>
  <si>
    <t>＝</t>
    <phoneticPr fontId="1"/>
  </si>
  <si>
    <t>日</t>
    <rPh sb="0" eb="1">
      <t>ニチ</t>
    </rPh>
    <phoneticPr fontId="1"/>
  </si>
  <si>
    <t>×</t>
    <phoneticPr fontId="1"/>
  </si>
  <si>
    <t>30分以内</t>
    <phoneticPr fontId="1"/>
  </si>
  <si>
    <t>30分超１時間以内　　</t>
    <phoneticPr fontId="1"/>
  </si>
  <si>
    <t>30分以内　　　　　　　</t>
    <phoneticPr fontId="1"/>
  </si>
  <si>
    <t>30分超１時間以内　　　</t>
    <phoneticPr fontId="1"/>
  </si>
  <si>
    <t>30分以内　　　　　　</t>
    <phoneticPr fontId="1"/>
  </si>
  <si>
    <t>県補助所要額（Ｅ×1/2）
（千円未満切捨）</t>
    <phoneticPr fontId="1"/>
  </si>
  <si>
    <t>基準額に7/10を乗ずる所得状況の有無</t>
    <phoneticPr fontId="1"/>
  </si>
  <si>
    <t>月　～　月</t>
    <phoneticPr fontId="1"/>
  </si>
  <si>
    <t>Ｅ</t>
    <phoneticPr fontId="1"/>
  </si>
  <si>
    <t>　　　　　２　「助成対象経費」は、千円未満を切り捨てて記入すること。</t>
    <phoneticPr fontId="1"/>
  </si>
  <si>
    <r>
      <t xml:space="preserve">６ 補助対象
  経費
  </t>
    </r>
    <r>
      <rPr>
        <sz val="11"/>
        <color theme="1"/>
        <rFont val="ＭＳ Ｐゴシック"/>
        <family val="3"/>
        <charset val="128"/>
      </rPr>
      <t>(①-③)</t>
    </r>
    <phoneticPr fontId="1"/>
  </si>
  <si>
    <t>差引支出予定額
C
（A－B）</t>
    <rPh sb="4" eb="6">
      <t>ヨテイ</t>
    </rPh>
    <phoneticPr fontId="1"/>
  </si>
  <si>
    <t xml:space="preserve"> 補助対象経費
支出予定額
D</t>
    <rPh sb="10" eb="12">
      <t>ヨテイ</t>
    </rPh>
    <phoneticPr fontId="1"/>
  </si>
  <si>
    <t>Ｃ×1/2  ※４
(上限１人当たり４万円）</t>
    <phoneticPr fontId="1"/>
  </si>
  <si>
    <t>※４　有料道路通行料に係る補助対象経費の上限額は、年間１人当たり４万円であること。</t>
    <phoneticPr fontId="1"/>
  </si>
  <si>
    <t>※２　市町村から対象者への補助率が２分の１未満の場合、当該補助率により計算すること。</t>
    <rPh sb="3" eb="6">
      <t>シチョウソン</t>
    </rPh>
    <rPh sb="8" eb="11">
      <t>タイショウシャ</t>
    </rPh>
    <rPh sb="13" eb="16">
      <t>ホジョリツ</t>
    </rPh>
    <rPh sb="18" eb="19">
      <t>ブン</t>
    </rPh>
    <rPh sb="21" eb="23">
      <t>ミマン</t>
    </rPh>
    <rPh sb="24" eb="26">
      <t>バアイ</t>
    </rPh>
    <rPh sb="27" eb="29">
      <t>トウガイ</t>
    </rPh>
    <rPh sb="29" eb="32">
      <t>ホジョリツ</t>
    </rPh>
    <rPh sb="35" eb="37">
      <t>ケイサン</t>
    </rPh>
    <phoneticPr fontId="1"/>
  </si>
  <si>
    <t>　　　  市町村から対象者への補助率が２分の１未満の場合、当該補助率により計算すること。</t>
    <rPh sb="15" eb="18">
      <t>ホジョリツ</t>
    </rPh>
    <rPh sb="20" eb="21">
      <t>ブン</t>
    </rPh>
    <rPh sb="23" eb="25">
      <t>ミマン</t>
    </rPh>
    <rPh sb="26" eb="28">
      <t>バアイ</t>
    </rPh>
    <rPh sb="29" eb="31">
      <t>トウガイ</t>
    </rPh>
    <rPh sb="31" eb="34">
      <t>ホジョリツ</t>
    </rPh>
    <rPh sb="37" eb="39">
      <t>ケイサン</t>
    </rPh>
    <phoneticPr fontId="1"/>
  </si>
  <si>
    <t>補助対象経費　</t>
    <phoneticPr fontId="1"/>
  </si>
  <si>
    <t>（Ｃ－Ｂ×2,000円）×1/2　
　　　　　　　　　　　　　　※２</t>
    <phoneticPr fontId="1"/>
  </si>
  <si>
    <t>（単位：円）</t>
    <rPh sb="1" eb="3">
      <t>タンイ</t>
    </rPh>
    <rPh sb="4" eb="5">
      <t>エン</t>
    </rPh>
    <phoneticPr fontId="1"/>
  </si>
  <si>
    <t>　　　「８ 県補助所要額」は、１地区当たり50,000円（限度額100,000円の２分の１）以内とすること。</t>
    <rPh sb="6" eb="7">
      <t>ケン</t>
    </rPh>
    <rPh sb="7" eb="9">
      <t>ホジョ</t>
    </rPh>
    <rPh sb="9" eb="11">
      <t>ショヨウ</t>
    </rPh>
    <rPh sb="11" eb="12">
      <t>ガク</t>
    </rPh>
    <rPh sb="16" eb="18">
      <t>チク</t>
    </rPh>
    <rPh sb="18" eb="19">
      <t>ア</t>
    </rPh>
    <rPh sb="27" eb="28">
      <t>エン</t>
    </rPh>
    <rPh sb="29" eb="31">
      <t>ゲンド</t>
    </rPh>
    <rPh sb="31" eb="32">
      <t>ガク</t>
    </rPh>
    <rPh sb="39" eb="40">
      <t>エン</t>
    </rPh>
    <rPh sb="42" eb="43">
      <t>ブン</t>
    </rPh>
    <rPh sb="46" eb="48">
      <t>イナイ</t>
    </rPh>
    <phoneticPr fontId="1"/>
  </si>
  <si>
    <t>　令和　　年度　地域福祉総合助成金交付申請一覧表</t>
  </si>
  <si>
    <t>寄付金その
他の収入額</t>
  </si>
  <si>
    <t>県費補助
基本額</t>
  </si>
  <si>
    <r>
      <rPr>
        <sz val="11"/>
        <rFont val="DejaVu Sans"/>
        <family val="2"/>
      </rPr>
      <t xml:space="preserve">添付書類
</t>
    </r>
    <r>
      <rPr>
        <sz val="11"/>
        <rFont val="ＭＳ 明朝"/>
        <family val="1"/>
        <charset val="128"/>
      </rPr>
      <t>(</t>
    </r>
    <r>
      <rPr>
        <sz val="11"/>
        <rFont val="DejaVu Sans"/>
        <family val="2"/>
      </rPr>
      <t>様式第</t>
    </r>
    <r>
      <rPr>
        <sz val="11"/>
        <rFont val="ＭＳ 明朝"/>
        <family val="1"/>
        <charset val="128"/>
      </rPr>
      <t>3</t>
    </r>
    <r>
      <rPr>
        <sz val="11"/>
        <rFont val="DejaVu Sans"/>
        <family val="2"/>
      </rPr>
      <t>号</t>
    </r>
    <r>
      <rPr>
        <sz val="11"/>
        <rFont val="ＭＳ 明朝"/>
        <family val="1"/>
        <charset val="128"/>
      </rPr>
      <t>)</t>
    </r>
  </si>
  <si>
    <t>C(A-B)</t>
  </si>
  <si>
    <r>
      <rPr>
        <sz val="11"/>
        <rFont val="ＭＳ 明朝"/>
        <family val="1"/>
        <charset val="128"/>
      </rPr>
      <t>F</t>
    </r>
    <r>
      <rPr>
        <sz val="11"/>
        <rFont val="DejaVu Sans"/>
        <family val="2"/>
      </rPr>
      <t>　※１</t>
    </r>
  </si>
  <si>
    <r>
      <rPr>
        <sz val="11"/>
        <rFont val="ＭＳ 明朝"/>
        <family val="1"/>
        <charset val="128"/>
      </rPr>
      <t>G ※</t>
    </r>
    <r>
      <rPr>
        <sz val="11"/>
        <rFont val="DejaVu Sans"/>
        <family val="2"/>
      </rPr>
      <t>２</t>
    </r>
  </si>
  <si>
    <t>１安心生活支援事業</t>
  </si>
  <si>
    <t xml:space="preserve"> 宅幼老所等整備事業</t>
  </si>
  <si>
    <t xml:space="preserve"> 施設整備</t>
  </si>
  <si>
    <t>別紙１</t>
  </si>
  <si>
    <t xml:space="preserve"> 耐震改修</t>
  </si>
  <si>
    <t>別紙２</t>
  </si>
  <si>
    <t xml:space="preserve"> 防火機能強化</t>
  </si>
  <si>
    <t>別紙３</t>
  </si>
  <si>
    <t xml:space="preserve"> 緊急宿泊支援事業</t>
  </si>
  <si>
    <t>別紙４</t>
  </si>
  <si>
    <t xml:space="preserve"> 地域共生型生活ホーム運営事業</t>
  </si>
  <si>
    <t>別紙５</t>
  </si>
  <si>
    <t xml:space="preserve"> 高齢者にやさしい住宅改良促進事業</t>
  </si>
  <si>
    <t>別紙６</t>
  </si>
  <si>
    <t xml:space="preserve"> 障がい者にやさしい住宅改良促進事業</t>
  </si>
  <si>
    <t>別紙７</t>
  </si>
  <si>
    <t xml:space="preserve"> 災害時住民支え合いマップ作成促進事業</t>
  </si>
  <si>
    <r>
      <rPr>
        <sz val="11"/>
        <rFont val="DejaVu Sans"/>
        <family val="2"/>
      </rPr>
      <t>別紙</t>
    </r>
    <r>
      <rPr>
        <sz val="11"/>
        <rFont val="ＭＳ 明朝"/>
        <family val="1"/>
        <charset val="128"/>
      </rPr>
      <t>17</t>
    </r>
  </si>
  <si>
    <t xml:space="preserve"> 障がい者が暮らしやすい社会づくり促進事業</t>
  </si>
  <si>
    <r>
      <rPr>
        <sz val="11"/>
        <rFont val="DejaVu Sans"/>
        <family val="2"/>
      </rPr>
      <t>別紙</t>
    </r>
    <r>
      <rPr>
        <sz val="11"/>
        <rFont val="ＭＳ 明朝"/>
        <family val="1"/>
        <charset val="128"/>
      </rPr>
      <t>18</t>
    </r>
  </si>
  <si>
    <t>計　　①</t>
  </si>
  <si>
    <t>２障がい者支援事業</t>
  </si>
  <si>
    <t xml:space="preserve"> 通所通園等推進事業</t>
  </si>
  <si>
    <t>別紙８</t>
  </si>
  <si>
    <t xml:space="preserve"> 障がい者余暇活動支援事業</t>
  </si>
  <si>
    <t>別紙９</t>
  </si>
  <si>
    <r>
      <rPr>
        <sz val="11"/>
        <rFont val="DejaVu Sans"/>
        <family val="2"/>
      </rPr>
      <t xml:space="preserve"> 心身障がい児</t>
    </r>
    <r>
      <rPr>
        <sz val="11"/>
        <rFont val="ＭＳ 明朝"/>
        <family val="1"/>
        <charset val="128"/>
      </rPr>
      <t>(</t>
    </r>
    <r>
      <rPr>
        <sz val="11"/>
        <rFont val="DejaVu Sans"/>
        <family val="2"/>
      </rPr>
      <t>者</t>
    </r>
    <r>
      <rPr>
        <sz val="11"/>
        <rFont val="ＭＳ 明朝"/>
        <family val="1"/>
        <charset val="128"/>
      </rPr>
      <t>)</t>
    </r>
    <r>
      <rPr>
        <sz val="11"/>
        <rFont val="DejaVu Sans"/>
        <family val="2"/>
      </rPr>
      <t>タイムケア事業</t>
    </r>
  </si>
  <si>
    <r>
      <rPr>
        <sz val="11"/>
        <rFont val="DejaVu Sans"/>
        <family val="2"/>
      </rPr>
      <t>別紙</t>
    </r>
    <r>
      <rPr>
        <sz val="11"/>
        <rFont val="ＭＳ 明朝"/>
        <family val="1"/>
        <charset val="128"/>
      </rPr>
      <t>10</t>
    </r>
  </si>
  <si>
    <r>
      <rPr>
        <sz val="11"/>
        <rFont val="DejaVu Sans"/>
        <family val="2"/>
      </rPr>
      <t xml:space="preserve"> 障がい児</t>
    </r>
    <r>
      <rPr>
        <sz val="11"/>
        <rFont val="ＭＳ 明朝"/>
        <family val="1"/>
        <charset val="128"/>
      </rPr>
      <t>(</t>
    </r>
    <r>
      <rPr>
        <sz val="11"/>
        <rFont val="DejaVu Sans"/>
        <family val="2"/>
      </rPr>
      <t>者</t>
    </r>
    <r>
      <rPr>
        <sz val="11"/>
        <rFont val="ＭＳ 明朝"/>
        <family val="1"/>
        <charset val="128"/>
      </rPr>
      <t>)</t>
    </r>
    <r>
      <rPr>
        <sz val="11"/>
        <rFont val="DejaVu Sans"/>
        <family val="2"/>
      </rPr>
      <t>施設訪問看護サービス事業</t>
    </r>
  </si>
  <si>
    <r>
      <rPr>
        <sz val="11"/>
        <rFont val="DejaVu Sans"/>
        <family val="2"/>
      </rPr>
      <t>別紙</t>
    </r>
    <r>
      <rPr>
        <sz val="11"/>
        <rFont val="ＭＳ 明朝"/>
        <family val="1"/>
        <charset val="128"/>
      </rPr>
      <t>11</t>
    </r>
  </si>
  <si>
    <t xml:space="preserve"> 知的障がい者共同生活援助特別加算事業</t>
  </si>
  <si>
    <r>
      <rPr>
        <sz val="11"/>
        <rFont val="DejaVu Sans"/>
        <family val="2"/>
      </rPr>
      <t>別紙</t>
    </r>
    <r>
      <rPr>
        <sz val="11"/>
        <rFont val="ＭＳ 明朝"/>
        <family val="1"/>
        <charset val="128"/>
      </rPr>
      <t>12</t>
    </r>
  </si>
  <si>
    <t xml:space="preserve"> 軽度・中等度難聴児補聴器購入助成事業</t>
  </si>
  <si>
    <r>
      <rPr>
        <sz val="11"/>
        <rFont val="DejaVu Sans"/>
        <family val="2"/>
      </rPr>
      <t>別紙</t>
    </r>
    <r>
      <rPr>
        <sz val="11"/>
        <rFont val="ＭＳ 明朝"/>
        <family val="1"/>
        <charset val="128"/>
      </rPr>
      <t>13</t>
    </r>
  </si>
  <si>
    <t xml:space="preserve"> 障がい児通園施設利用児療育支援事業</t>
  </si>
  <si>
    <r>
      <rPr>
        <sz val="11"/>
        <rFont val="DejaVu Sans"/>
        <family val="2"/>
      </rPr>
      <t>別紙</t>
    </r>
    <r>
      <rPr>
        <sz val="11"/>
        <rFont val="ＭＳ 明朝"/>
        <family val="1"/>
        <charset val="128"/>
      </rPr>
      <t>14</t>
    </r>
  </si>
  <si>
    <t xml:space="preserve"> 心身障がい児感覚機能訓練事業</t>
  </si>
  <si>
    <r>
      <rPr>
        <sz val="11"/>
        <rFont val="DejaVu Sans"/>
        <family val="2"/>
      </rPr>
      <t>別紙</t>
    </r>
    <r>
      <rPr>
        <sz val="11"/>
        <rFont val="ＭＳ 明朝"/>
        <family val="1"/>
        <charset val="128"/>
      </rPr>
      <t>15</t>
    </r>
  </si>
  <si>
    <t>計　　②</t>
  </si>
  <si>
    <t>３市町村提案事業　③</t>
  </si>
  <si>
    <r>
      <rPr>
        <sz val="11"/>
        <rFont val="DejaVu Sans"/>
        <family val="2"/>
      </rPr>
      <t>別紙</t>
    </r>
    <r>
      <rPr>
        <sz val="11"/>
        <rFont val="ＭＳ 明朝"/>
        <family val="1"/>
        <charset val="128"/>
      </rPr>
      <t>16</t>
    </r>
  </si>
  <si>
    <t>合　　　　　計　　①＋②＋③</t>
  </si>
  <si>
    <t>（注）※１ Ｆ欄には交付要綱に定める交付基準額の範囲内の額を記入すること。</t>
  </si>
  <si>
    <t>（様式第３号）</t>
    <phoneticPr fontId="1"/>
  </si>
  <si>
    <t>差　引
支出見込額</t>
    <rPh sb="6" eb="8">
      <t>ミコ</t>
    </rPh>
    <phoneticPr fontId="1"/>
  </si>
  <si>
    <t>補助対象経費
支出見込額</t>
    <rPh sb="9" eb="11">
      <t>ミコ</t>
    </rPh>
    <phoneticPr fontId="1"/>
  </si>
  <si>
    <t>区分</t>
    <rPh sb="0" eb="2">
      <t>クブン</t>
    </rPh>
    <phoneticPr fontId="1"/>
  </si>
  <si>
    <t>種目</t>
    <rPh sb="0" eb="2">
      <t>シュモク</t>
    </rPh>
    <phoneticPr fontId="1"/>
  </si>
  <si>
    <r>
      <rPr>
        <sz val="11"/>
        <rFont val="ＭＳ ゴシック"/>
        <family val="3"/>
        <charset val="128"/>
      </rPr>
      <t>　　　※２</t>
    </r>
    <r>
      <rPr>
        <sz val="11"/>
        <rFont val="Arial"/>
        <family val="2"/>
      </rPr>
      <t xml:space="preserve"> </t>
    </r>
    <r>
      <rPr>
        <sz val="11"/>
        <rFont val="ＭＳ ゴシック"/>
        <family val="3"/>
        <charset val="128"/>
      </rPr>
      <t>Ｇ欄には種目ごとに千円未満の端数を切り捨てた額を記入すること。</t>
    </r>
    <rPh sb="10" eb="12">
      <t>シュモク</t>
    </rPh>
    <phoneticPr fontId="1"/>
  </si>
  <si>
    <t xml:space="preserve"> 心身障がい児(者)タイムケア事業</t>
  </si>
  <si>
    <t xml:space="preserve"> 障がい児(者)施設訪問看護サービス事業</t>
  </si>
  <si>
    <t>別紙6</t>
    <phoneticPr fontId="1"/>
  </si>
  <si>
    <t>別紙11-1</t>
    <phoneticPr fontId="1"/>
  </si>
  <si>
    <t>シート目次</t>
  </si>
  <si>
    <t>様式第3号</t>
    <rPh sb="0" eb="2">
      <t>ヨウシキ</t>
    </rPh>
    <rPh sb="2" eb="3">
      <t>ダイ</t>
    </rPh>
    <rPh sb="4" eb="5">
      <t>ゴウ</t>
    </rPh>
    <phoneticPr fontId="1"/>
  </si>
  <si>
    <t>シート（リンク）</t>
    <phoneticPr fontId="1"/>
  </si>
  <si>
    <t>別紙4-1</t>
    <phoneticPr fontId="1"/>
  </si>
  <si>
    <t>別紙3-1</t>
    <phoneticPr fontId="1"/>
  </si>
  <si>
    <t>3-1</t>
    <phoneticPr fontId="1"/>
  </si>
  <si>
    <t>（様式第２号）</t>
  </si>
  <si>
    <t>地域福祉総合助成金交付申請書</t>
  </si>
  <si>
    <t>番　　　　　号</t>
  </si>
  <si>
    <t>年　　月　　日</t>
  </si>
  <si>
    <t>長野県知事　　様</t>
  </si>
  <si>
    <t>市町村長　　　</t>
  </si>
  <si>
    <t>１　地域福祉総合助成金交付申請一覧表（様式第３号）</t>
  </si>
  <si>
    <t>２　事業計画書</t>
  </si>
  <si>
    <t>３　補助事業に係る市町村の歳入歳出予算書抄本</t>
  </si>
  <si>
    <t>（確認事項）</t>
  </si>
  <si>
    <t>※申請にあたり、上記の内容を確認し、□に✓を入れること。</t>
  </si>
  <si>
    <t>　</t>
    <phoneticPr fontId="1"/>
  </si>
  <si>
    <t>円を交付してください。</t>
  </si>
  <si>
    <t>本事業の申請に際し、「地域福祉総合助成金交付事業実施要項」第４に規定する実施要領に基づき事業を実施することを確認しました。</t>
  </si>
  <si>
    <t>　令和　年度において地域福祉総合助成金交付事業を実施したいので、補助金</t>
    <phoneticPr fontId="1"/>
  </si>
  <si>
    <t>４　事業を委託して行う場合にあっては、委託団体に係る収支予算書の抄本及び委託契約書
　の謄本</t>
    <phoneticPr fontId="1"/>
  </si>
  <si>
    <r>
      <t>□ </t>
    </r>
    <r>
      <rPr>
        <sz val="11"/>
        <color rgb="FF00000A"/>
        <rFont val="Times New Roman"/>
        <family val="1"/>
      </rPr>
      <t xml:space="preserve"> </t>
    </r>
    <phoneticPr fontId="1"/>
  </si>
  <si>
    <t>記</t>
  </si>
  <si>
    <t>２　補助金申請額</t>
  </si>
  <si>
    <t>（変更承認の場合の添付書類）</t>
  </si>
  <si>
    <t>１　変更後の交付申請一覧表（様式第３号）</t>
  </si>
  <si>
    <t>２　変更後の事業計画書</t>
  </si>
  <si>
    <t>３　変更後の補助事業に係る市町村の歳入歳出予算書抄本</t>
  </si>
  <si>
    <t>（様式第４号）</t>
    <phoneticPr fontId="1"/>
  </si>
  <si>
    <t>地域福祉総合助成金交付事業変更（中止・廃止）承認申請書</t>
    <phoneticPr fontId="1"/>
  </si>
  <si>
    <t>　令和　　年　　月　　日付け長野県指令第　　　号により交付決定のあった地域福祉総合助成金交付事業について、下記のとおり変更（中止・廃止）したいので承認してください。</t>
    <phoneticPr fontId="1"/>
  </si>
  <si>
    <t xml:space="preserve">□  </t>
    <phoneticPr fontId="1"/>
  </si>
  <si>
    <t>１　変更（中止・廃止）の理由</t>
    <phoneticPr fontId="1"/>
  </si>
  <si>
    <t>　　　既交付決定額</t>
  </si>
  <si>
    <t>　　　変更後補助所要額</t>
    <phoneticPr fontId="1"/>
  </si>
  <si>
    <t>　　　変更による増減</t>
    <phoneticPr fontId="1"/>
  </si>
  <si>
    <t>４　事業を委託して行う場合にあっては、委託を受ける市町村社会福祉協議会等の
　収支予算書の抄本及び委託契約書の謄本</t>
    <phoneticPr fontId="1"/>
  </si>
  <si>
    <t>当初申請</t>
    <rPh sb="0" eb="2">
      <t>トウショ</t>
    </rPh>
    <rPh sb="2" eb="4">
      <t>シンセイ</t>
    </rPh>
    <phoneticPr fontId="1"/>
  </si>
  <si>
    <t>変更・廃止申請</t>
    <rPh sb="0" eb="2">
      <t>ヘンコウ</t>
    </rPh>
    <rPh sb="3" eb="5">
      <t>ハイシ</t>
    </rPh>
    <rPh sb="5" eb="7">
      <t>シンセイ</t>
    </rPh>
    <phoneticPr fontId="1"/>
  </si>
  <si>
    <t>様式第2号</t>
    <rPh sb="0" eb="2">
      <t>ヨウシキ</t>
    </rPh>
    <rPh sb="2" eb="3">
      <t>ダイ</t>
    </rPh>
    <rPh sb="4" eb="5">
      <t>ゴウ</t>
    </rPh>
    <phoneticPr fontId="1"/>
  </si>
  <si>
    <t>様式第4号</t>
    <rPh sb="0" eb="2">
      <t>ヨウシキ</t>
    </rPh>
    <rPh sb="2" eb="3">
      <t>ダイ</t>
    </rPh>
    <rPh sb="4" eb="5">
      <t>ゴウ</t>
    </rPh>
    <phoneticPr fontId="1"/>
  </si>
  <si>
    <t>交付申請書関係</t>
    <rPh sb="0" eb="2">
      <t>コウフ</t>
    </rPh>
    <rPh sb="2" eb="4">
      <t>シンセイ</t>
    </rPh>
    <rPh sb="4" eb="5">
      <t>ショ</t>
    </rPh>
    <rPh sb="5" eb="7">
      <t>カンケイ</t>
    </rPh>
    <phoneticPr fontId="1"/>
  </si>
  <si>
    <t>←日付は必ずここに入力してください。</t>
    <rPh sb="1" eb="3">
      <t>ヒヅケ</t>
    </rPh>
    <rPh sb="4" eb="5">
      <t>カナラ</t>
    </rPh>
    <rPh sb="9" eb="11">
      <t>ニュウリョク</t>
    </rPh>
    <phoneticPr fontId="1"/>
  </si>
  <si>
    <t>行、列の追加はしないでください。</t>
    <rPh sb="0" eb="1">
      <t>ギョウ</t>
    </rPh>
    <rPh sb="2" eb="3">
      <t>レツ</t>
    </rPh>
    <rPh sb="4" eb="6">
      <t>ツイカ</t>
    </rPh>
    <phoneticPr fontId="1"/>
  </si>
  <si>
    <t>←市町村名は、ここに入力</t>
    <rPh sb="1" eb="4">
      <t>シチョウソン</t>
    </rPh>
    <rPh sb="4" eb="5">
      <t>メイ</t>
    </rPh>
    <rPh sb="10" eb="12">
      <t>ニュウリョク</t>
    </rPh>
    <phoneticPr fontId="1"/>
  </si>
  <si>
    <t>各シート名は変更しないでください。</t>
    <rPh sb="0" eb="1">
      <t>カク</t>
    </rPh>
    <rPh sb="4" eb="5">
      <t>メイ</t>
    </rPh>
    <rPh sb="6" eb="8">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</si>
</sst>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8" formatCode="#,##0;&quot;△ &quot;#,##0"/>
    <numFmt numFmtId="179" formatCode="#,##0_);[Red]\(#,##0\)"/>
  </numFmts>
  <fonts count="73">
    <font>
      <sz val="11"/>
      <color theme="1"/>
      <name val="游ゴシック"/>
      <family val="2"/>
      <scheme val="minor"/>
    </font>
    <font>
      <sz val="6"/>
      <name val="游ゴシック"/>
      <family val="3"/>
      <charset val="128"/>
      <scheme val="minor"/>
    </font>
    <font>
      <sz val="11"/>
      <name val="ＭＳ Ｐゴシック"/>
      <family val="3"/>
      <charset val="128"/>
    </font>
    <font>
      <sz val="11"/>
      <name val="ＭＳ ゴシック"/>
      <family val="3"/>
      <charset val="128"/>
    </font>
    <font>
      <sz val="12"/>
      <name val="ＭＳ Ｐゴシック"/>
      <family val="3"/>
      <charset val="128"/>
    </font>
    <font>
      <sz val="10"/>
      <color indexed="8"/>
      <name val="ＭＳ Ｐゴシック"/>
      <family val="3"/>
      <charset val="128"/>
    </font>
    <font>
      <sz val="11"/>
      <color indexed="12"/>
      <name val="ＭＳ Ｐゴシック"/>
      <family val="3"/>
      <charset val="128"/>
    </font>
    <font>
      <sz val="11"/>
      <color indexed="8"/>
      <name val="ＭＳ Ｐゴシック"/>
      <family val="3"/>
      <charset val="128"/>
    </font>
    <font>
      <sz val="10"/>
      <name val="Arial"/>
      <family val="2"/>
      <charset val="1"/>
    </font>
    <font>
      <sz val="14"/>
      <name val="ＭＳ Ｐゴシック"/>
      <family val="3"/>
      <charset val="128"/>
    </font>
    <font>
      <sz val="10"/>
      <name val="ＭＳ Ｐ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9"/>
      <name val="ＭＳ 明朝"/>
      <family val="1"/>
      <charset val="128"/>
    </font>
    <font>
      <sz val="8"/>
      <name val="ＭＳ ゴシック"/>
      <family val="3"/>
      <charset val="128"/>
    </font>
    <font>
      <sz val="11"/>
      <name val="ＭＳ 明朝"/>
      <family val="1"/>
      <charset val="128"/>
    </font>
    <font>
      <sz val="12"/>
      <name val="ＭＳ 明朝"/>
      <family val="1"/>
      <charset val="128"/>
    </font>
    <font>
      <sz val="11"/>
      <color indexed="8"/>
      <name val="ＭＳ 明朝"/>
      <family val="1"/>
      <charset val="128"/>
    </font>
    <font>
      <sz val="11"/>
      <color indexed="12"/>
      <name val="ＭＳ 明朝"/>
      <family val="1"/>
      <charset val="128"/>
    </font>
    <font>
      <sz val="9"/>
      <color indexed="8"/>
      <name val="ＭＳ Ｐゴシック"/>
      <family val="3"/>
      <charset val="128"/>
    </font>
    <font>
      <sz val="9"/>
      <name val="ＭＳ Ｐゴシック"/>
      <family val="3"/>
      <charset val="128"/>
    </font>
    <font>
      <sz val="8"/>
      <name val="ＭＳ Ｐゴシック"/>
      <family val="3"/>
      <charset val="128"/>
    </font>
    <font>
      <u/>
      <sz val="11"/>
      <name val="ＭＳ ゴシック"/>
      <family val="3"/>
      <charset val="128"/>
    </font>
    <font>
      <sz val="9"/>
      <name val="ＭＳ ゴシック"/>
      <family val="3"/>
      <charset val="128"/>
    </font>
    <font>
      <sz val="10.5"/>
      <name val="ＭＳ ゴシック"/>
      <family val="3"/>
      <charset val="128"/>
    </font>
    <font>
      <sz val="12"/>
      <name val="ＭＳ Ｐ明朝"/>
      <family val="1"/>
      <charset val="128"/>
    </font>
    <font>
      <sz val="14"/>
      <name val="ＭＳ ゴシック"/>
      <family val="3"/>
      <charset val="128"/>
    </font>
    <font>
      <sz val="14"/>
      <color indexed="10"/>
      <name val="ＭＳ ゴシック"/>
      <family val="3"/>
      <charset val="128"/>
    </font>
    <font>
      <sz val="16"/>
      <name val="ＭＳ 明朝"/>
      <family val="1"/>
      <charset val="128"/>
    </font>
    <font>
      <sz val="10"/>
      <name val="ＭＳ 明朝"/>
      <family val="1"/>
      <charset val="128"/>
    </font>
    <font>
      <sz val="10.5"/>
      <name val="ＭＳ 明朝"/>
      <family val="1"/>
      <charset val="128"/>
    </font>
    <font>
      <sz val="11"/>
      <name val="ＭＳ Ｐ明朝"/>
      <family val="1"/>
      <charset val="128"/>
    </font>
    <font>
      <sz val="10"/>
      <name val="ＭＳ Ｐ明朝"/>
      <family val="1"/>
      <charset val="128"/>
    </font>
    <font>
      <sz val="11"/>
      <color theme="1"/>
      <name val="ＭＳ Ｐゴシック"/>
      <family val="3"/>
      <charset val="128"/>
    </font>
    <font>
      <u/>
      <sz val="10"/>
      <name val="ＭＳ Ｐゴシック"/>
      <family val="3"/>
      <charset val="128"/>
    </font>
    <font>
      <u/>
      <sz val="8"/>
      <name val="ＭＳ Ｐゴシック"/>
      <family val="3"/>
      <charset val="128"/>
    </font>
    <font>
      <u/>
      <sz val="9"/>
      <name val="ＭＳ Ｐゴシック"/>
      <family val="3"/>
      <charset val="128"/>
    </font>
    <font>
      <sz val="11"/>
      <color theme="1"/>
      <name val="ＭＳ ゴシック"/>
      <family val="3"/>
      <charset val="128"/>
    </font>
    <font>
      <sz val="10.5"/>
      <name val="ＭＳ Ｐゴシック"/>
      <family val="3"/>
      <charset val="128"/>
    </font>
    <font>
      <sz val="11"/>
      <color indexed="10"/>
      <name val="ＭＳ Ｐゴシック"/>
      <family val="3"/>
      <charset val="128"/>
    </font>
    <font>
      <sz val="16"/>
      <name val="ＭＳ Ｐゴシック"/>
      <family val="3"/>
      <charset val="128"/>
    </font>
    <font>
      <sz val="10.5"/>
      <color indexed="8"/>
      <name val="ＭＳ Ｐゴシック"/>
      <family val="3"/>
      <charset val="128"/>
    </font>
    <font>
      <sz val="20"/>
      <name val="ＭＳ Ｐゴシック"/>
      <family val="3"/>
      <charset val="128"/>
    </font>
    <font>
      <sz val="20"/>
      <color indexed="10"/>
      <name val="ＭＳ Ｐゴシック"/>
      <family val="3"/>
      <charset val="128"/>
    </font>
    <font>
      <sz val="13"/>
      <name val="ＭＳ Ｐゴシック"/>
      <family val="3"/>
      <charset val="128"/>
    </font>
    <font>
      <b/>
      <i/>
      <sz val="16"/>
      <name val="ＭＳ Ｐゴシック"/>
      <family val="3"/>
      <charset val="128"/>
    </font>
    <font>
      <sz val="16"/>
      <color indexed="8"/>
      <name val="ＭＳ Ｐゴシック"/>
      <family val="3"/>
      <charset val="128"/>
    </font>
    <font>
      <sz val="16"/>
      <color indexed="9"/>
      <name val="ＭＳ Ｐゴシック"/>
      <family val="3"/>
      <charset val="128"/>
    </font>
    <font>
      <u/>
      <sz val="10"/>
      <name val="ＭＳ 明朝"/>
      <family val="1"/>
      <charset val="128"/>
    </font>
    <font>
      <u/>
      <sz val="10.5"/>
      <name val="ＭＳ 明朝"/>
      <family val="1"/>
      <charset val="128"/>
    </font>
    <font>
      <sz val="11"/>
      <color theme="1"/>
      <name val="游ゴシック"/>
      <family val="2"/>
      <scheme val="minor"/>
    </font>
    <font>
      <sz val="10.5"/>
      <color rgb="FF00000A"/>
      <name val="ＭＳ 明朝"/>
      <family val="1"/>
      <charset val="128"/>
    </font>
    <font>
      <sz val="9"/>
      <color rgb="FF00000A"/>
      <name val="ＭＳ 明朝"/>
      <family val="1"/>
      <charset val="128"/>
    </font>
    <font>
      <sz val="11"/>
      <color theme="1"/>
      <name val="ＭＳ 明朝"/>
      <family val="1"/>
      <charset val="128"/>
    </font>
    <font>
      <sz val="10"/>
      <name val="Arial"/>
      <family val="2"/>
    </font>
    <font>
      <sz val="11"/>
      <name val="DejaVu Sans"/>
      <family val="2"/>
    </font>
    <font>
      <sz val="12"/>
      <name val="DejaVu Sans"/>
      <family val="2"/>
    </font>
    <font>
      <sz val="11"/>
      <name val="ＭＳ Ｐゴシック"/>
      <family val="2"/>
      <charset val="128"/>
    </font>
    <font>
      <sz val="11"/>
      <name val="Arial"/>
      <family val="2"/>
    </font>
    <font>
      <sz val="11"/>
      <name val="DejaVu Sans"/>
      <family val="3"/>
      <charset val="128"/>
    </font>
    <font>
      <u/>
      <sz val="11"/>
      <color theme="10"/>
      <name val="游ゴシック"/>
      <family val="2"/>
      <scheme val="minor"/>
    </font>
    <font>
      <sz val="12"/>
      <color theme="1"/>
      <name val="ＭＳ Ｐゴシック"/>
      <family val="3"/>
      <charset val="128"/>
    </font>
    <font>
      <u/>
      <sz val="12"/>
      <color theme="10"/>
      <name val="ＭＳ Ｐゴシック"/>
      <family val="3"/>
      <charset val="128"/>
    </font>
    <font>
      <sz val="16"/>
      <color theme="1"/>
      <name val="ＭＳ Ｐゴシック"/>
      <family val="3"/>
      <charset val="128"/>
    </font>
    <font>
      <sz val="10.5"/>
      <color rgb="FF00000A"/>
      <name val="Century"/>
      <family val="1"/>
    </font>
    <font>
      <sz val="11"/>
      <color rgb="FF00000A"/>
      <name val="ＭＳ 明朝"/>
      <family val="1"/>
      <charset val="128"/>
    </font>
    <font>
      <b/>
      <sz val="12"/>
      <color rgb="FFFF0000"/>
      <name val="游ゴシック"/>
      <family val="3"/>
      <charset val="128"/>
      <scheme val="minor"/>
    </font>
    <font>
      <sz val="11"/>
      <color rgb="FF00000A"/>
      <name val="Times New Roman"/>
      <family val="1"/>
    </font>
    <font>
      <u/>
      <sz val="11"/>
      <color theme="10"/>
      <name val="ＭＳ Ｐゴシック"/>
      <family val="3"/>
      <charset val="128"/>
    </font>
    <font>
      <b/>
      <sz val="11"/>
      <color rgb="FFFF0000"/>
      <name val="ＭＳ ゴシック"/>
      <family val="3"/>
      <charset val="128"/>
    </font>
    <font>
      <b/>
      <u/>
      <sz val="12"/>
      <color theme="10"/>
      <name val="游ゴシック"/>
      <family val="3"/>
      <charset val="128"/>
      <scheme val="minor"/>
    </font>
    <font>
      <b/>
      <sz val="14"/>
      <color rgb="FFFF0000"/>
      <name val="ＭＳ Ｐゴシック"/>
      <family val="3"/>
      <charset val="128"/>
    </font>
  </fonts>
  <fills count="5">
    <fill>
      <patternFill patternType="none"/>
    </fill>
    <fill>
      <patternFill patternType="gray125"/>
    </fill>
    <fill>
      <patternFill patternType="solid">
        <fgColor indexed="9"/>
        <bgColor indexed="26"/>
      </patternFill>
    </fill>
    <fill>
      <patternFill patternType="solid">
        <fgColor indexed="44"/>
        <bgColor indexed="31"/>
      </patternFill>
    </fill>
    <fill>
      <patternFill patternType="solid">
        <fgColor rgb="FFFFFFFF"/>
        <bgColor indexed="64"/>
      </patternFill>
    </fill>
  </fills>
  <borders count="99">
    <border>
      <left/>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medium">
        <color indexed="8"/>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style="thin">
        <color indexed="8"/>
      </left>
      <right style="medium">
        <color indexed="8"/>
      </right>
      <top style="medium">
        <color indexed="8"/>
      </top>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medium">
        <color indexed="8"/>
      </bottom>
      <diagonal/>
    </border>
    <border diagonalUp="1">
      <left style="thin">
        <color indexed="8"/>
      </left>
      <right style="thin">
        <color indexed="8"/>
      </right>
      <top style="medium">
        <color indexed="8"/>
      </top>
      <bottom/>
      <diagonal style="thin">
        <color indexed="8"/>
      </diagonal>
    </border>
    <border diagonalUp="1">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dashed">
        <color indexed="8"/>
      </left>
      <right style="thin">
        <color indexed="8"/>
      </right>
      <top style="dashed">
        <color indexed="8"/>
      </top>
      <bottom style="thin">
        <color indexed="8"/>
      </bottom>
      <diagonal/>
    </border>
    <border>
      <left style="dashed">
        <color indexed="8"/>
      </left>
      <right/>
      <top/>
      <bottom style="thin">
        <color indexed="8"/>
      </bottom>
      <diagonal/>
    </border>
    <border>
      <left style="dashed">
        <color indexed="8"/>
      </left>
      <right/>
      <top style="thin">
        <color indexed="8"/>
      </top>
      <bottom/>
      <diagonal/>
    </border>
    <border>
      <left/>
      <right style="thin">
        <color indexed="8"/>
      </right>
      <top/>
      <bottom/>
      <diagonal/>
    </border>
    <border>
      <left style="dashed">
        <color indexed="8"/>
      </left>
      <right/>
      <top style="thin">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hair">
        <color indexed="8"/>
      </bottom>
      <diagonal/>
    </border>
    <border>
      <left/>
      <right/>
      <top style="thin">
        <color indexed="8"/>
      </top>
      <bottom style="hair">
        <color indexed="8"/>
      </bottom>
      <diagonal/>
    </border>
    <border>
      <left/>
      <right style="thin">
        <color indexed="8"/>
      </right>
      <top style="hair">
        <color indexed="8"/>
      </top>
      <bottom style="double">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bottom style="hair">
        <color indexed="8"/>
      </bottom>
      <diagonal/>
    </border>
    <border>
      <left/>
      <right style="thin">
        <color indexed="8"/>
      </right>
      <top/>
      <bottom style="hair">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medium">
        <color indexed="64"/>
      </top>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8"/>
      </left>
      <right style="thin">
        <color indexed="8"/>
      </right>
      <top style="thin">
        <color indexed="8"/>
      </top>
      <bottom/>
      <diagonal/>
    </border>
    <border>
      <left style="hair">
        <color indexed="8"/>
      </left>
      <right style="thin">
        <color indexed="8"/>
      </right>
      <top style="hair">
        <color indexed="8"/>
      </top>
      <bottom style="hair">
        <color indexed="8"/>
      </bottom>
      <diagonal/>
    </border>
    <border>
      <left style="hair">
        <color indexed="8"/>
      </left>
      <right style="thin">
        <color indexed="8"/>
      </right>
      <top/>
      <bottom style="hair">
        <color indexed="8"/>
      </bottom>
      <diagonal/>
    </border>
    <border>
      <left style="thin">
        <color indexed="8"/>
      </left>
      <right style="thin">
        <color indexed="8"/>
      </right>
      <top style="hair">
        <color indexed="8"/>
      </top>
      <bottom/>
      <diagonal/>
    </border>
    <border>
      <left/>
      <right style="thin">
        <color indexed="8"/>
      </right>
      <top style="hair">
        <color indexed="8"/>
      </top>
      <bottom/>
      <diagonal/>
    </border>
    <border diagonalUp="1">
      <left style="thin">
        <color indexed="8"/>
      </left>
      <right style="thin">
        <color indexed="8"/>
      </right>
      <top style="thin">
        <color indexed="8"/>
      </top>
      <bottom style="thin">
        <color indexed="8"/>
      </bottom>
      <diagonal style="hair">
        <color indexed="8"/>
      </diagonal>
    </border>
    <border>
      <left style="hair">
        <color indexed="8"/>
      </left>
      <right/>
      <top/>
      <bottom/>
      <diagonal/>
    </border>
    <border>
      <left style="hair">
        <color indexed="8"/>
      </left>
      <right/>
      <top style="hair">
        <color indexed="8"/>
      </top>
      <bottom style="hair">
        <color indexed="8"/>
      </bottom>
      <diagonal/>
    </border>
    <border>
      <left style="hair">
        <color indexed="8"/>
      </left>
      <right/>
      <top/>
      <bottom style="hair">
        <color indexed="8"/>
      </bottom>
      <diagonal/>
    </border>
    <border>
      <left style="thin">
        <color indexed="8"/>
      </left>
      <right/>
      <top style="hair">
        <color indexed="8"/>
      </top>
      <bottom style="hair">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5">
    <xf numFmtId="0" fontId="0" fillId="0" borderId="0"/>
    <xf numFmtId="0" fontId="2" fillId="0" borderId="0"/>
    <xf numFmtId="38"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38" fontId="2" fillId="0" borderId="0" applyBorder="0" applyProtection="0">
      <alignment vertical="center"/>
    </xf>
    <xf numFmtId="0" fontId="8" fillId="0" borderId="0"/>
    <xf numFmtId="0" fontId="2" fillId="0" borderId="0"/>
    <xf numFmtId="38" fontId="2" fillId="0" borderId="0" applyBorder="0" applyProtection="0"/>
    <xf numFmtId="0" fontId="26" fillId="0" borderId="0"/>
    <xf numFmtId="38" fontId="8" fillId="0" borderId="0" applyBorder="0" applyProtection="0"/>
    <xf numFmtId="38" fontId="51" fillId="0" borderId="0" applyFont="0" applyFill="0" applyBorder="0" applyAlignment="0" applyProtection="0">
      <alignment vertical="center"/>
    </xf>
    <xf numFmtId="179" fontId="55" fillId="0" borderId="0" applyBorder="0" applyProtection="0"/>
    <xf numFmtId="0" fontId="55" fillId="0" borderId="0"/>
    <xf numFmtId="0" fontId="61" fillId="0" borderId="0" applyNumberFormat="0" applyFill="0" applyBorder="0" applyAlignment="0" applyProtection="0"/>
  </cellStyleXfs>
  <cellXfs count="832">
    <xf numFmtId="0" fontId="0" fillId="0" borderId="0" xfId="0"/>
    <xf numFmtId="0" fontId="3" fillId="0" borderId="0" xfId="3" applyFont="1">
      <alignment vertical="center"/>
    </xf>
    <xf numFmtId="0" fontId="4" fillId="0" borderId="0" xfId="3" applyFont="1" applyAlignment="1">
      <alignment horizontal="left" vertical="center"/>
    </xf>
    <xf numFmtId="38" fontId="6" fillId="0" borderId="0" xfId="5" applyFont="1" applyBorder="1" applyAlignment="1" applyProtection="1">
      <alignment horizontal="center" vertical="center"/>
    </xf>
    <xf numFmtId="0" fontId="10" fillId="0" borderId="29" xfId="3" applyFont="1" applyBorder="1" applyAlignment="1">
      <alignment horizontal="center" vertical="center"/>
    </xf>
    <xf numFmtId="0" fontId="10" fillId="0" borderId="1" xfId="3" applyFont="1" applyBorder="1" applyAlignment="1">
      <alignment horizontal="center" vertical="center"/>
    </xf>
    <xf numFmtId="0" fontId="10" fillId="0" borderId="0" xfId="3" applyFont="1" applyAlignment="1">
      <alignment horizontal="center" vertical="center"/>
    </xf>
    <xf numFmtId="0" fontId="11" fillId="0" borderId="0" xfId="3" applyFont="1" applyAlignment="1">
      <alignment horizontal="center" vertical="center"/>
    </xf>
    <xf numFmtId="0" fontId="3" fillId="0" borderId="1" xfId="3" applyFont="1" applyBorder="1">
      <alignment vertical="center"/>
    </xf>
    <xf numFmtId="0" fontId="3" fillId="0" borderId="0" xfId="3" applyFont="1" applyAlignment="1">
      <alignment horizontal="center" vertical="center"/>
    </xf>
    <xf numFmtId="38" fontId="3" fillId="0" borderId="0" xfId="5" applyFont="1" applyBorder="1" applyProtection="1">
      <alignment vertical="center"/>
    </xf>
    <xf numFmtId="0" fontId="3" fillId="0" borderId="3" xfId="3" applyFont="1" applyBorder="1">
      <alignment vertical="center"/>
    </xf>
    <xf numFmtId="0" fontId="15" fillId="0" borderId="37" xfId="3" applyFont="1" applyBorder="1" applyAlignment="1">
      <alignment horizontal="center" vertical="center"/>
    </xf>
    <xf numFmtId="0" fontId="15" fillId="0" borderId="39" xfId="3" applyFont="1" applyBorder="1" applyAlignment="1">
      <alignment horizontal="center" vertical="center"/>
    </xf>
    <xf numFmtId="0" fontId="15" fillId="0" borderId="39" xfId="3" applyFont="1" applyBorder="1" applyAlignment="1">
      <alignment horizontal="center" vertical="center" shrinkToFit="1"/>
    </xf>
    <xf numFmtId="0" fontId="15" fillId="0" borderId="41" xfId="3" applyFont="1" applyBorder="1" applyAlignment="1">
      <alignment horizontal="center" vertical="center"/>
    </xf>
    <xf numFmtId="0" fontId="16" fillId="0" borderId="0" xfId="3" applyFont="1">
      <alignment vertical="center"/>
    </xf>
    <xf numFmtId="0" fontId="16" fillId="0" borderId="0" xfId="3" applyFont="1" applyAlignment="1">
      <alignment horizontal="center" vertical="center"/>
    </xf>
    <xf numFmtId="0" fontId="17" fillId="0" borderId="0" xfId="3" applyFont="1" applyAlignment="1">
      <alignment horizontal="left" vertical="center"/>
    </xf>
    <xf numFmtId="0" fontId="16" fillId="0" borderId="4" xfId="3" applyFont="1" applyBorder="1" applyAlignment="1">
      <alignment horizontal="center" vertical="center"/>
    </xf>
    <xf numFmtId="0" fontId="16" fillId="0" borderId="4" xfId="3" applyFont="1" applyBorder="1" applyAlignment="1">
      <alignment horizontal="center" vertical="center" wrapText="1"/>
    </xf>
    <xf numFmtId="38" fontId="18" fillId="0" borderId="6" xfId="3" applyNumberFormat="1" applyFont="1" applyBorder="1" applyAlignment="1">
      <alignment vertical="center" wrapText="1"/>
    </xf>
    <xf numFmtId="38" fontId="18" fillId="0" borderId="29" xfId="3" applyNumberFormat="1" applyFont="1" applyBorder="1" applyAlignment="1">
      <alignment vertical="center" wrapText="1"/>
    </xf>
    <xf numFmtId="0" fontId="16" fillId="0" borderId="6" xfId="3" applyFont="1" applyBorder="1" applyAlignment="1">
      <alignment vertical="center" wrapText="1"/>
    </xf>
    <xf numFmtId="38" fontId="18" fillId="0" borderId="3" xfId="3" applyNumberFormat="1" applyFont="1" applyBorder="1" applyAlignment="1">
      <alignment vertical="center" wrapText="1"/>
    </xf>
    <xf numFmtId="0" fontId="16" fillId="0" borderId="3" xfId="3" applyFont="1" applyBorder="1">
      <alignment vertical="center"/>
    </xf>
    <xf numFmtId="0" fontId="19" fillId="0" borderId="0" xfId="3" applyFont="1" applyAlignment="1">
      <alignment horizontal="center" vertical="center"/>
    </xf>
    <xf numFmtId="38" fontId="19" fillId="0" borderId="0" xfId="5" applyFont="1" applyBorder="1" applyAlignment="1" applyProtection="1">
      <alignment horizontal="center" vertical="center"/>
    </xf>
    <xf numFmtId="0" fontId="18" fillId="0" borderId="9" xfId="3" applyFont="1" applyBorder="1" applyAlignment="1">
      <alignment horizontal="left" vertical="center"/>
    </xf>
    <xf numFmtId="0" fontId="18" fillId="0" borderId="0" xfId="3" applyFont="1" applyAlignment="1">
      <alignment horizontal="left" vertical="center"/>
    </xf>
    <xf numFmtId="38" fontId="7" fillId="0" borderId="6" xfId="3" applyNumberFormat="1" applyFont="1" applyBorder="1" applyAlignment="1">
      <alignment vertical="center" wrapText="1"/>
    </xf>
    <xf numFmtId="38" fontId="7" fillId="0" borderId="29" xfId="3" applyNumberFormat="1" applyFont="1" applyBorder="1" applyAlignment="1">
      <alignment vertical="center" wrapText="1"/>
    </xf>
    <xf numFmtId="38" fontId="7" fillId="0" borderId="3" xfId="3" applyNumberFormat="1" applyFont="1" applyBorder="1" applyAlignment="1">
      <alignment vertical="center" wrapText="1"/>
    </xf>
    <xf numFmtId="0" fontId="6" fillId="0" borderId="0" xfId="3" applyFont="1" applyAlignment="1">
      <alignment horizontal="center" vertical="center"/>
    </xf>
    <xf numFmtId="0" fontId="7" fillId="0" borderId="9" xfId="3" applyFont="1" applyBorder="1" applyAlignment="1">
      <alignment horizontal="left" vertical="center"/>
    </xf>
    <xf numFmtId="0" fontId="10" fillId="0" borderId="9" xfId="1" applyFont="1" applyBorder="1" applyAlignment="1">
      <alignment vertical="center"/>
    </xf>
    <xf numFmtId="0" fontId="10" fillId="0" borderId="46" xfId="1" applyFont="1" applyBorder="1" applyAlignment="1">
      <alignment vertical="center"/>
    </xf>
    <xf numFmtId="0" fontId="10" fillId="0" borderId="48" xfId="1" applyFont="1" applyBorder="1" applyAlignment="1">
      <alignment vertical="center"/>
    </xf>
    <xf numFmtId="0" fontId="10" fillId="0" borderId="0" xfId="1" applyFont="1" applyAlignment="1">
      <alignment vertical="center"/>
    </xf>
    <xf numFmtId="0" fontId="10" fillId="0" borderId="0" xfId="1" applyFont="1" applyAlignment="1">
      <alignment horizontal="right" vertical="center"/>
    </xf>
    <xf numFmtId="0" fontId="10" fillId="0" borderId="6" xfId="1" applyFont="1" applyBorder="1" applyAlignment="1">
      <alignment vertical="center"/>
    </xf>
    <xf numFmtId="0" fontId="3" fillId="0" borderId="3" xfId="3" applyFont="1" applyBorder="1" applyAlignment="1">
      <alignment horizontal="center" vertical="center" wrapText="1"/>
    </xf>
    <xf numFmtId="0" fontId="3" fillId="0" borderId="0" xfId="3" applyFont="1" applyAlignment="1">
      <alignment horizontal="center" vertical="center" wrapText="1"/>
    </xf>
    <xf numFmtId="3" fontId="3" fillId="0" borderId="0" xfId="3" applyNumberFormat="1" applyFont="1" applyAlignment="1">
      <alignment horizontal="right" vertical="center"/>
    </xf>
    <xf numFmtId="178" fontId="3" fillId="0" borderId="0" xfId="3" applyNumberFormat="1" applyFont="1" applyAlignment="1">
      <alignment horizontal="right" vertical="center"/>
    </xf>
    <xf numFmtId="0" fontId="3" fillId="0" borderId="6" xfId="3" applyFont="1" applyBorder="1" applyAlignment="1">
      <alignment horizontal="center" vertical="center" wrapText="1"/>
    </xf>
    <xf numFmtId="0" fontId="3" fillId="0" borderId="0" xfId="3" applyFont="1" applyAlignment="1">
      <alignment horizontal="left" vertical="center"/>
    </xf>
    <xf numFmtId="3" fontId="3" fillId="0" borderId="3" xfId="3" applyNumberFormat="1" applyFont="1" applyBorder="1" applyAlignment="1">
      <alignment horizontal="right" vertical="center"/>
    </xf>
    <xf numFmtId="0" fontId="25" fillId="0" borderId="0" xfId="3" applyFont="1">
      <alignment vertical="center"/>
    </xf>
    <xf numFmtId="0" fontId="9" fillId="0" borderId="0" xfId="1" applyFont="1" applyAlignment="1">
      <alignment vertical="center"/>
    </xf>
    <xf numFmtId="0" fontId="10" fillId="0" borderId="18" xfId="3" applyFont="1" applyBorder="1">
      <alignment vertical="center"/>
    </xf>
    <xf numFmtId="0" fontId="13" fillId="0" borderId="3" xfId="3" applyFont="1" applyBorder="1" applyAlignment="1">
      <alignment horizontal="center" vertical="center"/>
    </xf>
    <xf numFmtId="0" fontId="7" fillId="0" borderId="0" xfId="3" applyFont="1" applyAlignment="1">
      <alignment horizontal="left" vertical="center" wrapText="1"/>
    </xf>
    <xf numFmtId="0" fontId="10" fillId="0" borderId="49" xfId="1" applyFont="1" applyBorder="1" applyAlignment="1">
      <alignment vertical="center"/>
    </xf>
    <xf numFmtId="0" fontId="10" fillId="0" borderId="0" xfId="1" applyFont="1" applyAlignment="1">
      <alignment vertical="center" wrapText="1" shrinkToFit="1"/>
    </xf>
    <xf numFmtId="0" fontId="10" fillId="0" borderId="0" xfId="1" applyFont="1" applyAlignment="1">
      <alignment horizontal="left" vertical="center" wrapText="1" shrinkToFit="1"/>
    </xf>
    <xf numFmtId="0" fontId="10" fillId="0" borderId="0" xfId="1" applyFont="1" applyAlignment="1">
      <alignment horizontal="right" vertical="center" wrapText="1" shrinkToFit="1"/>
    </xf>
    <xf numFmtId="0" fontId="10" fillId="0" borderId="47" xfId="1" applyFont="1" applyBorder="1" applyAlignment="1">
      <alignment vertical="center"/>
    </xf>
    <xf numFmtId="3" fontId="3" fillId="0" borderId="0" xfId="3" applyNumberFormat="1" applyFont="1">
      <alignment vertical="center"/>
    </xf>
    <xf numFmtId="0" fontId="11" fillId="0" borderId="0" xfId="3" applyFont="1">
      <alignment vertical="center"/>
    </xf>
    <xf numFmtId="0" fontId="3" fillId="0" borderId="3" xfId="3" applyFont="1" applyBorder="1" applyAlignment="1">
      <alignment horizontal="justify" vertical="center" wrapText="1"/>
    </xf>
    <xf numFmtId="0" fontId="4" fillId="0" borderId="3" xfId="3" applyFont="1" applyBorder="1">
      <alignment vertical="center"/>
    </xf>
    <xf numFmtId="0" fontId="3" fillId="0" borderId="7" xfId="3" applyFont="1" applyBorder="1">
      <alignment vertical="center"/>
    </xf>
    <xf numFmtId="0" fontId="3" fillId="0" borderId="29" xfId="3" applyFont="1" applyBorder="1" applyAlignment="1">
      <alignment horizontal="center" vertical="top"/>
    </xf>
    <xf numFmtId="0" fontId="3" fillId="0" borderId="6" xfId="3" applyFont="1" applyBorder="1" applyAlignment="1">
      <alignment horizontal="center" vertical="top" wrapText="1"/>
    </xf>
    <xf numFmtId="0" fontId="3" fillId="0" borderId="6" xfId="3" applyFont="1" applyBorder="1" applyAlignment="1">
      <alignment horizontal="center" vertical="center"/>
    </xf>
    <xf numFmtId="0" fontId="24" fillId="0" borderId="0" xfId="3" applyFont="1" applyAlignment="1">
      <alignment horizontal="center" vertical="center"/>
    </xf>
    <xf numFmtId="0" fontId="24" fillId="0" borderId="0" xfId="3" applyFont="1">
      <alignment vertical="center"/>
    </xf>
    <xf numFmtId="0" fontId="13" fillId="0" borderId="4" xfId="3" applyFont="1" applyBorder="1" applyAlignment="1">
      <alignment horizontal="center" vertical="center"/>
    </xf>
    <xf numFmtId="0" fontId="13" fillId="0" borderId="7" xfId="3" applyFont="1" applyBorder="1" applyAlignment="1">
      <alignment horizontal="center" vertical="center"/>
    </xf>
    <xf numFmtId="0" fontId="13" fillId="0" borderId="0" xfId="3" applyFont="1">
      <alignment vertical="center"/>
    </xf>
    <xf numFmtId="0" fontId="23" fillId="0" borderId="0" xfId="3" applyFont="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wrapText="1"/>
    </xf>
    <xf numFmtId="0" fontId="13" fillId="0" borderId="0" xfId="9" applyFont="1" applyAlignment="1">
      <alignment vertical="center"/>
    </xf>
    <xf numFmtId="0" fontId="27" fillId="0" borderId="0" xfId="9" applyFont="1" applyAlignment="1">
      <alignment horizontal="center" vertical="center"/>
    </xf>
    <xf numFmtId="0" fontId="11" fillId="0" borderId="0" xfId="9" applyFont="1" applyAlignment="1">
      <alignment horizontal="center" vertical="center"/>
    </xf>
    <xf numFmtId="0" fontId="28" fillId="0" borderId="0" xfId="9" applyFont="1" applyAlignment="1">
      <alignment horizontal="left" vertical="center"/>
    </xf>
    <xf numFmtId="0" fontId="13" fillId="0" borderId="3" xfId="9" applyFont="1" applyBorder="1" applyAlignment="1">
      <alignment horizontal="center" vertical="center"/>
    </xf>
    <xf numFmtId="38" fontId="13" fillId="0" borderId="4" xfId="8" applyFont="1" applyBorder="1" applyAlignment="1" applyProtection="1">
      <alignment horizontal="right" vertical="center" shrinkToFit="1"/>
    </xf>
    <xf numFmtId="38" fontId="13" fillId="0" borderId="5" xfId="8" applyFont="1" applyBorder="1" applyAlignment="1" applyProtection="1">
      <alignment horizontal="right" vertical="center" shrinkToFit="1"/>
    </xf>
    <xf numFmtId="0" fontId="13" fillId="0" borderId="4" xfId="9" applyFont="1" applyBorder="1" applyAlignment="1">
      <alignment vertical="center" wrapText="1"/>
    </xf>
    <xf numFmtId="0" fontId="13" fillId="0" borderId="3" xfId="9" applyFont="1" applyBorder="1" applyAlignment="1">
      <alignment vertical="center"/>
    </xf>
    <xf numFmtId="0" fontId="13" fillId="0" borderId="18" xfId="9" applyFont="1" applyBorder="1" applyAlignment="1">
      <alignment horizontal="center" vertical="center" wrapText="1"/>
    </xf>
    <xf numFmtId="0" fontId="13" fillId="0" borderId="18" xfId="9" applyFont="1" applyBorder="1" applyAlignment="1">
      <alignment vertical="center"/>
    </xf>
    <xf numFmtId="38" fontId="13" fillId="0" borderId="6" xfId="8" applyFont="1" applyBorder="1" applyAlignment="1" applyProtection="1">
      <alignment vertical="center" shrinkToFit="1"/>
    </xf>
    <xf numFmtId="0" fontId="13" fillId="0" borderId="6" xfId="9" applyFont="1" applyBorder="1" applyAlignment="1">
      <alignment vertical="center"/>
    </xf>
    <xf numFmtId="0" fontId="13" fillId="0" borderId="4" xfId="9" applyFont="1" applyBorder="1" applyAlignment="1">
      <alignment vertical="distributed" wrapText="1" shrinkToFit="1"/>
    </xf>
    <xf numFmtId="0" fontId="13" fillId="0" borderId="29" xfId="9" applyFont="1" applyBorder="1" applyAlignment="1">
      <alignment horizontal="right" vertical="center" shrinkToFit="1"/>
    </xf>
    <xf numFmtId="0" fontId="13" fillId="0" borderId="0" xfId="9" applyFont="1" applyAlignment="1">
      <alignment horizontal="center" vertical="center" textRotation="255"/>
    </xf>
    <xf numFmtId="0" fontId="13" fillId="0" borderId="0" xfId="9" applyFont="1" applyAlignment="1">
      <alignment horizontal="center" vertical="center"/>
    </xf>
    <xf numFmtId="0" fontId="13" fillId="0" borderId="0" xfId="1" applyFont="1" applyAlignment="1">
      <alignment horizontal="left" vertical="center" shrinkToFit="1"/>
    </xf>
    <xf numFmtId="0" fontId="13" fillId="0" borderId="0" xfId="9" applyFont="1" applyAlignment="1">
      <alignment horizontal="right" vertical="center" shrinkToFit="1"/>
    </xf>
    <xf numFmtId="0" fontId="13" fillId="0" borderId="0" xfId="9" applyFont="1" applyAlignment="1">
      <alignment vertical="center" wrapText="1"/>
    </xf>
    <xf numFmtId="38" fontId="13" fillId="0" borderId="0" xfId="8" applyFont="1" applyBorder="1" applyAlignment="1" applyProtection="1">
      <alignment vertical="center" shrinkToFit="1"/>
    </xf>
    <xf numFmtId="0" fontId="11" fillId="0" borderId="0" xfId="1" applyFont="1" applyAlignment="1">
      <alignment horizontal="right" vertical="center"/>
    </xf>
    <xf numFmtId="0" fontId="13" fillId="0" borderId="0" xfId="9" applyFont="1" applyAlignment="1">
      <alignment horizontal="right" vertical="center"/>
    </xf>
    <xf numFmtId="0" fontId="11" fillId="0" borderId="0" xfId="1" applyFont="1" applyAlignment="1">
      <alignment vertical="center"/>
    </xf>
    <xf numFmtId="49" fontId="16" fillId="0" borderId="0" xfId="3" applyNumberFormat="1" applyFont="1" applyAlignment="1">
      <alignment horizontal="center" vertical="center"/>
    </xf>
    <xf numFmtId="0" fontId="30" fillId="0" borderId="0" xfId="3" applyFont="1">
      <alignment vertical="center"/>
    </xf>
    <xf numFmtId="0" fontId="30" fillId="0" borderId="0" xfId="3" applyFont="1" applyAlignment="1">
      <alignment horizontal="left" vertical="center" indent="9"/>
    </xf>
    <xf numFmtId="0" fontId="30" fillId="0" borderId="1" xfId="3" applyFont="1" applyBorder="1">
      <alignment vertical="center"/>
    </xf>
    <xf numFmtId="0" fontId="30" fillId="0" borderId="9" xfId="3" applyFont="1" applyBorder="1" applyAlignment="1">
      <alignment horizontal="left" vertical="top"/>
    </xf>
    <xf numFmtId="0" fontId="30" fillId="0" borderId="28" xfId="3" applyFont="1" applyBorder="1" applyAlignment="1">
      <alignment horizontal="left" vertical="top"/>
    </xf>
    <xf numFmtId="0" fontId="30" fillId="0" borderId="0" xfId="3" applyFont="1" applyAlignment="1">
      <alignment horizontal="left" vertical="top"/>
    </xf>
    <xf numFmtId="0" fontId="30" fillId="0" borderId="34" xfId="3" applyFont="1" applyBorder="1" applyAlignment="1">
      <alignment horizontal="left" vertical="top"/>
    </xf>
    <xf numFmtId="0" fontId="30" fillId="0" borderId="30" xfId="3" applyFont="1" applyBorder="1" applyAlignment="1">
      <alignment horizontal="left" vertical="top"/>
    </xf>
    <xf numFmtId="0" fontId="30" fillId="0" borderId="20" xfId="3" applyFont="1" applyBorder="1" applyAlignment="1">
      <alignment horizontal="left" vertical="top"/>
    </xf>
    <xf numFmtId="0" fontId="14" fillId="0" borderId="5" xfId="3" applyFont="1" applyBorder="1" applyAlignment="1">
      <alignment horizontal="left" vertical="center"/>
    </xf>
    <xf numFmtId="0" fontId="14" fillId="0" borderId="28" xfId="3" applyFont="1" applyBorder="1" applyAlignment="1">
      <alignment horizontal="center" vertical="center"/>
    </xf>
    <xf numFmtId="0" fontId="14" fillId="0" borderId="7" xfId="3" applyFont="1" applyBorder="1" applyAlignment="1">
      <alignment horizontal="left" vertical="center"/>
    </xf>
    <xf numFmtId="0" fontId="14" fillId="0" borderId="34" xfId="3" applyFont="1" applyBorder="1" applyAlignment="1">
      <alignment horizontal="center" vertical="center"/>
    </xf>
    <xf numFmtId="0" fontId="30" fillId="0" borderId="7" xfId="3" applyFont="1" applyBorder="1">
      <alignment vertical="center"/>
    </xf>
    <xf numFmtId="0" fontId="30" fillId="0" borderId="34" xfId="3" applyFont="1" applyBorder="1">
      <alignment vertical="center"/>
    </xf>
    <xf numFmtId="0" fontId="30" fillId="0" borderId="5" xfId="3" applyFont="1" applyBorder="1" applyAlignment="1">
      <alignment horizontal="center" vertical="center" wrapText="1"/>
    </xf>
    <xf numFmtId="0" fontId="30" fillId="0" borderId="9" xfId="3" applyFont="1" applyBorder="1" applyAlignment="1">
      <alignment horizontal="center" vertical="center" wrapText="1"/>
    </xf>
    <xf numFmtId="0" fontId="30" fillId="0" borderId="28" xfId="3" applyFont="1" applyBorder="1" applyAlignment="1">
      <alignment horizontal="center" vertical="center" wrapText="1"/>
    </xf>
    <xf numFmtId="0" fontId="30" fillId="0" borderId="4" xfId="3" applyFont="1" applyBorder="1" applyAlignment="1">
      <alignment horizontal="left" vertical="center"/>
    </xf>
    <xf numFmtId="0" fontId="30" fillId="0" borderId="4" xfId="3" applyFont="1" applyBorder="1" applyAlignment="1">
      <alignment horizontal="center" vertical="center" wrapText="1"/>
    </xf>
    <xf numFmtId="0" fontId="30" fillId="0" borderId="4" xfId="3" applyFont="1" applyBorder="1" applyAlignment="1">
      <alignment horizontal="left" vertical="top"/>
    </xf>
    <xf numFmtId="0" fontId="30" fillId="0" borderId="7" xfId="3" applyFont="1" applyBorder="1" applyAlignment="1">
      <alignment horizontal="center" vertical="center" wrapText="1"/>
    </xf>
    <xf numFmtId="0" fontId="30" fillId="0" borderId="0" xfId="3" applyFont="1" applyAlignment="1">
      <alignment horizontal="center" vertical="center" wrapText="1"/>
    </xf>
    <xf numFmtId="0" fontId="30" fillId="0" borderId="34" xfId="3" applyFont="1" applyBorder="1" applyAlignment="1">
      <alignment horizontal="center" vertical="center" wrapText="1"/>
    </xf>
    <xf numFmtId="0" fontId="30" fillId="0" borderId="18" xfId="3" applyFont="1" applyBorder="1" applyAlignment="1">
      <alignment horizontal="left" vertical="top" wrapText="1"/>
    </xf>
    <xf numFmtId="0" fontId="30" fillId="0" borderId="7" xfId="3" applyFont="1" applyBorder="1" applyAlignment="1">
      <alignment horizontal="center" vertical="center"/>
    </xf>
    <xf numFmtId="0" fontId="30" fillId="0" borderId="0" xfId="3" applyFont="1" applyAlignment="1">
      <alignment horizontal="center" vertical="center"/>
    </xf>
    <xf numFmtId="0" fontId="30" fillId="0" borderId="34" xfId="3" applyFont="1" applyBorder="1" applyAlignment="1">
      <alignment horizontal="center" vertical="center"/>
    </xf>
    <xf numFmtId="0" fontId="30" fillId="0" borderId="7" xfId="3" applyFont="1" applyBorder="1" applyAlignment="1">
      <alignment horizontal="justify" vertical="center"/>
    </xf>
    <xf numFmtId="0" fontId="30" fillId="0" borderId="0" xfId="3" applyFont="1" applyAlignment="1">
      <alignment horizontal="justify" vertical="center"/>
    </xf>
    <xf numFmtId="0" fontId="30" fillId="0" borderId="34" xfId="3" applyFont="1" applyBorder="1" applyAlignment="1">
      <alignment horizontal="justify" vertical="center"/>
    </xf>
    <xf numFmtId="0" fontId="30" fillId="0" borderId="18" xfId="3" applyFont="1" applyBorder="1" applyAlignment="1">
      <alignment horizontal="center" vertical="center"/>
    </xf>
    <xf numFmtId="0" fontId="30" fillId="0" borderId="7" xfId="3" applyFont="1" applyBorder="1" applyAlignment="1">
      <alignment horizontal="left" vertical="center"/>
    </xf>
    <xf numFmtId="0" fontId="30" fillId="0" borderId="18" xfId="3" applyFont="1" applyBorder="1" applyAlignment="1">
      <alignment horizontal="left" vertical="center"/>
    </xf>
    <xf numFmtId="0" fontId="30" fillId="0" borderId="34" xfId="3" applyFont="1" applyBorder="1" applyAlignment="1">
      <alignment horizontal="left" vertical="top" indent="2"/>
    </xf>
    <xf numFmtId="0" fontId="30" fillId="0" borderId="7" xfId="3" applyFont="1" applyBorder="1" applyAlignment="1">
      <alignment horizontal="left" vertical="top" indent="2"/>
    </xf>
    <xf numFmtId="0" fontId="30" fillId="0" borderId="0" xfId="3" applyFont="1" applyAlignment="1">
      <alignment horizontal="left" vertical="top" indent="2"/>
    </xf>
    <xf numFmtId="0" fontId="30" fillId="0" borderId="18" xfId="3" applyFont="1" applyBorder="1" applyAlignment="1">
      <alignment horizontal="left" vertical="top" indent="2"/>
    </xf>
    <xf numFmtId="0" fontId="30" fillId="0" borderId="18" xfId="3" applyFont="1" applyBorder="1" applyAlignment="1">
      <alignment horizontal="justify" vertical="center"/>
    </xf>
    <xf numFmtId="0" fontId="30" fillId="0" borderId="18" xfId="3" applyFont="1" applyBorder="1" applyAlignment="1">
      <alignment horizontal="left" vertical="top"/>
    </xf>
    <xf numFmtId="0" fontId="30" fillId="0" borderId="7" xfId="3" applyFont="1" applyBorder="1" applyAlignment="1">
      <alignment horizontal="center" vertical="center" shrinkToFit="1"/>
    </xf>
    <xf numFmtId="0" fontId="30" fillId="0" borderId="0" xfId="3" applyFont="1" applyAlignment="1">
      <alignment horizontal="center" vertical="center" shrinkToFit="1"/>
    </xf>
    <xf numFmtId="0" fontId="30" fillId="0" borderId="34" xfId="3" applyFont="1" applyBorder="1" applyAlignment="1">
      <alignment horizontal="center" vertical="center" shrinkToFit="1"/>
    </xf>
    <xf numFmtId="0" fontId="30" fillId="0" borderId="30" xfId="3" applyFont="1" applyBorder="1">
      <alignment vertical="center"/>
    </xf>
    <xf numFmtId="0" fontId="30" fillId="0" borderId="29" xfId="3" applyFont="1" applyBorder="1" applyAlignment="1">
      <alignment horizontal="center" vertical="center"/>
    </xf>
    <xf numFmtId="0" fontId="30" fillId="0" borderId="1" xfId="3" applyFont="1" applyBorder="1" applyAlignment="1">
      <alignment horizontal="center" vertical="center"/>
    </xf>
    <xf numFmtId="0" fontId="30" fillId="0" borderId="30" xfId="3" applyFont="1" applyBorder="1" applyAlignment="1">
      <alignment horizontal="center" vertical="center"/>
    </xf>
    <xf numFmtId="0" fontId="30" fillId="0" borderId="6" xfId="3" applyFont="1" applyBorder="1" applyAlignment="1">
      <alignment horizontal="justify" vertical="center"/>
    </xf>
    <xf numFmtId="0" fontId="30" fillId="0" borderId="6" xfId="3" applyFont="1" applyBorder="1" applyAlignment="1">
      <alignment horizontal="left" vertical="top" indent="2"/>
    </xf>
    <xf numFmtId="0" fontId="31" fillId="0" borderId="0" xfId="3" applyFont="1">
      <alignment vertical="center"/>
    </xf>
    <xf numFmtId="0" fontId="31" fillId="0" borderId="0" xfId="3" applyFont="1" applyAlignment="1">
      <alignment horizontal="justify" vertical="center"/>
    </xf>
    <xf numFmtId="0" fontId="31" fillId="0" borderId="3" xfId="3" applyFont="1" applyBorder="1">
      <alignment vertical="center"/>
    </xf>
    <xf numFmtId="0" fontId="31" fillId="0" borderId="5" xfId="3" applyFont="1" applyBorder="1" applyAlignment="1">
      <alignment horizontal="justify" vertical="center" wrapText="1"/>
    </xf>
    <xf numFmtId="0" fontId="31" fillId="0" borderId="4" xfId="3" applyFont="1" applyBorder="1" applyAlignment="1">
      <alignment horizontal="justify" vertical="center" wrapText="1"/>
    </xf>
    <xf numFmtId="0" fontId="31" fillId="0" borderId="7" xfId="3" applyFont="1" applyBorder="1" applyAlignment="1">
      <alignment horizontal="justify" vertical="center" wrapText="1"/>
    </xf>
    <xf numFmtId="0" fontId="31" fillId="0" borderId="18" xfId="3" applyFont="1" applyBorder="1" applyAlignment="1">
      <alignment horizontal="justify" vertical="center" wrapText="1"/>
    </xf>
    <xf numFmtId="0" fontId="31" fillId="0" borderId="29" xfId="3" applyFont="1" applyBorder="1" applyAlignment="1">
      <alignment horizontal="justify" vertical="top" wrapText="1"/>
    </xf>
    <xf numFmtId="0" fontId="31" fillId="0" borderId="6" xfId="3" applyFont="1" applyBorder="1" applyAlignment="1">
      <alignment horizontal="justify" vertical="top" wrapText="1"/>
    </xf>
    <xf numFmtId="38" fontId="32" fillId="0" borderId="4" xfId="10" applyFont="1" applyBorder="1" applyAlignment="1" applyProtection="1">
      <alignment vertical="center"/>
    </xf>
    <xf numFmtId="38" fontId="32" fillId="0" borderId="3" xfId="10" applyFont="1" applyBorder="1" applyAlignment="1" applyProtection="1">
      <alignment vertical="center"/>
    </xf>
    <xf numFmtId="38" fontId="32" fillId="0" borderId="18" xfId="10" applyFont="1" applyBorder="1" applyAlignment="1" applyProtection="1">
      <alignment vertical="center"/>
    </xf>
    <xf numFmtId="38" fontId="32" fillId="0" borderId="6" xfId="10" applyFont="1" applyBorder="1" applyAlignment="1" applyProtection="1">
      <alignment vertical="center"/>
    </xf>
    <xf numFmtId="38" fontId="32" fillId="0" borderId="0" xfId="10" applyFont="1" applyBorder="1" applyAlignment="1" applyProtection="1">
      <alignment vertical="center"/>
    </xf>
    <xf numFmtId="38" fontId="32" fillId="0" borderId="9" xfId="10" applyFont="1" applyBorder="1" applyAlignment="1" applyProtection="1">
      <alignment vertical="center"/>
    </xf>
    <xf numFmtId="38" fontId="32" fillId="0" borderId="9" xfId="10" applyFont="1" applyBorder="1" applyAlignment="1" applyProtection="1">
      <alignment horizontal="center" vertical="center"/>
    </xf>
    <xf numFmtId="38" fontId="32" fillId="0" borderId="9" xfId="10" applyFont="1" applyBorder="1" applyAlignment="1" applyProtection="1">
      <alignment horizontal="right" vertical="center"/>
    </xf>
    <xf numFmtId="38" fontId="32" fillId="0" borderId="6" xfId="10" applyFont="1" applyBorder="1" applyAlignment="1" applyProtection="1">
      <alignment horizontal="right" vertical="center"/>
    </xf>
    <xf numFmtId="38" fontId="32" fillId="0" borderId="29" xfId="10" applyFont="1" applyBorder="1" applyAlignment="1" applyProtection="1">
      <alignment vertical="center"/>
    </xf>
    <xf numFmtId="38" fontId="32" fillId="0" borderId="30" xfId="10" applyFont="1" applyBorder="1" applyAlignment="1" applyProtection="1">
      <alignment horizontal="right" vertical="center"/>
    </xf>
    <xf numFmtId="38" fontId="32" fillId="0" borderId="6" xfId="10" applyFont="1" applyBorder="1" applyAlignment="1" applyProtection="1">
      <alignment horizontal="right" vertical="center" wrapText="1"/>
    </xf>
    <xf numFmtId="38" fontId="32" fillId="0" borderId="27" xfId="10" applyFont="1" applyBorder="1" applyAlignment="1" applyProtection="1">
      <alignment vertical="center"/>
    </xf>
    <xf numFmtId="38" fontId="32" fillId="0" borderId="3" xfId="10" applyFont="1" applyBorder="1" applyAlignment="1" applyProtection="1">
      <alignment horizontal="right" vertical="center"/>
    </xf>
    <xf numFmtId="0" fontId="3" fillId="0" borderId="58" xfId="3" applyFont="1" applyBorder="1" applyAlignment="1">
      <alignment horizontal="center" vertical="center"/>
    </xf>
    <xf numFmtId="0" fontId="33" fillId="0" borderId="0" xfId="6" applyFont="1"/>
    <xf numFmtId="38" fontId="32" fillId="0" borderId="6" xfId="10" applyFont="1" applyBorder="1" applyAlignment="1" applyProtection="1">
      <alignment horizontal="center" vertical="center"/>
    </xf>
    <xf numFmtId="38" fontId="32" fillId="0" borderId="0" xfId="10" applyFont="1" applyBorder="1" applyProtection="1"/>
    <xf numFmtId="38" fontId="32" fillId="0" borderId="4" xfId="10" applyFont="1" applyBorder="1" applyAlignment="1" applyProtection="1">
      <alignment horizontal="center"/>
    </xf>
    <xf numFmtId="38" fontId="32" fillId="0" borderId="18" xfId="10" applyFont="1" applyBorder="1" applyAlignment="1" applyProtection="1">
      <alignment horizontal="center" vertical="top"/>
    </xf>
    <xf numFmtId="38" fontId="32" fillId="0" borderId="3" xfId="10" applyFont="1" applyBorder="1" applyAlignment="1" applyProtection="1">
      <alignment horizontal="center" vertical="center"/>
    </xf>
    <xf numFmtId="0" fontId="2" fillId="0" borderId="0" xfId="1" applyFont="1" applyAlignment="1">
      <alignment vertical="center"/>
    </xf>
    <xf numFmtId="0" fontId="2" fillId="0" borderId="0" xfId="1" applyFont="1"/>
    <xf numFmtId="0" fontId="2" fillId="0" borderId="0" xfId="1" applyFont="1" applyAlignment="1">
      <alignment horizontal="right" vertical="center"/>
    </xf>
    <xf numFmtId="0" fontId="2" fillId="0" borderId="3" xfId="1" applyFont="1" applyBorder="1" applyAlignment="1">
      <alignment vertical="center"/>
    </xf>
    <xf numFmtId="0" fontId="2" fillId="0" borderId="3" xfId="1" applyFont="1" applyBorder="1" applyAlignment="1">
      <alignment horizontal="center" vertical="center"/>
    </xf>
    <xf numFmtId="38" fontId="34" fillId="0" borderId="3" xfId="8" applyFont="1" applyBorder="1" applyAlignment="1" applyProtection="1">
      <alignment vertical="center" wrapText="1"/>
    </xf>
    <xf numFmtId="38" fontId="34" fillId="0" borderId="3" xfId="8" applyFont="1" applyBorder="1" applyAlignment="1" applyProtection="1">
      <alignment vertical="center"/>
    </xf>
    <xf numFmtId="0" fontId="2" fillId="0" borderId="18" xfId="1" applyFont="1" applyBorder="1" applyAlignment="1">
      <alignment vertical="center"/>
    </xf>
    <xf numFmtId="0" fontId="2" fillId="0" borderId="6" xfId="1" applyFont="1" applyBorder="1" applyAlignment="1">
      <alignment vertical="center"/>
    </xf>
    <xf numFmtId="0" fontId="2" fillId="0" borderId="3" xfId="1" applyFont="1" applyBorder="1" applyAlignment="1">
      <alignment vertical="center" wrapText="1"/>
    </xf>
    <xf numFmtId="0" fontId="2" fillId="0" borderId="3" xfId="1" applyFont="1" applyBorder="1" applyAlignment="1">
      <alignment horizontal="center" vertical="center" wrapText="1"/>
    </xf>
    <xf numFmtId="0" fontId="2" fillId="0" borderId="18" xfId="1" applyFont="1" applyBorder="1" applyAlignment="1">
      <alignment horizontal="left" vertical="center"/>
    </xf>
    <xf numFmtId="0" fontId="2" fillId="0" borderId="4" xfId="1" applyFont="1" applyBorder="1" applyAlignment="1">
      <alignment vertical="center"/>
    </xf>
    <xf numFmtId="0" fontId="2" fillId="0" borderId="0" xfId="1" applyFont="1" applyAlignment="1">
      <alignment horizontal="center" vertical="center"/>
    </xf>
    <xf numFmtId="0" fontId="2" fillId="0" borderId="1" xfId="1" applyFont="1" applyBorder="1" applyAlignment="1">
      <alignment horizontal="center"/>
    </xf>
    <xf numFmtId="0" fontId="10" fillId="0" borderId="8" xfId="1" applyFont="1" applyBorder="1" applyAlignment="1">
      <alignment vertical="center"/>
    </xf>
    <xf numFmtId="0" fontId="10" fillId="0" borderId="3" xfId="1" applyFont="1" applyBorder="1" applyAlignment="1">
      <alignment vertical="center" wrapText="1"/>
    </xf>
    <xf numFmtId="0" fontId="10" fillId="0" borderId="43" xfId="1" applyFont="1" applyBorder="1" applyAlignment="1">
      <alignment horizontal="center" vertical="center" wrapText="1"/>
    </xf>
    <xf numFmtId="0" fontId="21" fillId="0" borderId="4" xfId="1" applyFont="1" applyBorder="1" applyAlignment="1">
      <alignment vertical="center" wrapText="1"/>
    </xf>
    <xf numFmtId="0" fontId="35" fillId="0" borderId="4" xfId="1" applyFont="1" applyBorder="1" applyAlignment="1">
      <alignment horizontal="left" vertical="center" wrapText="1"/>
    </xf>
    <xf numFmtId="0" fontId="22" fillId="0" borderId="44" xfId="1" applyFont="1" applyBorder="1" applyAlignment="1">
      <alignment horizontal="center" vertical="center" wrapText="1"/>
    </xf>
    <xf numFmtId="0" fontId="22" fillId="0" borderId="45" xfId="1" applyFont="1" applyBorder="1" applyAlignment="1">
      <alignment horizontal="center" vertical="center" wrapText="1"/>
    </xf>
    <xf numFmtId="0" fontId="10" fillId="0" borderId="8" xfId="1" applyFont="1" applyBorder="1" applyAlignment="1">
      <alignment vertical="center" wrapText="1"/>
    </xf>
    <xf numFmtId="0" fontId="2" fillId="0" borderId="20" xfId="1" applyFont="1" applyBorder="1" applyAlignment="1">
      <alignment horizontal="center" vertical="center"/>
    </xf>
    <xf numFmtId="0" fontId="10" fillId="0" borderId="5" xfId="1" applyFont="1" applyBorder="1" applyAlignment="1">
      <alignment horizontal="center" vertical="center"/>
    </xf>
    <xf numFmtId="0" fontId="10" fillId="0" borderId="4" xfId="1" applyFont="1" applyBorder="1" applyAlignment="1">
      <alignment vertical="center"/>
    </xf>
    <xf numFmtId="0" fontId="2" fillId="0" borderId="54" xfId="1" applyFont="1" applyBorder="1" applyAlignment="1">
      <alignment vertical="center"/>
    </xf>
    <xf numFmtId="0" fontId="2" fillId="0" borderId="38" xfId="1" applyFont="1" applyBorder="1" applyAlignment="1">
      <alignment vertical="center"/>
    </xf>
    <xf numFmtId="0" fontId="10" fillId="0" borderId="18" xfId="1" applyFont="1" applyBorder="1" applyAlignment="1">
      <alignment vertical="center"/>
    </xf>
    <xf numFmtId="0" fontId="2" fillId="0" borderId="46" xfId="1" applyFont="1" applyBorder="1" applyAlignment="1">
      <alignment vertical="center"/>
    </xf>
    <xf numFmtId="0" fontId="2" fillId="0" borderId="40" xfId="1" applyFont="1" applyBorder="1" applyAlignment="1">
      <alignment vertical="center"/>
    </xf>
    <xf numFmtId="0" fontId="2" fillId="0" borderId="48" xfId="1" applyFont="1" applyBorder="1" applyAlignment="1">
      <alignment vertical="center"/>
    </xf>
    <xf numFmtId="0" fontId="2" fillId="0" borderId="55" xfId="1" applyFont="1" applyBorder="1" applyAlignment="1">
      <alignment vertical="center"/>
    </xf>
    <xf numFmtId="0" fontId="2" fillId="0" borderId="1" xfId="1" applyFont="1" applyBorder="1" applyAlignment="1">
      <alignment vertical="center"/>
    </xf>
    <xf numFmtId="0" fontId="2" fillId="0" borderId="1" xfId="1" applyFont="1" applyBorder="1" applyAlignment="1">
      <alignment horizontal="left" vertical="center"/>
    </xf>
    <xf numFmtId="0" fontId="10" fillId="0" borderId="3" xfId="1" applyFont="1" applyBorder="1" applyAlignment="1">
      <alignment vertical="center" wrapText="1" shrinkToFit="1"/>
    </xf>
    <xf numFmtId="0" fontId="10" fillId="0" borderId="0" xfId="1" applyFont="1" applyAlignment="1">
      <alignment horizontal="right" vertical="center" wrapText="1"/>
    </xf>
    <xf numFmtId="0" fontId="10" fillId="0" borderId="0" xfId="1" applyFont="1" applyAlignment="1">
      <alignment horizontal="left" vertical="center"/>
    </xf>
    <xf numFmtId="0" fontId="9" fillId="0" borderId="0" xfId="1" applyFont="1" applyAlignment="1">
      <alignment horizontal="left" vertical="center"/>
    </xf>
    <xf numFmtId="0" fontId="10" fillId="0" borderId="3"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6" xfId="1" applyFont="1" applyBorder="1" applyAlignment="1">
      <alignment horizontal="center" vertical="center" wrapText="1"/>
    </xf>
    <xf numFmtId="0" fontId="2" fillId="0" borderId="29" xfId="1" applyFont="1" applyBorder="1" applyAlignment="1">
      <alignment horizontal="left" wrapText="1"/>
    </xf>
    <xf numFmtId="0" fontId="21" fillId="0" borderId="6" xfId="1" applyFont="1" applyBorder="1" applyAlignment="1">
      <alignment vertical="center" wrapText="1"/>
    </xf>
    <xf numFmtId="0" fontId="2" fillId="0" borderId="29" xfId="1" applyFont="1" applyBorder="1" applyAlignment="1">
      <alignment wrapText="1"/>
    </xf>
    <xf numFmtId="0" fontId="10" fillId="0" borderId="4" xfId="1" applyFont="1" applyBorder="1" applyAlignment="1">
      <alignment horizontal="center" vertical="center"/>
    </xf>
    <xf numFmtId="0" fontId="2" fillId="0" borderId="0" xfId="1" applyFont="1" applyAlignment="1">
      <alignment vertical="center" wrapText="1"/>
    </xf>
    <xf numFmtId="0" fontId="2" fillId="0" borderId="0" xfId="1" applyFont="1" applyAlignment="1">
      <alignment horizontal="left" vertical="center" indent="2"/>
    </xf>
    <xf numFmtId="0" fontId="11" fillId="0" borderId="0" xfId="3" applyFont="1" applyAlignment="1">
      <alignment horizontal="left" vertical="center"/>
    </xf>
    <xf numFmtId="0" fontId="3" fillId="0" borderId="3" xfId="3" applyFont="1" applyBorder="1" applyAlignment="1">
      <alignment horizontal="center" vertical="center" textRotation="255"/>
    </xf>
    <xf numFmtId="0" fontId="3" fillId="0" borderId="3" xfId="3" applyFont="1" applyBorder="1" applyAlignment="1">
      <alignment horizontal="justify" vertical="center"/>
    </xf>
    <xf numFmtId="0" fontId="3" fillId="0" borderId="3" xfId="3" applyFont="1" applyBorder="1" applyAlignment="1">
      <alignment horizontal="center" vertical="center" shrinkToFit="1"/>
    </xf>
    <xf numFmtId="0" fontId="2" fillId="0" borderId="0" xfId="3" applyFont="1">
      <alignment vertical="center"/>
    </xf>
    <xf numFmtId="0" fontId="2" fillId="0" borderId="0" xfId="3" applyFont="1" applyAlignment="1">
      <alignment horizontal="right" vertical="center"/>
    </xf>
    <xf numFmtId="0" fontId="4" fillId="0" borderId="0" xfId="3" applyFont="1">
      <alignment vertical="center"/>
    </xf>
    <xf numFmtId="0" fontId="2" fillId="0" borderId="3" xfId="3" applyFont="1" applyBorder="1" applyAlignment="1">
      <alignment vertical="center" wrapText="1"/>
    </xf>
    <xf numFmtId="0" fontId="10" fillId="0" borderId="3" xfId="3" applyFont="1" applyBorder="1" applyAlignment="1">
      <alignment vertical="center" wrapText="1"/>
    </xf>
    <xf numFmtId="0" fontId="2" fillId="0" borderId="0" xfId="3" applyFont="1" applyAlignment="1">
      <alignment horizontal="center" vertical="center"/>
    </xf>
    <xf numFmtId="0" fontId="39" fillId="0" borderId="0" xfId="3" applyFont="1">
      <alignment vertical="center"/>
    </xf>
    <xf numFmtId="0" fontId="2" fillId="0" borderId="4" xfId="3" applyFont="1" applyBorder="1" applyAlignment="1">
      <alignment horizontal="center" vertical="center" wrapText="1"/>
    </xf>
    <xf numFmtId="0" fontId="2" fillId="0" borderId="5" xfId="3" applyFont="1" applyBorder="1" applyAlignment="1">
      <alignment horizontal="center" vertical="center"/>
    </xf>
    <xf numFmtId="0" fontId="2" fillId="0" borderId="5" xfId="3" applyFont="1" applyBorder="1" applyAlignment="1">
      <alignment horizontal="center" vertical="center" wrapText="1"/>
    </xf>
    <xf numFmtId="0" fontId="2" fillId="0" borderId="7" xfId="3" applyFont="1" applyBorder="1">
      <alignment vertical="center"/>
    </xf>
    <xf numFmtId="0" fontId="2" fillId="0" borderId="6" xfId="3" applyFont="1" applyBorder="1" applyAlignment="1">
      <alignment horizontal="center" vertical="center" wrapText="1"/>
    </xf>
    <xf numFmtId="0" fontId="2" fillId="0" borderId="29" xfId="3" applyFont="1" applyBorder="1" applyAlignment="1">
      <alignment horizontal="center" vertical="top"/>
    </xf>
    <xf numFmtId="0" fontId="2" fillId="0" borderId="6" xfId="3" applyFont="1" applyBorder="1" applyAlignment="1">
      <alignment horizontal="center" vertical="top" wrapText="1"/>
    </xf>
    <xf numFmtId="0" fontId="2" fillId="0" borderId="4" xfId="3" applyFont="1" applyBorder="1" applyAlignment="1">
      <alignment horizontal="right" vertical="center" wrapText="1"/>
    </xf>
    <xf numFmtId="0" fontId="2" fillId="0" borderId="5" xfId="3" applyFont="1" applyBorder="1" applyAlignment="1">
      <alignment horizontal="right" vertical="center"/>
    </xf>
    <xf numFmtId="0" fontId="2" fillId="0" borderId="4" xfId="3" applyFont="1" applyBorder="1" applyAlignment="1">
      <alignment horizontal="right" vertical="center"/>
    </xf>
    <xf numFmtId="0" fontId="2" fillId="0" borderId="7" xfId="3" applyFont="1" applyBorder="1" applyAlignment="1">
      <alignment horizontal="center" vertical="center"/>
    </xf>
    <xf numFmtId="0" fontId="2" fillId="0" borderId="6" xfId="3" applyFont="1" applyBorder="1" applyAlignment="1">
      <alignment horizontal="center" vertical="center"/>
    </xf>
    <xf numFmtId="0" fontId="2" fillId="0" borderId="29" xfId="3" applyFont="1" applyBorder="1">
      <alignment vertical="center"/>
    </xf>
    <xf numFmtId="0" fontId="2" fillId="0" borderId="6" xfId="3" applyFont="1" applyBorder="1">
      <alignment vertical="center"/>
    </xf>
    <xf numFmtId="0" fontId="2" fillId="0" borderId="3" xfId="3" applyFont="1" applyBorder="1" applyAlignment="1">
      <alignment horizontal="center" vertical="center"/>
    </xf>
    <xf numFmtId="0" fontId="2" fillId="0" borderId="8" xfId="3" applyFont="1" applyBorder="1">
      <alignment vertical="center"/>
    </xf>
    <xf numFmtId="0" fontId="2" fillId="0" borderId="3" xfId="3" applyFont="1" applyBorder="1">
      <alignment vertical="center"/>
    </xf>
    <xf numFmtId="0" fontId="2" fillId="0" borderId="3" xfId="3" applyFont="1" applyBorder="1" applyAlignment="1">
      <alignment horizontal="distributed" vertical="center"/>
    </xf>
    <xf numFmtId="0" fontId="2" fillId="0" borderId="8" xfId="3" applyFont="1" applyBorder="1" applyAlignment="1">
      <alignment horizontal="center" vertical="center"/>
    </xf>
    <xf numFmtId="0" fontId="2" fillId="0" borderId="0" xfId="3" applyFont="1" applyAlignment="1">
      <alignment horizontal="left" vertical="center"/>
    </xf>
    <xf numFmtId="0" fontId="21" fillId="0" borderId="0" xfId="3" applyFont="1" applyAlignment="1">
      <alignment horizontal="center" vertical="center"/>
    </xf>
    <xf numFmtId="0" fontId="21" fillId="0" borderId="0" xfId="3" applyFont="1">
      <alignment vertical="center"/>
    </xf>
    <xf numFmtId="0" fontId="3" fillId="0" borderId="5" xfId="3" applyFont="1" applyBorder="1" applyAlignment="1">
      <alignment horizontal="center" vertical="center"/>
    </xf>
    <xf numFmtId="0" fontId="3" fillId="0" borderId="5" xfId="3" applyFont="1" applyBorder="1" applyAlignment="1">
      <alignment horizontal="center" vertical="center" wrapText="1"/>
    </xf>
    <xf numFmtId="0" fontId="13" fillId="0" borderId="4" xfId="3" applyFont="1" applyBorder="1" applyAlignment="1">
      <alignment horizontal="right" vertical="center" wrapText="1"/>
    </xf>
    <xf numFmtId="0" fontId="13" fillId="0" borderId="5" xfId="3" applyFont="1" applyBorder="1" applyAlignment="1">
      <alignment horizontal="right" vertical="center"/>
    </xf>
    <xf numFmtId="0" fontId="13" fillId="0" borderId="4" xfId="3" applyFont="1" applyBorder="1" applyAlignment="1">
      <alignment horizontal="right" vertical="center"/>
    </xf>
    <xf numFmtId="0" fontId="3" fillId="0" borderId="3" xfId="3" applyFont="1" applyBorder="1" applyAlignment="1">
      <alignment horizontal="distributed" vertical="center"/>
    </xf>
    <xf numFmtId="0" fontId="3" fillId="0" borderId="0" xfId="3" applyFont="1" applyAlignment="1">
      <alignment horizontal="left" vertical="center" indent="2"/>
    </xf>
    <xf numFmtId="0" fontId="2" fillId="0" borderId="1" xfId="3" applyFont="1" applyBorder="1">
      <alignment vertical="center"/>
    </xf>
    <xf numFmtId="0" fontId="2" fillId="0" borderId="3" xfId="3" applyFont="1" applyBorder="1" applyAlignment="1">
      <alignment horizontal="center" vertical="center" wrapText="1"/>
    </xf>
    <xf numFmtId="0" fontId="2" fillId="0" borderId="3" xfId="3" applyFont="1" applyBorder="1" applyAlignment="1">
      <alignment horizontal="justify" vertical="center" wrapText="1"/>
    </xf>
    <xf numFmtId="0" fontId="2" fillId="0" borderId="3" xfId="3" applyFont="1" applyBorder="1" applyAlignment="1">
      <alignment horizontal="center" vertical="center" shrinkToFit="1"/>
    </xf>
    <xf numFmtId="0" fontId="40" fillId="0" borderId="3" xfId="3" applyFont="1" applyBorder="1" applyAlignment="1">
      <alignment horizontal="center" vertical="center" wrapText="1"/>
    </xf>
    <xf numFmtId="0" fontId="39" fillId="0" borderId="0" xfId="3" applyFont="1" applyAlignment="1">
      <alignment horizontal="justify" vertical="center"/>
    </xf>
    <xf numFmtId="0" fontId="2" fillId="0" borderId="0" xfId="3" applyFont="1" applyAlignment="1">
      <alignment horizontal="justify" vertical="center"/>
    </xf>
    <xf numFmtId="0" fontId="2" fillId="0" borderId="2" xfId="3" applyFont="1" applyBorder="1">
      <alignment vertical="center"/>
    </xf>
    <xf numFmtId="0" fontId="2" fillId="0" borderId="8" xfId="3" applyFont="1" applyBorder="1" applyAlignment="1">
      <alignment horizontal="center" vertical="center" wrapText="1"/>
    </xf>
    <xf numFmtId="0" fontId="2" fillId="0" borderId="1" xfId="3" applyFont="1" applyBorder="1" applyAlignment="1">
      <alignment horizontal="left" vertical="center"/>
    </xf>
    <xf numFmtId="0" fontId="2" fillId="0" borderId="1" xfId="3" applyFont="1" applyBorder="1" applyAlignment="1">
      <alignment horizontal="justify" vertical="center"/>
    </xf>
    <xf numFmtId="0" fontId="2" fillId="0" borderId="7" xfId="3" applyFont="1" applyBorder="1" applyAlignment="1">
      <alignment vertical="center" wrapText="1"/>
    </xf>
    <xf numFmtId="0" fontId="2" fillId="0" borderId="34" xfId="3" applyFont="1" applyBorder="1" applyAlignment="1">
      <alignment horizontal="justify" vertical="center" wrapText="1"/>
    </xf>
    <xf numFmtId="0" fontId="2" fillId="0" borderId="7" xfId="3" applyFont="1" applyBorder="1" applyAlignment="1">
      <alignment horizontal="justify" vertical="center" wrapText="1"/>
    </xf>
    <xf numFmtId="0" fontId="2" fillId="0" borderId="34" xfId="3" applyFont="1" applyBorder="1" applyAlignment="1">
      <alignment horizontal="center" vertical="center" wrapText="1"/>
    </xf>
    <xf numFmtId="0" fontId="2" fillId="0" borderId="0" xfId="3" applyFont="1" applyAlignment="1">
      <alignment vertical="center" wrapText="1"/>
    </xf>
    <xf numFmtId="0" fontId="2" fillId="0" borderId="7" xfId="3" applyFont="1" applyBorder="1" applyAlignment="1">
      <alignment horizontal="center" vertical="center" wrapText="1"/>
    </xf>
    <xf numFmtId="0" fontId="2" fillId="0" borderId="34" xfId="3" applyFont="1" applyBorder="1">
      <alignment vertical="center"/>
    </xf>
    <xf numFmtId="0" fontId="2" fillId="0" borderId="0" xfId="3" applyFont="1" applyAlignment="1">
      <alignment horizontal="center" vertical="center" wrapText="1"/>
    </xf>
    <xf numFmtId="0" fontId="2" fillId="0" borderId="18" xfId="3" applyFont="1" applyBorder="1" applyAlignment="1">
      <alignment horizontal="center" vertical="center" wrapText="1"/>
    </xf>
    <xf numFmtId="0" fontId="3" fillId="0" borderId="0" xfId="1" applyFont="1"/>
    <xf numFmtId="0" fontId="11" fillId="0" borderId="0" xfId="9" applyFont="1" applyAlignment="1">
      <alignment vertical="center"/>
    </xf>
    <xf numFmtId="0" fontId="11" fillId="0" borderId="3" xfId="9" applyFont="1" applyBorder="1" applyAlignment="1">
      <alignment horizontal="center" vertical="center"/>
    </xf>
    <xf numFmtId="38" fontId="13" fillId="0" borderId="6" xfId="8" applyFont="1" applyBorder="1" applyAlignment="1" applyProtection="1">
      <alignment horizontal="center" vertical="center" wrapText="1"/>
    </xf>
    <xf numFmtId="38" fontId="13" fillId="0" borderId="6" xfId="8" applyFont="1" applyBorder="1" applyAlignment="1" applyProtection="1">
      <alignment horizontal="center" vertical="center" shrinkToFit="1"/>
    </xf>
    <xf numFmtId="0" fontId="13" fillId="0" borderId="30" xfId="1" applyFont="1" applyBorder="1" applyAlignment="1">
      <alignment horizontal="center" vertical="center" shrinkToFit="1"/>
    </xf>
    <xf numFmtId="0" fontId="13" fillId="0" borderId="3" xfId="1" applyFont="1" applyBorder="1" applyAlignment="1">
      <alignment horizontal="left" vertical="center" shrinkToFit="1"/>
    </xf>
    <xf numFmtId="0" fontId="13" fillId="0" borderId="3" xfId="9" applyFont="1" applyBorder="1" applyAlignment="1">
      <alignment horizontal="center" vertical="center" wrapText="1"/>
    </xf>
    <xf numFmtId="0" fontId="24" fillId="0" borderId="8" xfId="9" applyFont="1" applyBorder="1" applyAlignment="1">
      <alignment horizontal="center" vertical="center" shrinkToFit="1"/>
    </xf>
    <xf numFmtId="0" fontId="13" fillId="0" borderId="0" xfId="1" applyFont="1" applyAlignment="1">
      <alignment vertical="center"/>
    </xf>
    <xf numFmtId="3" fontId="13" fillId="0" borderId="0" xfId="9" applyNumberFormat="1" applyFont="1" applyAlignment="1">
      <alignment vertical="center"/>
    </xf>
    <xf numFmtId="0" fontId="2" fillId="0" borderId="1" xfId="3" applyFont="1" applyBorder="1" applyAlignment="1">
      <alignment horizontal="center" vertical="center"/>
    </xf>
    <xf numFmtId="0" fontId="7" fillId="0" borderId="4" xfId="3" applyFont="1" applyBorder="1" applyAlignment="1">
      <alignment horizontal="center" vertical="center" wrapText="1"/>
    </xf>
    <xf numFmtId="0" fontId="7" fillId="0" borderId="5" xfId="3" applyFont="1" applyBorder="1" applyAlignment="1">
      <alignment horizontal="center" vertical="center" wrapText="1"/>
    </xf>
    <xf numFmtId="0" fontId="7" fillId="0" borderId="6" xfId="3" applyFont="1" applyBorder="1" applyAlignment="1">
      <alignment horizontal="center" vertical="center" wrapText="1"/>
    </xf>
    <xf numFmtId="0" fontId="5" fillId="0" borderId="7" xfId="3" applyFont="1" applyBorder="1" applyAlignment="1">
      <alignment horizontal="center" vertical="center" wrapText="1"/>
    </xf>
    <xf numFmtId="0" fontId="7" fillId="0" borderId="0" xfId="3" applyFont="1" applyAlignment="1">
      <alignment horizontal="left" vertical="center"/>
    </xf>
    <xf numFmtId="0" fontId="5" fillId="0" borderId="6" xfId="3" applyFont="1" applyBorder="1" applyAlignment="1">
      <alignment horizontal="center" vertical="center" wrapText="1"/>
    </xf>
    <xf numFmtId="0" fontId="10" fillId="0" borderId="3" xfId="3" applyFont="1" applyBorder="1" applyAlignment="1">
      <alignment horizontal="center" vertical="center" wrapText="1"/>
    </xf>
    <xf numFmtId="0" fontId="7" fillId="0" borderId="3" xfId="3" applyFont="1" applyBorder="1" applyAlignment="1">
      <alignment horizontal="center" vertical="center" wrapText="1"/>
    </xf>
    <xf numFmtId="176" fontId="9" fillId="2" borderId="0" xfId="7" applyNumberFormat="1" applyFont="1" applyFill="1"/>
    <xf numFmtId="176" fontId="2" fillId="2" borderId="0" xfId="7" applyNumberFormat="1" applyFont="1" applyFill="1"/>
    <xf numFmtId="176" fontId="41" fillId="2" borderId="0" xfId="7" applyNumberFormat="1" applyFont="1" applyFill="1"/>
    <xf numFmtId="176" fontId="43" fillId="2" borderId="1" xfId="7" applyNumberFormat="1" applyFont="1" applyFill="1" applyBorder="1" applyAlignment="1">
      <alignment horizontal="left"/>
    </xf>
    <xf numFmtId="176" fontId="43" fillId="2" borderId="0" xfId="7" applyNumberFormat="1" applyFont="1" applyFill="1" applyAlignment="1">
      <alignment horizontal="center"/>
    </xf>
    <xf numFmtId="176" fontId="40" fillId="2" borderId="0" xfId="7" applyNumberFormat="1" applyFont="1" applyFill="1"/>
    <xf numFmtId="176" fontId="44" fillId="2" borderId="0" xfId="7" applyNumberFormat="1" applyFont="1" applyFill="1" applyAlignment="1">
      <alignment horizontal="center"/>
    </xf>
    <xf numFmtId="176" fontId="9" fillId="2" borderId="0" xfId="7" applyNumberFormat="1" applyFont="1" applyFill="1" applyAlignment="1">
      <alignment horizontal="right"/>
    </xf>
    <xf numFmtId="176" fontId="45" fillId="0" borderId="12" xfId="7" applyNumberFormat="1" applyFont="1" applyBorder="1" applyAlignment="1">
      <alignment horizontal="center" vertical="center" wrapText="1"/>
    </xf>
    <xf numFmtId="176" fontId="9" fillId="0" borderId="12" xfId="7" applyNumberFormat="1" applyFont="1" applyBorder="1" applyAlignment="1">
      <alignment horizontal="center" vertical="center" wrapText="1"/>
    </xf>
    <xf numFmtId="176" fontId="2" fillId="0" borderId="19" xfId="7" applyNumberFormat="1" applyFont="1" applyBorder="1" applyAlignment="1">
      <alignment horizontal="center" vertical="center" wrapText="1"/>
    </xf>
    <xf numFmtId="176" fontId="2" fillId="2" borderId="0" xfId="7" applyNumberFormat="1" applyFont="1" applyFill="1" applyAlignment="1">
      <alignment horizontal="center" vertical="center" wrapText="1"/>
    </xf>
    <xf numFmtId="0" fontId="2" fillId="0" borderId="13" xfId="7" applyFont="1" applyBorder="1" applyAlignment="1">
      <alignment vertical="center" wrapText="1"/>
    </xf>
    <xf numFmtId="176" fontId="2" fillId="0" borderId="14" xfId="7" applyNumberFormat="1" applyFont="1" applyBorder="1" applyAlignment="1">
      <alignment horizontal="right" vertical="center" wrapText="1"/>
    </xf>
    <xf numFmtId="176" fontId="2" fillId="0" borderId="15" xfId="7" applyNumberFormat="1" applyFont="1" applyBorder="1" applyAlignment="1">
      <alignment horizontal="right" vertical="center" wrapText="1"/>
    </xf>
    <xf numFmtId="176" fontId="2" fillId="0" borderId="24" xfId="7" applyNumberFormat="1" applyFont="1" applyBorder="1" applyAlignment="1">
      <alignment horizontal="right" vertical="center" wrapText="1"/>
    </xf>
    <xf numFmtId="176" fontId="2" fillId="2" borderId="0" xfId="7" applyNumberFormat="1" applyFont="1" applyFill="1" applyAlignment="1">
      <alignment horizontal="right" vertical="center" wrapText="1"/>
    </xf>
    <xf numFmtId="176" fontId="41" fillId="2" borderId="19" xfId="7" applyNumberFormat="1" applyFont="1" applyFill="1" applyBorder="1" applyAlignment="1">
      <alignment vertical="center"/>
    </xf>
    <xf numFmtId="176" fontId="41" fillId="2" borderId="21" xfId="7" applyNumberFormat="1" applyFont="1" applyFill="1" applyBorder="1" applyAlignment="1">
      <alignment vertical="center"/>
    </xf>
    <xf numFmtId="176" fontId="41" fillId="2" borderId="24" xfId="7" applyNumberFormat="1" applyFont="1" applyFill="1" applyBorder="1" applyAlignment="1">
      <alignment vertical="center"/>
    </xf>
    <xf numFmtId="176" fontId="45" fillId="0" borderId="19" xfId="7" applyNumberFormat="1" applyFont="1" applyBorder="1" applyAlignment="1">
      <alignment vertical="center"/>
    </xf>
    <xf numFmtId="176" fontId="45" fillId="0" borderId="21" xfId="7" applyNumberFormat="1" applyFont="1" applyBorder="1" applyAlignment="1">
      <alignment vertical="center"/>
    </xf>
    <xf numFmtId="176" fontId="45" fillId="0" borderId="24" xfId="7" applyNumberFormat="1" applyFont="1" applyBorder="1" applyAlignment="1" applyProtection="1">
      <alignment vertical="center"/>
      <protection locked="0"/>
    </xf>
    <xf numFmtId="176" fontId="9" fillId="0" borderId="3" xfId="7" applyNumberFormat="1" applyFont="1" applyBorder="1" applyAlignment="1">
      <alignment horizontal="center" vertical="center" wrapText="1"/>
    </xf>
    <xf numFmtId="176" fontId="45" fillId="0" borderId="3" xfId="7" applyNumberFormat="1" applyFont="1" applyBorder="1" applyAlignment="1">
      <alignment horizontal="center" vertical="center" wrapText="1"/>
    </xf>
    <xf numFmtId="49" fontId="31" fillId="0" borderId="0" xfId="3" applyNumberFormat="1" applyFont="1" applyAlignment="1">
      <alignment horizontal="left" vertical="center"/>
    </xf>
    <xf numFmtId="0" fontId="31" fillId="0" borderId="0" xfId="3" applyFont="1" applyAlignment="1">
      <alignment horizontal="left" vertical="center"/>
    </xf>
    <xf numFmtId="0" fontId="30" fillId="0" borderId="1" xfId="3" applyFont="1" applyBorder="1" applyAlignment="1">
      <alignment horizontal="left" vertical="top"/>
    </xf>
    <xf numFmtId="0" fontId="30" fillId="0" borderId="2" xfId="3" applyFont="1" applyBorder="1" applyAlignment="1">
      <alignment horizontal="left" vertical="top"/>
    </xf>
    <xf numFmtId="0" fontId="30" fillId="0" borderId="2" xfId="3" applyFont="1" applyBorder="1" applyAlignment="1">
      <alignment horizontal="left" vertical="center"/>
    </xf>
    <xf numFmtId="0" fontId="31" fillId="0" borderId="3" xfId="3" applyFont="1" applyBorder="1" applyAlignment="1">
      <alignment horizontal="center" vertical="center"/>
    </xf>
    <xf numFmtId="0" fontId="31" fillId="0" borderId="5" xfId="3" applyFont="1" applyBorder="1" applyAlignment="1">
      <alignment horizontal="center" vertical="center" wrapText="1"/>
    </xf>
    <xf numFmtId="0" fontId="31" fillId="0" borderId="4" xfId="3" applyFont="1" applyBorder="1" applyAlignment="1">
      <alignment horizontal="center" vertical="center" wrapText="1"/>
    </xf>
    <xf numFmtId="0" fontId="31" fillId="0" borderId="5" xfId="3" applyFont="1" applyBorder="1" applyAlignment="1">
      <alignment horizontal="right" vertical="center" wrapText="1"/>
    </xf>
    <xf numFmtId="0" fontId="31" fillId="0" borderId="4" xfId="3" applyFont="1" applyBorder="1" applyAlignment="1">
      <alignment horizontal="right" vertical="center" wrapText="1"/>
    </xf>
    <xf numFmtId="0" fontId="31" fillId="0" borderId="29" xfId="3" applyFont="1" applyBorder="1" applyAlignment="1">
      <alignment horizontal="right" vertical="center" wrapText="1"/>
    </xf>
    <xf numFmtId="0" fontId="31" fillId="0" borderId="6" xfId="3" applyFont="1" applyBorder="1" applyAlignment="1">
      <alignment horizontal="right" vertical="center" wrapText="1"/>
    </xf>
    <xf numFmtId="0" fontId="50" fillId="0" borderId="7" xfId="3" applyFont="1" applyBorder="1" applyAlignment="1">
      <alignment horizontal="right" vertical="center" wrapText="1"/>
    </xf>
    <xf numFmtId="0" fontId="50" fillId="0" borderId="18" xfId="3" applyFont="1" applyBorder="1" applyAlignment="1">
      <alignment horizontal="right" vertical="center" wrapText="1"/>
    </xf>
    <xf numFmtId="0" fontId="31" fillId="0" borderId="7" xfId="3" applyFont="1" applyBorder="1" applyAlignment="1">
      <alignment horizontal="right" vertical="center" wrapText="1"/>
    </xf>
    <xf numFmtId="0" fontId="31" fillId="0" borderId="18" xfId="3" applyFont="1" applyBorder="1" applyAlignment="1">
      <alignment horizontal="right" vertical="center" wrapText="1"/>
    </xf>
    <xf numFmtId="0" fontId="31" fillId="0" borderId="7" xfId="3" applyFont="1" applyBorder="1" applyAlignment="1">
      <alignment horizontal="justify" vertical="top" wrapText="1"/>
    </xf>
    <xf numFmtId="0" fontId="31" fillId="0" borderId="18" xfId="3" applyFont="1" applyBorder="1" applyAlignment="1">
      <alignment horizontal="justify" vertical="top" wrapText="1"/>
    </xf>
    <xf numFmtId="0" fontId="31" fillId="0" borderId="3" xfId="3" applyFont="1" applyBorder="1" applyAlignment="1">
      <alignment horizontal="center" vertical="center" wrapText="1"/>
    </xf>
    <xf numFmtId="0" fontId="31" fillId="0" borderId="8" xfId="3" applyFont="1" applyBorder="1" applyAlignment="1">
      <alignment horizontal="right" vertical="center" wrapText="1"/>
    </xf>
    <xf numFmtId="0" fontId="31" fillId="0" borderId="3" xfId="3" applyFont="1" applyBorder="1" applyAlignment="1">
      <alignment horizontal="right" vertical="center" wrapText="1"/>
    </xf>
    <xf numFmtId="0" fontId="50" fillId="0" borderId="7" xfId="3" applyFont="1" applyBorder="1" applyAlignment="1">
      <alignment horizontal="right" vertical="top" wrapText="1"/>
    </xf>
    <xf numFmtId="0" fontId="50" fillId="0" borderId="18" xfId="3" applyFont="1" applyBorder="1" applyAlignment="1">
      <alignment horizontal="right" vertical="top" wrapText="1"/>
    </xf>
    <xf numFmtId="0" fontId="31" fillId="0" borderId="7" xfId="3" applyFont="1" applyBorder="1" applyAlignment="1">
      <alignment horizontal="left" vertical="top" wrapText="1"/>
    </xf>
    <xf numFmtId="0" fontId="31" fillId="0" borderId="18" xfId="3" applyFont="1" applyBorder="1" applyAlignment="1">
      <alignment horizontal="left" vertical="top" wrapText="1"/>
    </xf>
    <xf numFmtId="0" fontId="2" fillId="0" borderId="0" xfId="3" applyFont="1" applyAlignment="1"/>
    <xf numFmtId="0" fontId="2" fillId="0" borderId="5" xfId="3" applyFont="1" applyBorder="1">
      <alignment vertical="center"/>
    </xf>
    <xf numFmtId="0" fontId="2" fillId="0" borderId="9" xfId="3" applyFont="1" applyBorder="1">
      <alignment vertical="center"/>
    </xf>
    <xf numFmtId="0" fontId="2" fillId="0" borderId="28" xfId="3" applyFont="1" applyBorder="1">
      <alignment vertical="center"/>
    </xf>
    <xf numFmtId="0" fontId="2" fillId="0" borderId="4" xfId="3" applyFont="1" applyBorder="1" applyAlignment="1">
      <alignment horizontal="center" vertical="center"/>
    </xf>
    <xf numFmtId="0" fontId="2" fillId="0" borderId="18" xfId="3" applyFont="1" applyBorder="1" applyAlignment="1">
      <alignment horizontal="center" vertical="center"/>
    </xf>
    <xf numFmtId="0" fontId="2" fillId="0" borderId="30" xfId="3" applyFont="1" applyBorder="1">
      <alignment vertical="center"/>
    </xf>
    <xf numFmtId="0" fontId="2" fillId="0" borderId="6" xfId="3" applyFont="1" applyBorder="1" applyAlignment="1">
      <alignment horizontal="right" vertical="center"/>
    </xf>
    <xf numFmtId="0" fontId="2" fillId="0" borderId="4" xfId="3" applyFont="1" applyBorder="1">
      <alignment vertical="center"/>
    </xf>
    <xf numFmtId="0" fontId="10" fillId="0" borderId="3" xfId="3" applyFont="1" applyBorder="1" applyAlignment="1">
      <alignment horizontal="center" vertical="center"/>
    </xf>
    <xf numFmtId="0" fontId="2" fillId="0" borderId="1" xfId="3" applyFont="1" applyBorder="1" applyAlignment="1">
      <alignment horizontal="right" vertical="center"/>
    </xf>
    <xf numFmtId="0" fontId="2" fillId="0" borderId="32" xfId="3" applyFont="1" applyBorder="1">
      <alignment vertical="center"/>
    </xf>
    <xf numFmtId="0" fontId="2" fillId="0" borderId="30" xfId="3" applyFont="1" applyBorder="1" applyAlignment="1">
      <alignment horizontal="right" vertical="center"/>
    </xf>
    <xf numFmtId="177" fontId="2" fillId="0" borderId="3" xfId="3" applyNumberFormat="1" applyFont="1" applyBorder="1">
      <alignment vertical="center"/>
    </xf>
    <xf numFmtId="0" fontId="10" fillId="0" borderId="18" xfId="3" applyFont="1" applyBorder="1" applyAlignment="1">
      <alignment horizontal="distributed" vertical="center"/>
    </xf>
    <xf numFmtId="0" fontId="10" fillId="0" borderId="9" xfId="3" applyFont="1" applyBorder="1" applyAlignment="1">
      <alignment horizontal="right" vertical="center"/>
    </xf>
    <xf numFmtId="0" fontId="2" fillId="0" borderId="33" xfId="3" applyFont="1" applyBorder="1">
      <alignment vertical="center"/>
    </xf>
    <xf numFmtId="0" fontId="10" fillId="0" borderId="28" xfId="3" applyFont="1" applyBorder="1" applyAlignment="1">
      <alignment horizontal="right" vertical="center"/>
    </xf>
    <xf numFmtId="0" fontId="2" fillId="0" borderId="6" xfId="3" applyFont="1" applyBorder="1" applyAlignment="1">
      <alignment horizontal="distributed" vertical="center"/>
    </xf>
    <xf numFmtId="0" fontId="2" fillId="0" borderId="4" xfId="3" applyFont="1" applyBorder="1" applyAlignment="1">
      <alignment horizontal="distributed" vertical="center"/>
    </xf>
    <xf numFmtId="0" fontId="2" fillId="0" borderId="18" xfId="3" applyFont="1" applyBorder="1" applyAlignment="1">
      <alignment horizontal="distributed" vertical="center"/>
    </xf>
    <xf numFmtId="0" fontId="10" fillId="0" borderId="20" xfId="3" applyFont="1" applyBorder="1" applyAlignment="1">
      <alignment horizontal="center" vertical="center"/>
    </xf>
    <xf numFmtId="0" fontId="2" fillId="0" borderId="2" xfId="3" applyFont="1" applyBorder="1" applyAlignment="1">
      <alignment horizontal="right" vertical="center"/>
    </xf>
    <xf numFmtId="0" fontId="2" fillId="0" borderId="35" xfId="3" applyFont="1" applyBorder="1">
      <alignment vertical="center"/>
    </xf>
    <xf numFmtId="0" fontId="2" fillId="0" borderId="20" xfId="3" applyFont="1" applyBorder="1" applyAlignment="1">
      <alignment horizontal="right" vertical="center"/>
    </xf>
    <xf numFmtId="0" fontId="10" fillId="0" borderId="18" xfId="3" applyFont="1" applyBorder="1" applyAlignment="1">
      <alignment horizontal="center" vertical="center"/>
    </xf>
    <xf numFmtId="0" fontId="12" fillId="0" borderId="0" xfId="3" applyFont="1">
      <alignment vertical="center"/>
    </xf>
    <xf numFmtId="0" fontId="13" fillId="0" borderId="3" xfId="3" applyFont="1" applyBorder="1" applyAlignment="1">
      <alignment horizontal="center" vertical="center" shrinkToFit="1"/>
    </xf>
    <xf numFmtId="0" fontId="13" fillId="0" borderId="3" xfId="3" applyFont="1" applyBorder="1" applyAlignment="1">
      <alignment horizontal="center" vertical="center" wrapText="1" shrinkToFit="1"/>
    </xf>
    <xf numFmtId="0" fontId="13" fillId="0" borderId="36" xfId="3" applyFont="1" applyBorder="1" applyAlignment="1">
      <alignment horizontal="center" vertical="center"/>
    </xf>
    <xf numFmtId="0" fontId="13" fillId="0" borderId="3"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7" xfId="3" applyFont="1" applyBorder="1" applyAlignment="1">
      <alignment horizontal="center" vertical="center" wrapText="1"/>
    </xf>
    <xf numFmtId="0" fontId="18" fillId="0" borderId="4" xfId="3" applyFont="1" applyBorder="1" applyAlignment="1">
      <alignment horizontal="right" vertical="top" wrapText="1"/>
    </xf>
    <xf numFmtId="0" fontId="16" fillId="0" borderId="6" xfId="3" applyFont="1" applyBorder="1" applyAlignment="1">
      <alignment horizontal="center" vertical="center"/>
    </xf>
    <xf numFmtId="0" fontId="16" fillId="0" borderId="3" xfId="3" applyFont="1" applyBorder="1" applyAlignment="1">
      <alignment horizontal="center" vertical="center" wrapText="1"/>
    </xf>
    <xf numFmtId="0" fontId="30" fillId="0" borderId="9" xfId="3" applyFont="1" applyBorder="1">
      <alignment vertical="center"/>
    </xf>
    <xf numFmtId="0" fontId="7" fillId="0" borderId="18" xfId="3" applyFont="1" applyBorder="1" applyAlignment="1">
      <alignment horizontal="center" vertical="center" wrapText="1"/>
    </xf>
    <xf numFmtId="0" fontId="7" fillId="0" borderId="4" xfId="3" applyFont="1" applyBorder="1" applyAlignment="1">
      <alignment horizontal="right" vertical="top" wrapText="1"/>
    </xf>
    <xf numFmtId="9" fontId="2" fillId="0" borderId="6" xfId="3" applyNumberFormat="1" applyFont="1" applyBorder="1" applyAlignment="1">
      <alignment horizontal="center" vertical="center"/>
    </xf>
    <xf numFmtId="0" fontId="2" fillId="0" borderId="6" xfId="3" applyFont="1" applyBorder="1" applyAlignment="1">
      <alignment vertical="center" wrapText="1"/>
    </xf>
    <xf numFmtId="9" fontId="2" fillId="0" borderId="3" xfId="3" applyNumberFormat="1" applyFont="1" applyBorder="1" applyAlignment="1">
      <alignment horizontal="center" vertical="center" wrapText="1"/>
    </xf>
    <xf numFmtId="0" fontId="7" fillId="0" borderId="18" xfId="3" applyFont="1" applyBorder="1" applyAlignment="1">
      <alignment horizontal="center" vertical="center" wrapText="1" shrinkToFit="1"/>
    </xf>
    <xf numFmtId="0" fontId="10" fillId="0" borderId="6" xfId="3" applyFont="1" applyBorder="1" applyAlignment="1">
      <alignment horizontal="center" vertical="center" wrapText="1"/>
    </xf>
    <xf numFmtId="177" fontId="2" fillId="0" borderId="3" xfId="1" applyNumberFormat="1" applyFont="1" applyBorder="1" applyAlignment="1">
      <alignment horizontal="right" vertical="center"/>
    </xf>
    <xf numFmtId="177" fontId="2" fillId="0" borderId="20" xfId="1" applyNumberFormat="1" applyFont="1" applyBorder="1" applyAlignment="1">
      <alignment horizontal="right" vertical="center"/>
    </xf>
    <xf numFmtId="177" fontId="10" fillId="0" borderId="8" xfId="1" applyNumberFormat="1" applyFont="1" applyBorder="1" applyAlignment="1">
      <alignment horizontal="right" vertical="center"/>
    </xf>
    <xf numFmtId="177" fontId="10" fillId="0" borderId="3" xfId="1" applyNumberFormat="1" applyFont="1" applyBorder="1" applyAlignment="1">
      <alignment horizontal="right" vertical="center" wrapText="1" shrinkToFit="1"/>
    </xf>
    <xf numFmtId="38" fontId="2" fillId="0" borderId="38" xfId="11" applyFont="1" applyBorder="1" applyAlignment="1">
      <alignment horizontal="right" vertical="center"/>
    </xf>
    <xf numFmtId="38" fontId="2" fillId="0" borderId="40" xfId="11" applyFont="1" applyBorder="1" applyAlignment="1">
      <alignment horizontal="right" vertical="center"/>
    </xf>
    <xf numFmtId="38" fontId="2" fillId="0" borderId="55" xfId="11" applyFont="1" applyBorder="1" applyAlignment="1">
      <alignment horizontal="right" vertical="center"/>
    </xf>
    <xf numFmtId="38" fontId="2" fillId="0" borderId="6" xfId="11" applyFont="1" applyBorder="1" applyAlignment="1">
      <alignment horizontal="right" vertical="center"/>
    </xf>
    <xf numFmtId="0" fontId="2" fillId="0" borderId="0" xfId="1" applyFont="1" applyBorder="1" applyAlignment="1">
      <alignment horizontal="right"/>
    </xf>
    <xf numFmtId="38" fontId="3" fillId="0" borderId="3" xfId="11" applyFont="1" applyBorder="1" applyAlignment="1">
      <alignment horizontal="right" vertical="center"/>
    </xf>
    <xf numFmtId="0" fontId="3" fillId="0" borderId="0" xfId="3" applyFont="1" applyAlignment="1">
      <alignment horizontal="right" vertical="center"/>
    </xf>
    <xf numFmtId="38" fontId="2" fillId="0" borderId="29" xfId="11" applyFont="1" applyBorder="1" applyAlignment="1">
      <alignment horizontal="right" vertical="center"/>
    </xf>
    <xf numFmtId="38" fontId="2" fillId="0" borderId="3" xfId="11" applyFont="1" applyBorder="1" applyAlignment="1">
      <alignment horizontal="right" vertical="center"/>
    </xf>
    <xf numFmtId="38" fontId="2" fillId="0" borderId="8" xfId="11" applyFont="1" applyBorder="1" applyAlignment="1">
      <alignment horizontal="right" vertical="center"/>
    </xf>
    <xf numFmtId="0" fontId="2" fillId="0" borderId="0" xfId="3" applyFont="1" applyBorder="1" applyAlignment="1">
      <alignment horizontal="right" vertical="center"/>
    </xf>
    <xf numFmtId="0" fontId="2" fillId="0" borderId="0" xfId="3" applyFont="1" applyBorder="1" applyAlignment="1">
      <alignment horizontal="right"/>
    </xf>
    <xf numFmtId="0" fontId="2" fillId="0" borderId="0" xfId="3">
      <alignment vertical="center"/>
    </xf>
    <xf numFmtId="0" fontId="2" fillId="0" borderId="4" xfId="3" applyBorder="1" applyAlignment="1">
      <alignment horizontal="center" vertical="center"/>
    </xf>
    <xf numFmtId="0" fontId="2" fillId="0" borderId="4" xfId="3" applyBorder="1" applyAlignment="1">
      <alignment horizontal="center" vertical="center" wrapText="1"/>
    </xf>
    <xf numFmtId="38" fontId="7" fillId="0" borderId="6" xfId="11" applyFont="1" applyBorder="1" applyAlignment="1">
      <alignment horizontal="right" vertical="center" wrapText="1"/>
    </xf>
    <xf numFmtId="38" fontId="7" fillId="0" borderId="29" xfId="11" applyFont="1" applyBorder="1" applyAlignment="1">
      <alignment horizontal="right" vertical="center" wrapText="1"/>
    </xf>
    <xf numFmtId="38" fontId="7" fillId="0" borderId="3" xfId="11" applyFont="1" applyBorder="1" applyAlignment="1">
      <alignment horizontal="right" vertical="center" wrapText="1"/>
    </xf>
    <xf numFmtId="38" fontId="7" fillId="0" borderId="6" xfId="11" applyFont="1" applyBorder="1" applyAlignment="1">
      <alignment vertical="center" wrapText="1"/>
    </xf>
    <xf numFmtId="38" fontId="7" fillId="0" borderId="3" xfId="11" applyFont="1" applyBorder="1" applyAlignment="1">
      <alignment vertical="center" wrapText="1"/>
    </xf>
    <xf numFmtId="38" fontId="7" fillId="0" borderId="3" xfId="11" applyFont="1" applyBorder="1" applyAlignment="1">
      <alignment vertical="center"/>
    </xf>
    <xf numFmtId="38" fontId="2" fillId="0" borderId="3" xfId="3" applyNumberFormat="1" applyFont="1" applyBorder="1">
      <alignment vertical="center"/>
    </xf>
    <xf numFmtId="176" fontId="41" fillId="0" borderId="0" xfId="7" applyNumberFormat="1" applyFont="1" applyBorder="1" applyAlignment="1" applyProtection="1">
      <alignment horizontal="right"/>
      <protection locked="0"/>
    </xf>
    <xf numFmtId="38" fontId="46" fillId="0" borderId="12" xfId="11" applyFont="1" applyBorder="1" applyAlignment="1" applyProtection="1">
      <alignment vertical="center"/>
      <protection locked="0"/>
    </xf>
    <xf numFmtId="38" fontId="41" fillId="2" borderId="12" xfId="11" applyFont="1" applyFill="1" applyBorder="1" applyAlignment="1">
      <alignment vertical="center"/>
    </xf>
    <xf numFmtId="38" fontId="41" fillId="2" borderId="18" xfId="11" applyFont="1" applyFill="1" applyBorder="1" applyAlignment="1">
      <alignment vertical="center"/>
    </xf>
    <xf numFmtId="38" fontId="46" fillId="0" borderId="3" xfId="11" applyFont="1" applyBorder="1" applyAlignment="1" applyProtection="1">
      <alignment vertical="center"/>
      <protection locked="0"/>
    </xf>
    <xf numFmtId="38" fontId="41" fillId="2" borderId="3" xfId="11" applyFont="1" applyFill="1" applyBorder="1" applyAlignment="1">
      <alignment vertical="center"/>
    </xf>
    <xf numFmtId="38" fontId="47" fillId="2" borderId="3" xfId="11" applyFont="1" applyFill="1" applyBorder="1" applyAlignment="1">
      <alignment vertical="center"/>
    </xf>
    <xf numFmtId="38" fontId="41" fillId="2" borderId="15" xfId="11" applyFont="1" applyFill="1" applyBorder="1" applyAlignment="1">
      <alignment vertical="center"/>
    </xf>
    <xf numFmtId="176" fontId="41" fillId="2" borderId="65" xfId="7" applyNumberFormat="1" applyFont="1" applyFill="1" applyBorder="1" applyAlignment="1">
      <alignment horizontal="right" vertical="center"/>
    </xf>
    <xf numFmtId="38" fontId="41" fillId="2" borderId="63" xfId="11" applyFont="1" applyFill="1" applyBorder="1" applyAlignment="1">
      <alignment horizontal="right" vertical="center"/>
    </xf>
    <xf numFmtId="38" fontId="41" fillId="2" borderId="3" xfId="11" applyFont="1" applyFill="1" applyBorder="1" applyAlignment="1">
      <alignment horizontal="right" vertical="center"/>
    </xf>
    <xf numFmtId="0" fontId="30" fillId="0" borderId="0" xfId="3" applyFont="1" applyBorder="1" applyAlignment="1">
      <alignment horizontal="distributed" vertical="center"/>
    </xf>
    <xf numFmtId="38" fontId="46" fillId="0" borderId="17" xfId="11" applyFont="1" applyBorder="1" applyAlignment="1" applyProtection="1">
      <alignment horizontal="right" vertical="center"/>
      <protection locked="0"/>
    </xf>
    <xf numFmtId="38" fontId="41" fillId="2" borderId="26" xfId="11" applyFont="1" applyFill="1" applyBorder="1" applyAlignment="1">
      <alignment vertical="center"/>
    </xf>
    <xf numFmtId="38" fontId="46" fillId="0" borderId="20" xfId="11" applyFont="1" applyBorder="1" applyAlignment="1" applyProtection="1">
      <alignment horizontal="right" vertical="center"/>
      <protection locked="0"/>
    </xf>
    <xf numFmtId="38" fontId="47" fillId="2" borderId="27" xfId="11" applyFont="1" applyFill="1" applyBorder="1" applyAlignment="1">
      <alignment vertical="center"/>
    </xf>
    <xf numFmtId="38" fontId="41" fillId="2" borderId="27" xfId="11" applyFont="1" applyFill="1" applyBorder="1" applyAlignment="1">
      <alignment vertical="center"/>
    </xf>
    <xf numFmtId="38" fontId="41" fillId="2" borderId="14" xfId="11" applyFont="1" applyFill="1" applyBorder="1" applyAlignment="1">
      <alignment horizontal="right" vertical="center"/>
    </xf>
    <xf numFmtId="176" fontId="41" fillId="2" borderId="64" xfId="7" applyNumberFormat="1" applyFont="1" applyFill="1" applyBorder="1" applyAlignment="1">
      <alignment vertical="center"/>
    </xf>
    <xf numFmtId="38" fontId="48" fillId="2" borderId="3" xfId="11" applyFont="1" applyFill="1" applyBorder="1" applyAlignment="1">
      <alignment vertical="center"/>
    </xf>
    <xf numFmtId="38" fontId="41" fillId="2" borderId="58" xfId="11" applyFont="1" applyFill="1" applyBorder="1" applyAlignment="1">
      <alignment horizontal="right" vertical="center"/>
    </xf>
    <xf numFmtId="0" fontId="2" fillId="0" borderId="3" xfId="3" applyBorder="1">
      <alignment vertical="center"/>
    </xf>
    <xf numFmtId="0" fontId="2" fillId="0" borderId="1" xfId="3" applyBorder="1">
      <alignment vertical="center"/>
    </xf>
    <xf numFmtId="0" fontId="2" fillId="0" borderId="1" xfId="3" applyBorder="1" applyAlignment="1">
      <alignment horizontal="right" vertical="center"/>
    </xf>
    <xf numFmtId="0" fontId="2" fillId="0" borderId="32" xfId="3" applyBorder="1">
      <alignment vertical="center"/>
    </xf>
    <xf numFmtId="0" fontId="2" fillId="0" borderId="30" xfId="3" applyBorder="1" applyAlignment="1">
      <alignment horizontal="right" vertical="center"/>
    </xf>
    <xf numFmtId="0" fontId="2" fillId="0" borderId="9" xfId="3" applyBorder="1">
      <alignment vertical="center"/>
    </xf>
    <xf numFmtId="0" fontId="2" fillId="0" borderId="33" xfId="3" applyBorder="1">
      <alignment vertical="center"/>
    </xf>
    <xf numFmtId="0" fontId="52" fillId="0" borderId="0" xfId="0" applyFont="1" applyAlignment="1">
      <alignment horizontal="justify" vertical="center"/>
    </xf>
    <xf numFmtId="0" fontId="52" fillId="0" borderId="0" xfId="0" applyFont="1" applyAlignment="1">
      <alignment horizontal="center" vertical="center"/>
    </xf>
    <xf numFmtId="0" fontId="52" fillId="0" borderId="0" xfId="0" applyFont="1" applyAlignment="1">
      <alignment horizontal="right"/>
    </xf>
    <xf numFmtId="0" fontId="54" fillId="0" borderId="0" xfId="0" applyFont="1"/>
    <xf numFmtId="0" fontId="54" fillId="0" borderId="66" xfId="0" applyFont="1" applyBorder="1"/>
    <xf numFmtId="0" fontId="52" fillId="4" borderId="67" xfId="0" applyFont="1" applyFill="1" applyBorder="1" applyAlignment="1">
      <alignment horizontal="center" vertical="center" wrapText="1"/>
    </xf>
    <xf numFmtId="0" fontId="52" fillId="4" borderId="67" xfId="0" applyFont="1" applyFill="1" applyBorder="1" applyAlignment="1">
      <alignment horizontal="justify" vertical="center" wrapText="1"/>
    </xf>
    <xf numFmtId="0" fontId="53" fillId="4" borderId="67" xfId="0" applyFont="1" applyFill="1" applyBorder="1" applyAlignment="1">
      <alignment horizontal="justify" vertical="center" wrapText="1"/>
    </xf>
    <xf numFmtId="0" fontId="52" fillId="4" borderId="69" xfId="0" applyFont="1" applyFill="1" applyBorder="1" applyAlignment="1">
      <alignment horizontal="center" vertical="center" wrapText="1"/>
    </xf>
    <xf numFmtId="0" fontId="54" fillId="0" borderId="0" xfId="0" applyFont="1" applyAlignment="1">
      <alignment horizontal="center" vertical="center"/>
    </xf>
    <xf numFmtId="0" fontId="52" fillId="4" borderId="71" xfId="0" applyFont="1" applyFill="1" applyBorder="1" applyAlignment="1">
      <alignment horizontal="center" vertical="center" wrapText="1"/>
    </xf>
    <xf numFmtId="0" fontId="52" fillId="4" borderId="73" xfId="0" applyFont="1" applyFill="1" applyBorder="1" applyAlignment="1">
      <alignment horizontal="center" vertical="center" wrapText="1"/>
    </xf>
    <xf numFmtId="38" fontId="52" fillId="4" borderId="76" xfId="11" applyFont="1" applyFill="1" applyBorder="1" applyAlignment="1">
      <alignment horizontal="right" vertical="center" wrapText="1"/>
    </xf>
    <xf numFmtId="38" fontId="52" fillId="4" borderId="66" xfId="11" applyFont="1" applyFill="1" applyBorder="1" applyAlignment="1">
      <alignment horizontal="right" vertical="center" wrapText="1"/>
    </xf>
    <xf numFmtId="0" fontId="52" fillId="4" borderId="70" xfId="0" applyFont="1" applyFill="1" applyBorder="1" applyAlignment="1">
      <alignment horizontal="justify" vertical="center" wrapText="1"/>
    </xf>
    <xf numFmtId="0" fontId="52" fillId="4" borderId="72" xfId="0" applyFont="1" applyFill="1" applyBorder="1" applyAlignment="1">
      <alignment horizontal="justify" vertical="center" wrapText="1"/>
    </xf>
    <xf numFmtId="0" fontId="52" fillId="4" borderId="68" xfId="0" applyFont="1" applyFill="1" applyBorder="1" applyAlignment="1">
      <alignment horizontal="center" vertical="center" wrapText="1"/>
    </xf>
    <xf numFmtId="0" fontId="52" fillId="4" borderId="74" xfId="0" applyFont="1" applyFill="1" applyBorder="1" applyAlignment="1">
      <alignment vertical="center" wrapText="1"/>
    </xf>
    <xf numFmtId="38" fontId="32" fillId="0" borderId="0" xfId="10" applyFont="1" applyBorder="1" applyAlignment="1" applyProtection="1">
      <alignment horizontal="right" vertical="center"/>
    </xf>
    <xf numFmtId="38" fontId="32" fillId="0" borderId="66" xfId="10" applyFont="1" applyBorder="1" applyAlignment="1" applyProtection="1">
      <alignment vertical="center"/>
    </xf>
    <xf numFmtId="38" fontId="32" fillId="0" borderId="0" xfId="10" applyFont="1" applyBorder="1" applyAlignment="1" applyProtection="1">
      <alignment horizontal="right"/>
    </xf>
    <xf numFmtId="0" fontId="3" fillId="0" borderId="0" xfId="3" applyFont="1" applyBorder="1" applyAlignment="1">
      <alignment horizontal="right" vertical="center"/>
    </xf>
    <xf numFmtId="0" fontId="16" fillId="0" borderId="0" xfId="3" applyFont="1" applyBorder="1" applyAlignment="1">
      <alignment horizontal="right"/>
    </xf>
    <xf numFmtId="0" fontId="16" fillId="0" borderId="1" xfId="3" applyFont="1" applyBorder="1" applyAlignment="1">
      <alignment horizontal="left"/>
    </xf>
    <xf numFmtId="0" fontId="2" fillId="0" borderId="0" xfId="1" applyFont="1" applyBorder="1" applyAlignment="1">
      <alignment horizontal="right" vertical="center"/>
    </xf>
    <xf numFmtId="0" fontId="2" fillId="0" borderId="0" xfId="1" applyAlignment="1">
      <alignment vertical="center"/>
    </xf>
    <xf numFmtId="179" fontId="56" fillId="0" borderId="0" xfId="12" applyFont="1" applyBorder="1" applyAlignment="1" applyProtection="1">
      <alignment vertical="center"/>
    </xf>
    <xf numFmtId="0" fontId="55" fillId="0" borderId="0" xfId="13"/>
    <xf numFmtId="179" fontId="16" fillId="0" borderId="0" xfId="12" applyFont="1" applyBorder="1" applyAlignment="1" applyProtection="1">
      <alignment vertical="center"/>
    </xf>
    <xf numFmtId="179" fontId="57" fillId="0" borderId="0" xfId="12" applyFont="1" applyBorder="1" applyAlignment="1" applyProtection="1">
      <alignment vertical="center"/>
    </xf>
    <xf numFmtId="179" fontId="56" fillId="0" borderId="0" xfId="12" applyFont="1" applyBorder="1" applyAlignment="1" applyProtection="1">
      <alignment horizontal="right" vertical="center"/>
    </xf>
    <xf numFmtId="179" fontId="56" fillId="0" borderId="4" xfId="12" applyFont="1" applyBorder="1" applyAlignment="1" applyProtection="1">
      <alignment horizontal="center" vertical="center" wrapText="1"/>
    </xf>
    <xf numFmtId="179" fontId="56" fillId="0" borderId="28" xfId="12" applyFont="1" applyBorder="1" applyAlignment="1" applyProtection="1">
      <alignment horizontal="center" vertical="center" wrapText="1"/>
    </xf>
    <xf numFmtId="179" fontId="16" fillId="0" borderId="6" xfId="12" applyFont="1" applyBorder="1" applyAlignment="1" applyProtection="1">
      <alignment horizontal="center" vertical="center" wrapText="1"/>
    </xf>
    <xf numFmtId="179" fontId="16" fillId="0" borderId="30" xfId="12" applyFont="1" applyBorder="1" applyAlignment="1" applyProtection="1">
      <alignment horizontal="center" vertical="center" wrapText="1"/>
    </xf>
    <xf numFmtId="179" fontId="56" fillId="0" borderId="77" xfId="12" applyFont="1" applyBorder="1" applyAlignment="1" applyProtection="1">
      <alignment vertical="center" shrinkToFit="1"/>
    </xf>
    <xf numFmtId="179" fontId="16" fillId="0" borderId="53" xfId="12" applyFont="1" applyBorder="1" applyAlignment="1" applyProtection="1">
      <alignment vertical="center"/>
    </xf>
    <xf numFmtId="179" fontId="16" fillId="0" borderId="60" xfId="12" applyFont="1" applyBorder="1" applyAlignment="1" applyProtection="1">
      <alignment vertical="center"/>
    </xf>
    <xf numFmtId="179" fontId="56" fillId="0" borderId="60" xfId="12" applyFont="1" applyBorder="1" applyAlignment="1" applyProtection="1">
      <alignment horizontal="center" vertical="center"/>
    </xf>
    <xf numFmtId="179" fontId="56" fillId="0" borderId="78" xfId="12" applyFont="1" applyBorder="1" applyAlignment="1" applyProtection="1">
      <alignment vertical="center" shrinkToFit="1"/>
    </xf>
    <xf numFmtId="179" fontId="16" fillId="0" borderId="47" xfId="12" applyFont="1" applyBorder="1" applyAlignment="1" applyProtection="1">
      <alignment vertical="center"/>
    </xf>
    <xf numFmtId="179" fontId="16" fillId="0" borderId="40" xfId="12" applyFont="1" applyBorder="1" applyAlignment="1" applyProtection="1">
      <alignment vertical="center"/>
    </xf>
    <xf numFmtId="179" fontId="56" fillId="0" borderId="40" xfId="12" applyFont="1" applyBorder="1" applyAlignment="1" applyProtection="1">
      <alignment horizontal="center" vertical="center"/>
    </xf>
    <xf numFmtId="179" fontId="56" fillId="0" borderId="79" xfId="12" applyFont="1" applyBorder="1" applyAlignment="1" applyProtection="1">
      <alignment vertical="center" shrinkToFit="1"/>
    </xf>
    <xf numFmtId="179" fontId="16" fillId="0" borderId="80" xfId="12" applyFont="1" applyBorder="1" applyAlignment="1" applyProtection="1">
      <alignment vertical="center"/>
    </xf>
    <xf numFmtId="179" fontId="56" fillId="0" borderId="81" xfId="12" applyFont="1" applyBorder="1" applyAlignment="1" applyProtection="1">
      <alignment horizontal="center" vertical="center"/>
    </xf>
    <xf numFmtId="179" fontId="56" fillId="0" borderId="80" xfId="12" applyFont="1" applyBorder="1" applyAlignment="1" applyProtection="1">
      <alignment horizontal="center" vertical="center"/>
    </xf>
    <xf numFmtId="179" fontId="56" fillId="0" borderId="45" xfId="12" applyFont="1" applyBorder="1" applyAlignment="1" applyProtection="1">
      <alignment horizontal="center" vertical="center"/>
    </xf>
    <xf numFmtId="179" fontId="16" fillId="0" borderId="3" xfId="12" applyFont="1" applyBorder="1" applyAlignment="1" applyProtection="1">
      <alignment vertical="center"/>
    </xf>
    <xf numFmtId="179" fontId="16" fillId="0" borderId="8" xfId="12" applyFont="1" applyBorder="1" applyAlignment="1" applyProtection="1">
      <alignment vertical="center"/>
    </xf>
    <xf numFmtId="179" fontId="16" fillId="0" borderId="82" xfId="12" applyFont="1" applyBorder="1" applyAlignment="1" applyProtection="1">
      <alignment vertical="center"/>
    </xf>
    <xf numFmtId="179" fontId="16" fillId="0" borderId="81" xfId="12" applyFont="1" applyBorder="1" applyAlignment="1" applyProtection="1">
      <alignment vertical="center"/>
    </xf>
    <xf numFmtId="179" fontId="16" fillId="0" borderId="6" xfId="12" applyFont="1" applyBorder="1" applyAlignment="1" applyProtection="1">
      <alignment vertical="center"/>
    </xf>
    <xf numFmtId="179" fontId="16" fillId="0" borderId="29" xfId="12" applyFont="1" applyBorder="1" applyAlignment="1" applyProtection="1">
      <alignment vertical="center"/>
    </xf>
    <xf numFmtId="179" fontId="56" fillId="0" borderId="3" xfId="12" applyFont="1" applyBorder="1" applyAlignment="1" applyProtection="1">
      <alignment horizontal="center" vertical="center"/>
    </xf>
    <xf numFmtId="179" fontId="16" fillId="0" borderId="0" xfId="12" applyFont="1" applyBorder="1" applyAlignment="1" applyProtection="1">
      <alignment horizontal="center" vertical="center" wrapText="1"/>
    </xf>
    <xf numFmtId="179" fontId="3" fillId="0" borderId="0" xfId="12" applyFont="1" applyBorder="1" applyAlignment="1" applyProtection="1">
      <alignment vertical="center"/>
    </xf>
    <xf numFmtId="0" fontId="10" fillId="0" borderId="0" xfId="13" applyFont="1" applyAlignment="1">
      <alignment horizontal="right"/>
    </xf>
    <xf numFmtId="179" fontId="3" fillId="0" borderId="4" xfId="12" applyFont="1" applyBorder="1" applyAlignment="1" applyProtection="1">
      <alignment horizontal="center" vertical="center" wrapText="1"/>
    </xf>
    <xf numFmtId="179" fontId="60" fillId="0" borderId="0" xfId="12" applyFont="1" applyBorder="1" applyAlignment="1" applyProtection="1">
      <alignment vertical="center"/>
    </xf>
    <xf numFmtId="0" fontId="34" fillId="0" borderId="0" xfId="0" applyFont="1"/>
    <xf numFmtId="0" fontId="10" fillId="0" borderId="0" xfId="13" applyFont="1"/>
    <xf numFmtId="179" fontId="4" fillId="0" borderId="0" xfId="12" applyFont="1" applyBorder="1" applyAlignment="1" applyProtection="1">
      <alignment vertical="center"/>
    </xf>
    <xf numFmtId="179" fontId="2" fillId="0" borderId="0" xfId="12" applyFont="1" applyBorder="1" applyAlignment="1" applyProtection="1">
      <alignment horizontal="center" vertical="center" wrapText="1"/>
    </xf>
    <xf numFmtId="179" fontId="2" fillId="0" borderId="0" xfId="12" applyFont="1" applyBorder="1" applyAlignment="1" applyProtection="1">
      <alignment vertical="center"/>
    </xf>
    <xf numFmtId="179" fontId="2" fillId="0" borderId="83" xfId="12" applyFont="1" applyBorder="1" applyAlignment="1" applyProtection="1">
      <alignment vertical="center" shrinkToFit="1"/>
    </xf>
    <xf numFmtId="179" fontId="2" fillId="0" borderId="84" xfId="12" applyFont="1" applyBorder="1" applyAlignment="1" applyProtection="1">
      <alignment vertical="center" shrinkToFit="1"/>
    </xf>
    <xf numFmtId="179" fontId="2" fillId="0" borderId="85" xfId="12" applyFont="1" applyBorder="1" applyAlignment="1" applyProtection="1">
      <alignment vertical="center" shrinkToFit="1"/>
    </xf>
    <xf numFmtId="0" fontId="10" fillId="0" borderId="0" xfId="13" applyFont="1" applyBorder="1"/>
    <xf numFmtId="0" fontId="34" fillId="0" borderId="0" xfId="0" applyFont="1" applyBorder="1"/>
    <xf numFmtId="0" fontId="62" fillId="0" borderId="0" xfId="0" applyFont="1"/>
    <xf numFmtId="0" fontId="41" fillId="0" borderId="0" xfId="13" applyFont="1"/>
    <xf numFmtId="0" fontId="63" fillId="0" borderId="87" xfId="14" applyFont="1" applyBorder="1" applyAlignment="1">
      <alignment vertical="center"/>
    </xf>
    <xf numFmtId="0" fontId="62" fillId="0" borderId="88" xfId="0" applyFont="1" applyBorder="1" applyAlignment="1">
      <alignment vertical="center"/>
    </xf>
    <xf numFmtId="0" fontId="62" fillId="0" borderId="89" xfId="0" applyFont="1" applyBorder="1" applyAlignment="1">
      <alignment vertical="center"/>
    </xf>
    <xf numFmtId="0" fontId="34" fillId="0" borderId="0" xfId="0" applyFont="1" applyAlignment="1">
      <alignment vertical="center"/>
    </xf>
    <xf numFmtId="0" fontId="63" fillId="0" borderId="90" xfId="14" applyFont="1" applyBorder="1" applyAlignment="1">
      <alignment vertical="center"/>
    </xf>
    <xf numFmtId="0" fontId="62" fillId="0" borderId="91" xfId="0" applyFont="1" applyBorder="1" applyAlignment="1">
      <alignment vertical="center"/>
    </xf>
    <xf numFmtId="0" fontId="62" fillId="0" borderId="92" xfId="0" applyFont="1" applyBorder="1" applyAlignment="1">
      <alignment vertical="center"/>
    </xf>
    <xf numFmtId="0" fontId="61" fillId="0" borderId="0" xfId="14" applyAlignment="1">
      <alignment vertical="center"/>
    </xf>
    <xf numFmtId="0" fontId="63" fillId="0" borderId="93" xfId="14" applyFont="1" applyBorder="1" applyAlignment="1">
      <alignment vertical="center"/>
    </xf>
    <xf numFmtId="0" fontId="62" fillId="0" borderId="94" xfId="0" applyFont="1" applyBorder="1" applyAlignment="1">
      <alignment vertical="center"/>
    </xf>
    <xf numFmtId="0" fontId="62" fillId="0" borderId="95" xfId="0" applyFont="1" applyBorder="1" applyAlignment="1">
      <alignment vertical="center"/>
    </xf>
    <xf numFmtId="0" fontId="63" fillId="0" borderId="96" xfId="14" applyFont="1" applyBorder="1" applyAlignment="1">
      <alignment vertical="center"/>
    </xf>
    <xf numFmtId="0" fontId="62" fillId="0" borderId="97" xfId="0" applyFont="1" applyBorder="1" applyAlignment="1">
      <alignment vertical="center"/>
    </xf>
    <xf numFmtId="0" fontId="62" fillId="0" borderId="98" xfId="0" applyFont="1" applyBorder="1" applyAlignment="1">
      <alignment vertical="center"/>
    </xf>
    <xf numFmtId="0" fontId="63" fillId="0" borderId="72" xfId="14" applyFont="1" applyBorder="1" applyAlignment="1">
      <alignment vertical="center"/>
    </xf>
    <xf numFmtId="0" fontId="62" fillId="0" borderId="66" xfId="0" applyFont="1" applyBorder="1" applyAlignment="1">
      <alignment vertical="center"/>
    </xf>
    <xf numFmtId="0" fontId="62" fillId="0" borderId="73" xfId="0" applyFont="1" applyBorder="1" applyAlignment="1">
      <alignment vertical="center"/>
    </xf>
    <xf numFmtId="179" fontId="4" fillId="0" borderId="0" xfId="12" applyFont="1" applyBorder="1" applyAlignment="1" applyProtection="1">
      <alignment horizontal="center" vertical="center"/>
    </xf>
    <xf numFmtId="0" fontId="62" fillId="0" borderId="0" xfId="0" applyFont="1" applyBorder="1" applyAlignment="1">
      <alignment vertical="center"/>
    </xf>
    <xf numFmtId="0" fontId="62" fillId="0" borderId="0" xfId="0" applyFont="1" applyAlignment="1">
      <alignment vertical="center"/>
    </xf>
    <xf numFmtId="0" fontId="63" fillId="0" borderId="91" xfId="14" applyFont="1" applyBorder="1" applyAlignment="1">
      <alignment vertical="center"/>
    </xf>
    <xf numFmtId="38" fontId="62" fillId="0" borderId="0" xfId="11" quotePrefix="1" applyFont="1" applyBorder="1" applyAlignment="1">
      <alignment vertical="center"/>
    </xf>
    <xf numFmtId="0" fontId="63" fillId="0" borderId="92" xfId="14" applyFont="1" applyBorder="1" applyAlignment="1">
      <alignment vertical="center"/>
    </xf>
    <xf numFmtId="0" fontId="64" fillId="0" borderId="0" xfId="0" applyFont="1" applyAlignment="1">
      <alignment horizontal="right"/>
    </xf>
    <xf numFmtId="0" fontId="39" fillId="0" borderId="0" xfId="3" applyFont="1" applyBorder="1" applyAlignment="1">
      <alignment horizontal="right" vertical="center"/>
    </xf>
    <xf numFmtId="0" fontId="3" fillId="0" borderId="0" xfId="3" applyFont="1" applyBorder="1" applyAlignment="1">
      <alignment horizontal="right"/>
    </xf>
    <xf numFmtId="0" fontId="66" fillId="0" borderId="0" xfId="0" applyFont="1" applyAlignment="1">
      <alignment horizontal="left" vertical="center"/>
    </xf>
    <xf numFmtId="0" fontId="65" fillId="0" borderId="0" xfId="0" applyFont="1" applyAlignment="1">
      <alignment horizontal="left" vertical="center"/>
    </xf>
    <xf numFmtId="0" fontId="52" fillId="0" borderId="0" xfId="0" applyFont="1" applyAlignment="1">
      <alignment horizontal="left" vertical="center"/>
    </xf>
    <xf numFmtId="38" fontId="54" fillId="0" borderId="0" xfId="11" applyFont="1" applyAlignment="1"/>
    <xf numFmtId="0" fontId="66" fillId="0" borderId="0" xfId="0" applyFont="1" applyAlignment="1">
      <alignment vertical="center"/>
    </xf>
    <xf numFmtId="0" fontId="67" fillId="0" borderId="0" xfId="0" applyFont="1"/>
    <xf numFmtId="0" fontId="66" fillId="0" borderId="0" xfId="0" applyFont="1" applyAlignment="1">
      <alignment horizontal="right" vertical="center" wrapText="1"/>
    </xf>
    <xf numFmtId="0" fontId="66" fillId="0" borderId="0" xfId="0" applyFont="1" applyAlignment="1">
      <alignment vertical="center" wrapText="1"/>
    </xf>
    <xf numFmtId="0" fontId="0" fillId="0" borderId="0" xfId="0" applyFont="1"/>
    <xf numFmtId="0" fontId="54" fillId="0" borderId="0" xfId="0" applyFont="1" applyAlignment="1">
      <alignment horizontal="center"/>
    </xf>
    <xf numFmtId="0" fontId="54" fillId="0" borderId="0" xfId="0" applyFont="1" applyAlignment="1">
      <alignment horizontal="center" vertical="top" wrapText="1"/>
    </xf>
    <xf numFmtId="0" fontId="2" fillId="0" borderId="0" xfId="13" applyFont="1" applyAlignment="1">
      <alignment horizontal="right" vertical="center"/>
    </xf>
    <xf numFmtId="0" fontId="70" fillId="0" borderId="0" xfId="1" applyFont="1" applyAlignment="1">
      <alignment vertical="center"/>
    </xf>
    <xf numFmtId="0" fontId="3" fillId="0" borderId="0" xfId="1" applyFont="1" applyAlignment="1">
      <alignment vertical="center"/>
    </xf>
    <xf numFmtId="0" fontId="71" fillId="0" borderId="0" xfId="14" applyFont="1"/>
    <xf numFmtId="0" fontId="72" fillId="0" borderId="0" xfId="0" applyFont="1"/>
    <xf numFmtId="0" fontId="62" fillId="0" borderId="68" xfId="0" applyFont="1" applyBorder="1" applyAlignment="1">
      <alignment horizontal="center" vertical="center"/>
    </xf>
    <xf numFmtId="0" fontId="62" fillId="0" borderId="74" xfId="0" applyFont="1" applyBorder="1" applyAlignment="1">
      <alignment horizontal="center" vertical="center"/>
    </xf>
    <xf numFmtId="0" fontId="62" fillId="0" borderId="69" xfId="0" applyFont="1" applyBorder="1" applyAlignment="1">
      <alignment horizontal="center" vertical="center"/>
    </xf>
    <xf numFmtId="179" fontId="2" fillId="0" borderId="0" xfId="12" applyFont="1" applyBorder="1" applyAlignment="1" applyProtection="1">
      <alignment horizontal="center" vertical="center" wrapText="1"/>
    </xf>
    <xf numFmtId="179" fontId="2" fillId="0" borderId="5" xfId="12" applyFont="1" applyBorder="1" applyAlignment="1" applyProtection="1">
      <alignment horizontal="center" vertical="center" wrapText="1"/>
    </xf>
    <xf numFmtId="179" fontId="2" fillId="0" borderId="29" xfId="12" applyFont="1" applyBorder="1" applyAlignment="1" applyProtection="1">
      <alignment horizontal="center" vertical="center" wrapText="1"/>
    </xf>
    <xf numFmtId="179" fontId="2" fillId="0" borderId="6" xfId="12" applyFont="1" applyBorder="1" applyAlignment="1" applyProtection="1">
      <alignment horizontal="center" vertical="center" wrapText="1"/>
    </xf>
    <xf numFmtId="179" fontId="2" fillId="0" borderId="3" xfId="12" applyFont="1" applyBorder="1" applyAlignment="1" applyProtection="1">
      <alignment horizontal="center" vertical="center" wrapText="1"/>
    </xf>
    <xf numFmtId="179" fontId="2" fillId="0" borderId="47" xfId="12" applyFont="1" applyBorder="1" applyAlignment="1" applyProtection="1">
      <alignment vertical="center" shrinkToFit="1"/>
    </xf>
    <xf numFmtId="179" fontId="2" fillId="0" borderId="86" xfId="12" applyFont="1" applyBorder="1" applyAlignment="1" applyProtection="1">
      <alignment vertical="center" shrinkToFit="1"/>
    </xf>
    <xf numFmtId="0" fontId="69" fillId="0" borderId="68" xfId="14" applyFont="1" applyBorder="1" applyAlignment="1">
      <alignment horizontal="center" vertical="center"/>
    </xf>
    <xf numFmtId="179" fontId="2" fillId="0" borderId="8" xfId="12" applyFont="1" applyBorder="1" applyAlignment="1" applyProtection="1">
      <alignment vertical="center" wrapText="1"/>
    </xf>
    <xf numFmtId="0" fontId="69" fillId="0" borderId="70" xfId="14" applyFont="1" applyBorder="1" applyAlignment="1">
      <alignment horizontal="center" vertical="center"/>
    </xf>
    <xf numFmtId="0" fontId="62" fillId="0" borderId="76" xfId="0" applyFont="1" applyBorder="1" applyAlignment="1">
      <alignment horizontal="center" vertical="center"/>
    </xf>
    <xf numFmtId="0" fontId="62" fillId="0" borderId="71" xfId="0" applyFont="1" applyBorder="1" applyAlignment="1">
      <alignment horizontal="center" vertical="center"/>
    </xf>
    <xf numFmtId="0" fontId="62" fillId="0" borderId="72" xfId="0" applyFont="1" applyBorder="1" applyAlignment="1">
      <alignment horizontal="center" vertical="center"/>
    </xf>
    <xf numFmtId="0" fontId="62" fillId="0" borderId="66" xfId="0" applyFont="1" applyBorder="1" applyAlignment="1">
      <alignment horizontal="center" vertical="center"/>
    </xf>
    <xf numFmtId="0" fontId="62" fillId="0" borderId="73" xfId="0" applyFont="1" applyBorder="1" applyAlignment="1">
      <alignment horizontal="center" vertical="center"/>
    </xf>
    <xf numFmtId="179" fontId="2" fillId="0" borderId="18" xfId="12" applyFont="1" applyBorder="1" applyAlignment="1" applyProtection="1">
      <alignment vertical="center" shrinkToFit="1"/>
    </xf>
    <xf numFmtId="179" fontId="2" fillId="0" borderId="7" xfId="12" applyFont="1" applyBorder="1" applyAlignment="1" applyProtection="1">
      <alignment vertical="center" shrinkToFit="1"/>
    </xf>
    <xf numFmtId="179" fontId="2" fillId="0" borderId="45" xfId="12" applyFont="1" applyBorder="1" applyAlignment="1" applyProtection="1">
      <alignment vertical="center" shrinkToFit="1"/>
    </xf>
    <xf numFmtId="179" fontId="2" fillId="0" borderId="44" xfId="12" applyFont="1" applyBorder="1" applyAlignment="1" applyProtection="1">
      <alignment vertical="center" shrinkToFit="1"/>
    </xf>
    <xf numFmtId="179" fontId="2" fillId="0" borderId="67" xfId="12" applyFont="1" applyBorder="1" applyAlignment="1" applyProtection="1">
      <alignment horizontal="center" vertical="center" wrapText="1"/>
    </xf>
    <xf numFmtId="179" fontId="2" fillId="0" borderId="68" xfId="12" applyFont="1" applyBorder="1" applyAlignment="1" applyProtection="1">
      <alignment horizontal="center" vertical="center" wrapText="1"/>
    </xf>
    <xf numFmtId="179" fontId="2" fillId="0" borderId="7" xfId="12" applyFont="1" applyBorder="1" applyAlignment="1" applyProtection="1">
      <alignment vertical="center" wrapText="1"/>
    </xf>
    <xf numFmtId="179" fontId="2" fillId="0" borderId="5" xfId="12" applyFont="1" applyBorder="1" applyAlignment="1" applyProtection="1">
      <alignment vertical="center" wrapText="1"/>
    </xf>
    <xf numFmtId="0" fontId="66" fillId="0" borderId="0" xfId="0" applyFont="1" applyAlignment="1">
      <alignment horizontal="center" vertical="center"/>
    </xf>
    <xf numFmtId="0" fontId="66" fillId="0" borderId="0" xfId="0" applyFont="1" applyAlignment="1">
      <alignment horizontal="left" vertical="center" wrapText="1"/>
    </xf>
    <xf numFmtId="0" fontId="66" fillId="0" borderId="0" xfId="0" applyFont="1" applyAlignment="1">
      <alignment horizontal="left" vertical="top" wrapText="1"/>
    </xf>
    <xf numFmtId="0" fontId="66" fillId="0" borderId="0" xfId="0" applyFont="1" applyAlignment="1">
      <alignment horizontal="right" vertical="center"/>
    </xf>
    <xf numFmtId="0" fontId="54" fillId="0" borderId="0" xfId="0" applyFont="1" applyAlignment="1">
      <alignment horizontal="center" vertical="top" wrapText="1"/>
    </xf>
    <xf numFmtId="0" fontId="54" fillId="0" borderId="0" xfId="0" applyFont="1" applyAlignment="1">
      <alignment horizontal="center"/>
    </xf>
    <xf numFmtId="0" fontId="54" fillId="0" borderId="0" xfId="0" applyFont="1" applyAlignment="1">
      <alignment horizontal="left" vertical="top" wrapText="1"/>
    </xf>
    <xf numFmtId="0" fontId="54" fillId="0" borderId="0" xfId="0" applyFont="1" applyAlignment="1">
      <alignment horizontal="left" vertical="top"/>
    </xf>
    <xf numFmtId="178" fontId="54" fillId="0" borderId="0" xfId="11" applyNumberFormat="1" applyFont="1" applyAlignment="1">
      <alignment horizontal="right" vertical="center"/>
    </xf>
    <xf numFmtId="179" fontId="56" fillId="0" borderId="3" xfId="12" applyFont="1" applyBorder="1" applyAlignment="1" applyProtection="1">
      <alignment horizontal="center" vertical="center" wrapText="1"/>
    </xf>
    <xf numFmtId="179" fontId="56" fillId="0" borderId="6" xfId="12" applyFont="1" applyBorder="1" applyAlignment="1" applyProtection="1">
      <alignment horizontal="center" vertical="center" wrapText="1"/>
    </xf>
    <xf numFmtId="179" fontId="56" fillId="0" borderId="5" xfId="12" applyFont="1" applyBorder="1" applyAlignment="1" applyProtection="1">
      <alignment vertical="center" wrapText="1"/>
    </xf>
    <xf numFmtId="179" fontId="56" fillId="0" borderId="47" xfId="12" applyFont="1" applyBorder="1" applyAlignment="1" applyProtection="1">
      <alignment vertical="center" shrinkToFit="1"/>
    </xf>
    <xf numFmtId="179" fontId="56" fillId="0" borderId="18" xfId="12" applyFont="1" applyBorder="1" applyAlignment="1" applyProtection="1">
      <alignment vertical="center" shrinkToFit="1"/>
    </xf>
    <xf numFmtId="179" fontId="56" fillId="0" borderId="45" xfId="12" applyFont="1" applyBorder="1" applyAlignment="1" applyProtection="1">
      <alignment vertical="center" shrinkToFit="1"/>
    </xf>
    <xf numFmtId="179" fontId="56" fillId="0" borderId="3" xfId="12" applyFont="1" applyBorder="1" applyAlignment="1" applyProtection="1">
      <alignment horizontal="center" vertical="center" shrinkToFit="1"/>
    </xf>
    <xf numFmtId="179" fontId="56" fillId="0" borderId="8" xfId="12" applyFont="1" applyBorder="1" applyAlignment="1" applyProtection="1">
      <alignment vertical="center" wrapText="1"/>
    </xf>
    <xf numFmtId="179" fontId="56" fillId="0" borderId="8" xfId="12" applyFont="1" applyBorder="1" applyAlignment="1" applyProtection="1">
      <alignment horizontal="center" vertical="center" wrapText="1"/>
    </xf>
    <xf numFmtId="179" fontId="56" fillId="0" borderId="1" xfId="12" applyFont="1" applyBorder="1" applyAlignment="1" applyProtection="1">
      <alignment horizontal="left"/>
    </xf>
    <xf numFmtId="179" fontId="58" fillId="0" borderId="4" xfId="12" applyFont="1" applyBorder="1" applyAlignment="1" applyProtection="1">
      <alignment horizontal="center" vertical="center" wrapText="1"/>
    </xf>
    <xf numFmtId="179" fontId="56" fillId="0" borderId="5" xfId="12" applyFont="1" applyBorder="1" applyAlignment="1" applyProtection="1">
      <alignment horizontal="center" vertical="center" wrapText="1"/>
    </xf>
    <xf numFmtId="179" fontId="56" fillId="0" borderId="28" xfId="12" applyFont="1" applyBorder="1" applyAlignment="1" applyProtection="1">
      <alignment horizontal="center" vertical="center" wrapText="1"/>
    </xf>
    <xf numFmtId="179" fontId="56" fillId="0" borderId="29" xfId="12" applyFont="1" applyBorder="1" applyAlignment="1" applyProtection="1">
      <alignment horizontal="center" vertical="center" wrapText="1"/>
    </xf>
    <xf numFmtId="179" fontId="56" fillId="0" borderId="30" xfId="12" applyFont="1" applyBorder="1" applyAlignment="1" applyProtection="1">
      <alignment horizontal="center" vertical="center" wrapText="1"/>
    </xf>
    <xf numFmtId="0" fontId="10" fillId="0" borderId="3" xfId="1" applyFont="1" applyBorder="1" applyAlignment="1">
      <alignment horizontal="left" vertical="center" wrapText="1" shrinkToFit="1"/>
    </xf>
    <xf numFmtId="0" fontId="10" fillId="0" borderId="3" xfId="1" applyFont="1" applyBorder="1" applyAlignment="1">
      <alignment vertical="center" wrapText="1"/>
    </xf>
    <xf numFmtId="0" fontId="21" fillId="0" borderId="3" xfId="1" applyFont="1" applyBorder="1" applyAlignment="1">
      <alignment vertical="center" wrapText="1"/>
    </xf>
    <xf numFmtId="0" fontId="10" fillId="0" borderId="3" xfId="1" applyFont="1" applyBorder="1" applyAlignment="1">
      <alignment vertical="top" wrapText="1"/>
    </xf>
    <xf numFmtId="0" fontId="22" fillId="0" borderId="3" xfId="1" applyFont="1" applyBorder="1" applyAlignment="1">
      <alignment vertical="top" wrapText="1"/>
    </xf>
    <xf numFmtId="177" fontId="2" fillId="0" borderId="3" xfId="1" applyNumberFormat="1" applyFont="1" applyBorder="1" applyAlignment="1">
      <alignment horizontal="right" vertical="center"/>
    </xf>
    <xf numFmtId="0" fontId="10" fillId="0" borderId="4" xfId="1" applyFont="1" applyBorder="1" applyAlignment="1">
      <alignment vertical="center" wrapText="1"/>
    </xf>
    <xf numFmtId="0" fontId="2" fillId="0" borderId="3" xfId="1" applyFont="1" applyBorder="1" applyAlignment="1">
      <alignment horizontal="center" vertical="center"/>
    </xf>
    <xf numFmtId="0" fontId="10" fillId="0" borderId="3" xfId="1" applyFont="1" applyBorder="1" applyAlignment="1">
      <alignment vertical="center"/>
    </xf>
    <xf numFmtId="0" fontId="2" fillId="0" borderId="3" xfId="1" applyFont="1" applyBorder="1" applyAlignment="1">
      <alignment horizontal="center" vertical="center" wrapText="1"/>
    </xf>
    <xf numFmtId="0" fontId="10" fillId="0" borderId="3" xfId="1" applyFont="1" applyBorder="1" applyAlignment="1">
      <alignment horizontal="left" vertical="center" wrapText="1"/>
    </xf>
    <xf numFmtId="0" fontId="2" fillId="0" borderId="1" xfId="1" applyFont="1" applyBorder="1" applyAlignment="1">
      <alignment horizontal="center"/>
    </xf>
    <xf numFmtId="0" fontId="10" fillId="0" borderId="47" xfId="1" applyFont="1" applyBorder="1" applyAlignment="1">
      <alignment vertical="center"/>
    </xf>
    <xf numFmtId="0" fontId="10" fillId="0" borderId="51" xfId="1" applyFont="1" applyBorder="1" applyAlignment="1">
      <alignment vertical="center"/>
    </xf>
    <xf numFmtId="0" fontId="2" fillId="0" borderId="52" xfId="1" applyFont="1" applyBorder="1" applyAlignment="1">
      <alignment horizontal="center" vertical="center"/>
    </xf>
    <xf numFmtId="0" fontId="2" fillId="0" borderId="3" xfId="1" applyFont="1" applyBorder="1" applyAlignment="1">
      <alignment vertical="center"/>
    </xf>
    <xf numFmtId="0" fontId="22" fillId="0" borderId="3" xfId="1" applyFont="1" applyBorder="1" applyAlignment="1">
      <alignment horizontal="left" vertical="top" wrapText="1"/>
    </xf>
    <xf numFmtId="0" fontId="10" fillId="0" borderId="50" xfId="1" applyFont="1" applyBorder="1" applyAlignment="1">
      <alignment vertical="center"/>
    </xf>
    <xf numFmtId="0" fontId="10" fillId="0" borderId="3" xfId="1" applyFont="1" applyBorder="1" applyAlignment="1">
      <alignment horizontal="center" vertical="center" wrapText="1"/>
    </xf>
    <xf numFmtId="0" fontId="3" fillId="0" borderId="3" xfId="3" applyFont="1" applyBorder="1" applyAlignment="1">
      <alignment horizontal="center" vertical="center"/>
    </xf>
    <xf numFmtId="0" fontId="3" fillId="0" borderId="1" xfId="3" applyFont="1" applyBorder="1" applyAlignment="1">
      <alignment horizontal="left" vertical="center"/>
    </xf>
    <xf numFmtId="0" fontId="3" fillId="0" borderId="3" xfId="3" applyFont="1" applyBorder="1" applyAlignment="1">
      <alignment horizontal="center" vertical="center" wrapText="1"/>
    </xf>
    <xf numFmtId="0" fontId="3" fillId="0" borderId="3" xfId="3" applyFont="1" applyBorder="1" applyAlignment="1">
      <alignment horizontal="justify" vertical="center" wrapText="1"/>
    </xf>
    <xf numFmtId="0" fontId="3" fillId="0" borderId="3" xfId="3" applyFont="1" applyBorder="1" applyAlignment="1">
      <alignment horizontal="left" vertical="center" wrapText="1"/>
    </xf>
    <xf numFmtId="0" fontId="2" fillId="0" borderId="3" xfId="3" applyFont="1" applyBorder="1" applyAlignment="1">
      <alignment vertical="center" wrapText="1"/>
    </xf>
    <xf numFmtId="0" fontId="2" fillId="0" borderId="8" xfId="3" applyFont="1" applyBorder="1" applyAlignment="1">
      <alignment horizontal="left" vertical="center" wrapText="1"/>
    </xf>
    <xf numFmtId="0" fontId="2" fillId="0" borderId="3" xfId="3" applyFont="1" applyBorder="1" applyAlignment="1">
      <alignment horizontal="left" vertical="center" wrapText="1"/>
    </xf>
    <xf numFmtId="0" fontId="4" fillId="0" borderId="0" xfId="3" applyFont="1" applyAlignment="1">
      <alignment horizontal="left" vertical="center" wrapText="1"/>
    </xf>
    <xf numFmtId="0" fontId="2" fillId="0" borderId="3" xfId="3" applyFont="1" applyBorder="1" applyAlignment="1">
      <alignment horizontal="center" vertical="center"/>
    </xf>
    <xf numFmtId="0" fontId="2" fillId="0" borderId="3" xfId="3" applyFont="1" applyBorder="1" applyAlignment="1">
      <alignment horizontal="center" vertical="center" wrapText="1"/>
    </xf>
    <xf numFmtId="0" fontId="2" fillId="0" borderId="4" xfId="3" applyFont="1" applyBorder="1" applyAlignment="1">
      <alignment vertical="center" wrapText="1"/>
    </xf>
    <xf numFmtId="0" fontId="39" fillId="0" borderId="3" xfId="3" applyFont="1" applyBorder="1" applyAlignment="1">
      <alignment horizontal="center" vertical="center"/>
    </xf>
    <xf numFmtId="0" fontId="39" fillId="0" borderId="1" xfId="3" applyFont="1" applyBorder="1">
      <alignment vertical="center"/>
    </xf>
    <xf numFmtId="0" fontId="25" fillId="0" borderId="3" xfId="3" applyFont="1" applyBorder="1" applyAlignment="1">
      <alignment horizontal="center" vertical="center"/>
    </xf>
    <xf numFmtId="0" fontId="3" fillId="0" borderId="3" xfId="3" applyFont="1" applyBorder="1" applyAlignment="1">
      <alignment horizontal="center" vertical="center" textRotation="255"/>
    </xf>
    <xf numFmtId="0" fontId="25" fillId="0" borderId="1" xfId="3" applyFont="1" applyBorder="1" applyAlignment="1">
      <alignment horizontal="center" vertical="center"/>
    </xf>
    <xf numFmtId="0" fontId="2" fillId="0" borderId="3" xfId="3" applyFont="1" applyBorder="1" applyAlignment="1">
      <alignment horizontal="justify" vertical="center" wrapText="1"/>
    </xf>
    <xf numFmtId="0" fontId="2" fillId="0" borderId="18" xfId="3" applyFont="1" applyBorder="1" applyAlignment="1">
      <alignment horizontal="center" vertical="center" wrapText="1"/>
    </xf>
    <xf numFmtId="0" fontId="2" fillId="0" borderId="34" xfId="3" applyFont="1" applyBorder="1" applyAlignment="1">
      <alignment horizontal="center" vertical="center" wrapText="1"/>
    </xf>
    <xf numFmtId="0" fontId="2" fillId="0" borderId="5" xfId="3" applyFont="1" applyBorder="1" applyAlignment="1">
      <alignment vertical="center" wrapText="1"/>
    </xf>
    <xf numFmtId="0" fontId="2" fillId="0" borderId="28" xfId="3" applyFont="1" applyBorder="1" applyAlignment="1">
      <alignment vertical="center" wrapText="1"/>
    </xf>
    <xf numFmtId="0" fontId="2" fillId="0" borderId="7" xfId="3" applyFont="1" applyBorder="1" applyAlignment="1">
      <alignment vertical="center" wrapText="1"/>
    </xf>
    <xf numFmtId="0" fontId="2" fillId="0" borderId="34" xfId="3" applyFont="1" applyBorder="1" applyAlignment="1">
      <alignment vertical="center" wrapText="1"/>
    </xf>
    <xf numFmtId="0" fontId="2" fillId="0" borderId="29" xfId="3" applyFont="1" applyBorder="1" applyAlignment="1">
      <alignment vertical="center" wrapText="1"/>
    </xf>
    <xf numFmtId="0" fontId="2" fillId="0" borderId="30" xfId="3" applyFont="1" applyBorder="1" applyAlignment="1">
      <alignment vertical="center" wrapText="1"/>
    </xf>
    <xf numFmtId="0" fontId="2" fillId="0" borderId="18" xfId="3" applyFont="1" applyBorder="1" applyAlignment="1">
      <alignment vertical="center" wrapText="1"/>
    </xf>
    <xf numFmtId="0" fontId="2" fillId="0" borderId="6" xfId="3" applyFont="1" applyBorder="1" applyAlignment="1">
      <alignment vertical="center" wrapText="1"/>
    </xf>
    <xf numFmtId="0" fontId="2" fillId="0" borderId="4" xfId="3" applyFont="1" applyBorder="1" applyAlignment="1">
      <alignment horizontal="center" vertical="center" wrapText="1"/>
    </xf>
    <xf numFmtId="0" fontId="2" fillId="0" borderId="6" xfId="3" applyFont="1" applyBorder="1" applyAlignment="1">
      <alignment horizontal="center" vertical="center" wrapText="1"/>
    </xf>
    <xf numFmtId="0" fontId="2" fillId="0" borderId="59" xfId="3" applyFont="1" applyBorder="1" applyAlignment="1">
      <alignment vertical="center" wrapText="1"/>
    </xf>
    <xf numFmtId="0" fontId="2" fillId="0" borderId="60" xfId="3" applyFont="1" applyBorder="1" applyAlignment="1">
      <alignment vertical="center" wrapText="1"/>
    </xf>
    <xf numFmtId="0" fontId="2" fillId="0" borderId="7" xfId="3" applyFont="1" applyBorder="1">
      <alignment vertical="center"/>
    </xf>
    <xf numFmtId="0" fontId="2" fillId="0" borderId="34" xfId="3" applyFont="1" applyBorder="1">
      <alignment vertical="center"/>
    </xf>
    <xf numFmtId="0" fontId="2" fillId="0" borderId="29" xfId="3" applyFont="1" applyBorder="1">
      <alignment vertical="center"/>
    </xf>
    <xf numFmtId="0" fontId="2" fillId="0" borderId="30" xfId="3" applyFont="1" applyBorder="1">
      <alignment vertical="center"/>
    </xf>
    <xf numFmtId="0" fontId="10" fillId="0" borderId="6" xfId="3" applyFont="1" applyBorder="1" applyAlignment="1">
      <alignment horizontal="center" vertical="center" wrapText="1"/>
    </xf>
    <xf numFmtId="0" fontId="2" fillId="0" borderId="7" xfId="3" applyFont="1" applyBorder="1" applyAlignment="1">
      <alignment horizontal="center" vertical="center" wrapText="1"/>
    </xf>
    <xf numFmtId="0" fontId="10" fillId="0" borderId="18" xfId="3" applyFont="1" applyBorder="1" applyAlignment="1">
      <alignment horizontal="center" vertical="center" wrapText="1"/>
    </xf>
    <xf numFmtId="0" fontId="2" fillId="0" borderId="8" xfId="3" applyFont="1" applyBorder="1" applyAlignment="1">
      <alignment horizontal="center" vertical="center"/>
    </xf>
    <xf numFmtId="0" fontId="2" fillId="0" borderId="1" xfId="3" applyFont="1" applyBorder="1" applyAlignment="1">
      <alignment horizontal="left" vertical="center"/>
    </xf>
    <xf numFmtId="38" fontId="13" fillId="0" borderId="18" xfId="8" applyFont="1" applyBorder="1" applyAlignment="1" applyProtection="1">
      <alignment vertical="center" shrinkToFit="1"/>
    </xf>
    <xf numFmtId="0" fontId="13" fillId="0" borderId="18" xfId="9" applyFont="1" applyBorder="1" applyAlignment="1">
      <alignment horizontal="center" vertical="center" wrapText="1"/>
    </xf>
    <xf numFmtId="0" fontId="13" fillId="0" borderId="18" xfId="9" applyFont="1" applyBorder="1" applyAlignment="1">
      <alignment vertical="center"/>
    </xf>
    <xf numFmtId="0" fontId="13" fillId="0" borderId="6" xfId="9" applyFont="1" applyBorder="1" applyAlignment="1">
      <alignment vertical="center" wrapText="1"/>
    </xf>
    <xf numFmtId="0" fontId="13" fillId="0" borderId="3" xfId="9" applyFont="1" applyBorder="1" applyAlignment="1">
      <alignment horizontal="center" vertical="center" textRotation="255"/>
    </xf>
    <xf numFmtId="0" fontId="13" fillId="0" borderId="18" xfId="9" applyFont="1" applyBorder="1" applyAlignment="1">
      <alignment horizontal="center" vertical="distributed" wrapText="1" shrinkToFit="1"/>
    </xf>
    <xf numFmtId="0" fontId="13" fillId="0" borderId="3" xfId="9" applyFont="1" applyBorder="1" applyAlignment="1">
      <alignment horizontal="center" vertical="center"/>
    </xf>
    <xf numFmtId="0" fontId="13" fillId="2" borderId="3" xfId="9" applyFont="1" applyFill="1" applyBorder="1" applyAlignment="1">
      <alignment horizontal="center" vertical="center" wrapText="1" shrinkToFit="1"/>
    </xf>
    <xf numFmtId="0" fontId="13" fillId="0" borderId="6" xfId="9" applyFont="1" applyBorder="1" applyAlignment="1">
      <alignment horizontal="left" vertical="center" wrapText="1"/>
    </xf>
    <xf numFmtId="0" fontId="24" fillId="0" borderId="3" xfId="9" applyFont="1" applyBorder="1" applyAlignment="1">
      <alignment horizontal="center" vertical="center" wrapText="1"/>
    </xf>
    <xf numFmtId="0" fontId="27" fillId="0" borderId="0" xfId="9" applyFont="1" applyAlignment="1">
      <alignment horizontal="center" vertical="center"/>
    </xf>
    <xf numFmtId="0" fontId="13" fillId="0" borderId="2" xfId="9" applyFont="1" applyBorder="1" applyAlignment="1">
      <alignment horizontal="right" vertical="center"/>
    </xf>
    <xf numFmtId="0" fontId="13" fillId="0" borderId="3" xfId="9" applyFont="1" applyBorder="1" applyAlignment="1">
      <alignment horizontal="left" vertical="center" wrapText="1"/>
    </xf>
    <xf numFmtId="38" fontId="13" fillId="0" borderId="3" xfId="8" applyFont="1" applyBorder="1" applyAlignment="1" applyProtection="1">
      <alignment horizontal="center" vertical="center" wrapText="1"/>
    </xf>
    <xf numFmtId="0" fontId="13" fillId="0" borderId="4" xfId="9" applyFont="1" applyBorder="1" applyAlignment="1">
      <alignment horizontal="center" vertical="center"/>
    </xf>
    <xf numFmtId="38" fontId="13" fillId="0" borderId="4" xfId="8" applyFont="1" applyBorder="1" applyAlignment="1" applyProtection="1">
      <alignment horizontal="center" vertical="center" wrapText="1"/>
    </xf>
    <xf numFmtId="38" fontId="24" fillId="0" borderId="4" xfId="8" applyFont="1" applyBorder="1" applyAlignment="1" applyProtection="1">
      <alignment horizontal="center" vertical="center" wrapText="1"/>
    </xf>
    <xf numFmtId="38" fontId="13" fillId="0" borderId="4" xfId="8" applyFont="1" applyBorder="1" applyAlignment="1" applyProtection="1">
      <alignment horizontal="center" vertical="center" shrinkToFit="1"/>
    </xf>
    <xf numFmtId="0" fontId="13" fillId="0" borderId="4" xfId="1" applyFont="1" applyBorder="1" applyAlignment="1">
      <alignment horizontal="center" vertical="center" shrinkToFit="1"/>
    </xf>
    <xf numFmtId="0" fontId="13" fillId="0" borderId="8" xfId="9" applyFont="1" applyBorder="1" applyAlignment="1">
      <alignment horizontal="center" vertical="center"/>
    </xf>
    <xf numFmtId="0" fontId="13" fillId="0" borderId="20" xfId="9" applyFont="1" applyBorder="1" applyAlignment="1">
      <alignment horizontal="center" vertical="center"/>
    </xf>
    <xf numFmtId="38" fontId="24" fillId="0" borderId="4" xfId="8" applyFont="1" applyBorder="1" applyAlignment="1" applyProtection="1">
      <alignment horizontal="left" vertical="center" wrapText="1"/>
    </xf>
    <xf numFmtId="0" fontId="41" fillId="0" borderId="0" xfId="3" applyFont="1" applyAlignment="1">
      <alignment horizontal="center"/>
    </xf>
    <xf numFmtId="0" fontId="42" fillId="0" borderId="0" xfId="3" applyFont="1" applyAlignment="1">
      <alignment horizontal="left" vertical="center" wrapText="1"/>
    </xf>
    <xf numFmtId="0" fontId="7" fillId="0" borderId="0" xfId="3" applyFont="1" applyAlignment="1">
      <alignment horizontal="left" vertical="center" wrapText="1"/>
    </xf>
    <xf numFmtId="176" fontId="45" fillId="0" borderId="16" xfId="7" applyNumberFormat="1" applyFont="1" applyBorder="1" applyAlignment="1">
      <alignment horizontal="center" vertical="center"/>
    </xf>
    <xf numFmtId="176" fontId="45" fillId="0" borderId="22" xfId="7" applyNumberFormat="1" applyFont="1" applyBorder="1" applyAlignment="1">
      <alignment horizontal="center" vertical="center"/>
    </xf>
    <xf numFmtId="176" fontId="45" fillId="0" borderId="23" xfId="7" applyNumberFormat="1" applyFont="1" applyBorder="1" applyAlignment="1">
      <alignment horizontal="center" vertical="center"/>
    </xf>
    <xf numFmtId="176" fontId="45" fillId="0" borderId="3" xfId="7" applyNumberFormat="1" applyFont="1" applyBorder="1" applyAlignment="1">
      <alignment horizontal="center" vertical="center" wrapText="1"/>
    </xf>
    <xf numFmtId="38" fontId="46" fillId="0" borderId="57" xfId="11" applyFont="1" applyBorder="1" applyAlignment="1" applyProtection="1">
      <alignment vertical="center"/>
      <protection locked="0"/>
    </xf>
    <xf numFmtId="176" fontId="9" fillId="0" borderId="10" xfId="7" applyNumberFormat="1" applyFont="1" applyBorder="1" applyAlignment="1">
      <alignment horizontal="center" vertical="center" wrapText="1"/>
    </xf>
    <xf numFmtId="176" fontId="2" fillId="0" borderId="25" xfId="7" applyNumberFormat="1" applyFont="1" applyBorder="1" applyAlignment="1">
      <alignment horizontal="center" vertical="center" wrapText="1"/>
    </xf>
    <xf numFmtId="38" fontId="41" fillId="2" borderId="61" xfId="11" applyFont="1" applyFill="1" applyBorder="1" applyAlignment="1">
      <alignment vertical="center"/>
    </xf>
    <xf numFmtId="38" fontId="41" fillId="2" borderId="62" xfId="11" applyFont="1" applyFill="1" applyBorder="1" applyAlignment="1">
      <alignment vertical="center"/>
    </xf>
    <xf numFmtId="176" fontId="9" fillId="0" borderId="11" xfId="7" applyNumberFormat="1" applyFont="1" applyBorder="1" applyAlignment="1">
      <alignment horizontal="center" vertical="center" wrapText="1"/>
    </xf>
    <xf numFmtId="38" fontId="46" fillId="0" borderId="56" xfId="11" applyFont="1" applyBorder="1" applyAlignment="1" applyProtection="1">
      <alignment vertical="center"/>
      <protection locked="0"/>
    </xf>
    <xf numFmtId="0" fontId="30" fillId="0" borderId="18" xfId="3" applyFont="1" applyBorder="1" applyAlignment="1">
      <alignment horizontal="center" vertical="center"/>
    </xf>
    <xf numFmtId="0" fontId="30" fillId="0" borderId="29" xfId="3" applyFont="1" applyBorder="1" applyAlignment="1">
      <alignment horizontal="left" vertical="top" wrapText="1"/>
    </xf>
    <xf numFmtId="0" fontId="30" fillId="0" borderId="3" xfId="3" applyFont="1" applyBorder="1" applyAlignment="1">
      <alignment horizontal="center" vertical="center"/>
    </xf>
    <xf numFmtId="0" fontId="30" fillId="0" borderId="3" xfId="3" applyFont="1" applyBorder="1" applyAlignment="1">
      <alignment horizontal="center" vertical="center" wrapText="1"/>
    </xf>
    <xf numFmtId="0" fontId="30" fillId="0" borderId="7" xfId="3" applyFont="1" applyBorder="1" applyAlignment="1">
      <alignment horizontal="center" vertical="top" wrapText="1"/>
    </xf>
    <xf numFmtId="0" fontId="30" fillId="0" borderId="6" xfId="3" applyFont="1" applyBorder="1" applyAlignment="1">
      <alignment horizontal="center" vertical="center"/>
    </xf>
    <xf numFmtId="0" fontId="30" fillId="0" borderId="18" xfId="3" applyFont="1" applyBorder="1" applyAlignment="1">
      <alignment horizontal="center" vertical="top" wrapText="1"/>
    </xf>
    <xf numFmtId="0" fontId="30" fillId="0" borderId="7" xfId="3" applyFont="1" applyBorder="1" applyAlignment="1">
      <alignment vertical="top" wrapText="1"/>
    </xf>
    <xf numFmtId="0" fontId="30" fillId="0" borderId="5" xfId="3" applyFont="1" applyBorder="1" applyAlignment="1">
      <alignment horizontal="left" vertical="top" wrapText="1"/>
    </xf>
    <xf numFmtId="0" fontId="30" fillId="0" borderId="7" xfId="3" applyFont="1" applyBorder="1" applyAlignment="1">
      <alignment horizontal="left" vertical="top" wrapText="1"/>
    </xf>
    <xf numFmtId="0" fontId="30" fillId="0" borderId="4" xfId="3" applyFont="1" applyBorder="1" applyAlignment="1">
      <alignment horizontal="center" vertical="center"/>
    </xf>
    <xf numFmtId="0" fontId="31" fillId="0" borderId="3" xfId="3" applyFont="1" applyBorder="1" applyAlignment="1">
      <alignment horizontal="center" vertical="center" textRotation="255" wrapText="1"/>
    </xf>
    <xf numFmtId="0" fontId="31" fillId="0" borderId="6"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8" xfId="3" applyFont="1" applyBorder="1" applyAlignment="1">
      <alignment horizontal="center" vertical="center" textRotation="255" wrapText="1"/>
    </xf>
    <xf numFmtId="0" fontId="31" fillId="0" borderId="3" xfId="3" applyFont="1" applyBorder="1" applyAlignment="1">
      <alignment horizontal="center" vertical="center" wrapText="1"/>
    </xf>
    <xf numFmtId="177" fontId="2" fillId="0" borderId="27" xfId="3" applyNumberFormat="1" applyFont="1" applyBorder="1">
      <alignment vertical="center"/>
    </xf>
    <xf numFmtId="0" fontId="2" fillId="0" borderId="3" xfId="3" applyBorder="1">
      <alignment vertical="center"/>
    </xf>
    <xf numFmtId="0" fontId="2" fillId="0" borderId="18" xfId="3" applyFont="1" applyBorder="1" applyAlignment="1">
      <alignment horizontal="center" vertical="center"/>
    </xf>
    <xf numFmtId="0" fontId="10" fillId="0" borderId="20" xfId="3" applyFont="1" applyBorder="1" applyAlignment="1">
      <alignment horizontal="center" vertical="center"/>
    </xf>
    <xf numFmtId="0" fontId="10" fillId="0" borderId="18" xfId="3" applyFont="1" applyBorder="1">
      <alignment vertical="center"/>
    </xf>
    <xf numFmtId="0" fontId="10" fillId="0" borderId="3" xfId="3" applyFont="1" applyBorder="1" applyAlignment="1">
      <alignment horizontal="center" vertical="center"/>
    </xf>
    <xf numFmtId="177" fontId="2" fillId="0" borderId="3" xfId="3" applyNumberFormat="1" applyFont="1" applyBorder="1">
      <alignment vertical="center"/>
    </xf>
    <xf numFmtId="0" fontId="10" fillId="0" borderId="18" xfId="3" applyFont="1" applyBorder="1" applyAlignment="1">
      <alignment vertical="center" shrinkToFit="1"/>
    </xf>
    <xf numFmtId="0" fontId="10" fillId="0" borderId="4" xfId="3" applyFont="1" applyBorder="1" applyAlignment="1">
      <alignment horizontal="center" vertical="center"/>
    </xf>
    <xf numFmtId="0" fontId="2" fillId="0" borderId="4" xfId="3" applyFont="1" applyBorder="1" applyAlignment="1">
      <alignment horizontal="center" vertical="center"/>
    </xf>
    <xf numFmtId="0" fontId="2" fillId="0" borderId="31" xfId="3" applyFont="1" applyBorder="1" applyAlignment="1">
      <alignment horizontal="center" vertical="center"/>
    </xf>
    <xf numFmtId="0" fontId="52" fillId="4" borderId="70" xfId="0" applyFont="1" applyFill="1" applyBorder="1" applyAlignment="1">
      <alignment horizontal="center" vertical="center" wrapText="1"/>
    </xf>
    <xf numFmtId="0" fontId="52" fillId="4" borderId="76" xfId="0" applyFont="1" applyFill="1" applyBorder="1" applyAlignment="1">
      <alignment horizontal="center" vertical="center" wrapText="1"/>
    </xf>
    <xf numFmtId="0" fontId="52" fillId="4" borderId="71" xfId="0" applyFont="1" applyFill="1" applyBorder="1" applyAlignment="1">
      <alignment horizontal="center" vertical="center" wrapText="1"/>
    </xf>
    <xf numFmtId="0" fontId="52" fillId="4" borderId="72" xfId="0" applyFont="1" applyFill="1" applyBorder="1" applyAlignment="1">
      <alignment horizontal="center" vertical="center" wrapText="1"/>
    </xf>
    <xf numFmtId="0" fontId="52" fillId="4" borderId="66" xfId="0" applyFont="1" applyFill="1" applyBorder="1" applyAlignment="1">
      <alignment horizontal="center" vertical="center" wrapText="1"/>
    </xf>
    <xf numFmtId="0" fontId="52" fillId="4" borderId="73" xfId="0" applyFont="1" applyFill="1" applyBorder="1" applyAlignment="1">
      <alignment horizontal="center" vertical="center" wrapText="1"/>
    </xf>
    <xf numFmtId="0" fontId="52" fillId="4" borderId="67" xfId="0" applyFont="1" applyFill="1" applyBorder="1" applyAlignment="1">
      <alignment horizontal="left" vertical="center" wrapText="1"/>
    </xf>
    <xf numFmtId="0" fontId="52" fillId="4" borderId="70" xfId="0" applyFont="1" applyFill="1" applyBorder="1" applyAlignment="1">
      <alignment horizontal="right" vertical="center" wrapText="1"/>
    </xf>
    <xf numFmtId="0" fontId="52" fillId="4" borderId="71" xfId="0" applyFont="1" applyFill="1" applyBorder="1" applyAlignment="1">
      <alignment horizontal="right" vertical="center" wrapText="1"/>
    </xf>
    <xf numFmtId="0" fontId="52" fillId="4" borderId="72" xfId="0" applyFont="1" applyFill="1" applyBorder="1" applyAlignment="1">
      <alignment horizontal="right" vertical="center" wrapText="1"/>
    </xf>
    <xf numFmtId="0" fontId="52" fillId="4" borderId="73" xfId="0" applyFont="1" applyFill="1" applyBorder="1" applyAlignment="1">
      <alignment horizontal="right" vertical="center" wrapText="1"/>
    </xf>
    <xf numFmtId="0" fontId="52" fillId="4" borderId="67" xfId="0" applyFont="1" applyFill="1" applyBorder="1" applyAlignment="1">
      <alignment horizontal="center" vertical="center" wrapText="1"/>
    </xf>
    <xf numFmtId="0" fontId="52" fillId="0" borderId="0" xfId="0" applyFont="1" applyAlignment="1">
      <alignment horizontal="center" vertical="center"/>
    </xf>
    <xf numFmtId="0" fontId="52" fillId="4" borderId="68" xfId="0" applyFont="1" applyFill="1" applyBorder="1" applyAlignment="1">
      <alignment horizontal="center" vertical="center" wrapText="1"/>
    </xf>
    <xf numFmtId="0" fontId="52" fillId="4" borderId="69" xfId="0" applyFont="1" applyFill="1" applyBorder="1" applyAlignment="1">
      <alignment horizontal="center" vertical="center" wrapText="1"/>
    </xf>
    <xf numFmtId="0" fontId="52" fillId="4" borderId="74" xfId="0" applyFont="1" applyFill="1" applyBorder="1" applyAlignment="1">
      <alignment horizontal="center" vertical="center" wrapText="1"/>
    </xf>
    <xf numFmtId="0" fontId="52" fillId="4" borderId="67" xfId="0" applyFont="1" applyFill="1" applyBorder="1" applyAlignment="1">
      <alignment horizontal="justify" vertical="center" wrapText="1"/>
    </xf>
    <xf numFmtId="0" fontId="52" fillId="4" borderId="75" xfId="0" applyFont="1" applyFill="1" applyBorder="1" applyAlignment="1">
      <alignment horizontal="center" vertical="center" wrapText="1"/>
    </xf>
    <xf numFmtId="0" fontId="52" fillId="4" borderId="75" xfId="0" applyFont="1" applyFill="1" applyBorder="1" applyAlignment="1">
      <alignment horizontal="left" vertical="center" wrapText="1"/>
    </xf>
    <xf numFmtId="0" fontId="52" fillId="4" borderId="76" xfId="0" applyFont="1" applyFill="1" applyBorder="1" applyAlignment="1">
      <alignment horizontal="right" vertical="center" wrapText="1"/>
    </xf>
    <xf numFmtId="38" fontId="52" fillId="4" borderId="68" xfId="0" applyNumberFormat="1" applyFont="1" applyFill="1" applyBorder="1" applyAlignment="1">
      <alignment horizontal="right" vertical="center" wrapText="1"/>
    </xf>
    <xf numFmtId="0" fontId="52" fillId="4" borderId="74" xfId="0" applyFont="1" applyFill="1" applyBorder="1" applyAlignment="1">
      <alignment horizontal="right" vertical="center" wrapText="1"/>
    </xf>
    <xf numFmtId="0" fontId="54" fillId="0" borderId="72" xfId="0" applyFont="1" applyBorder="1" applyAlignment="1">
      <alignment horizontal="center" vertical="center"/>
    </xf>
    <xf numFmtId="0" fontId="54" fillId="0" borderId="66" xfId="0" applyFont="1" applyBorder="1" applyAlignment="1">
      <alignment horizontal="center" vertical="center"/>
    </xf>
    <xf numFmtId="0" fontId="54" fillId="0" borderId="73" xfId="0" applyFont="1" applyBorder="1" applyAlignment="1">
      <alignment horizontal="center" vertical="center"/>
    </xf>
    <xf numFmtId="38" fontId="52" fillId="4" borderId="72" xfId="11" applyFont="1" applyFill="1" applyBorder="1" applyAlignment="1">
      <alignment horizontal="right" vertical="center" wrapText="1"/>
    </xf>
    <xf numFmtId="38" fontId="52" fillId="4" borderId="66" xfId="11" applyFont="1" applyFill="1" applyBorder="1" applyAlignment="1">
      <alignment horizontal="right" vertical="center" wrapText="1"/>
    </xf>
    <xf numFmtId="38" fontId="52" fillId="4" borderId="73" xfId="11" applyFont="1" applyFill="1" applyBorder="1" applyAlignment="1">
      <alignment horizontal="right" vertical="center" wrapText="1"/>
    </xf>
    <xf numFmtId="38" fontId="54" fillId="0" borderId="72" xfId="11" applyFont="1" applyBorder="1" applyAlignment="1">
      <alignment horizontal="right" vertical="center"/>
    </xf>
    <xf numFmtId="38" fontId="54" fillId="0" borderId="66" xfId="11" applyFont="1" applyBorder="1" applyAlignment="1">
      <alignment horizontal="right" vertical="center"/>
    </xf>
    <xf numFmtId="38" fontId="54" fillId="0" borderId="73" xfId="11" applyFont="1" applyBorder="1" applyAlignment="1">
      <alignment horizontal="right" vertical="center"/>
    </xf>
    <xf numFmtId="0" fontId="52" fillId="4" borderId="66" xfId="0" applyFont="1" applyFill="1" applyBorder="1" applyAlignment="1">
      <alignment horizontal="right" vertical="center" wrapText="1"/>
    </xf>
    <xf numFmtId="0" fontId="54" fillId="4" borderId="72" xfId="0" applyFont="1" applyFill="1" applyBorder="1" applyAlignment="1">
      <alignment horizontal="right" vertical="center" wrapText="1"/>
    </xf>
    <xf numFmtId="0" fontId="54" fillId="4" borderId="66" xfId="0" applyFont="1" applyFill="1" applyBorder="1" applyAlignment="1">
      <alignment horizontal="right" vertical="center" wrapText="1"/>
    </xf>
    <xf numFmtId="0" fontId="54" fillId="4" borderId="73" xfId="0" applyFont="1" applyFill="1" applyBorder="1" applyAlignment="1">
      <alignment horizontal="right" vertical="center" wrapText="1"/>
    </xf>
    <xf numFmtId="38" fontId="32" fillId="0" borderId="27" xfId="10" applyFont="1" applyBorder="1" applyAlignment="1" applyProtection="1">
      <alignment horizontal="center" vertical="center"/>
    </xf>
    <xf numFmtId="38" fontId="32" fillId="0" borderId="3" xfId="10" applyFont="1" applyBorder="1" applyAlignment="1" applyProtection="1">
      <alignment horizontal="right" vertical="center"/>
    </xf>
    <xf numFmtId="38" fontId="32" fillId="0" borderId="3" xfId="10" applyFont="1" applyBorder="1" applyAlignment="1" applyProtection="1">
      <alignment horizontal="center" vertical="center"/>
    </xf>
    <xf numFmtId="38" fontId="32" fillId="0" borderId="4" xfId="10" applyFont="1" applyBorder="1" applyAlignment="1" applyProtection="1">
      <alignment horizontal="center" vertical="center"/>
    </xf>
    <xf numFmtId="38" fontId="32" fillId="0" borderId="4" xfId="10" applyFont="1" applyBorder="1" applyAlignment="1" applyProtection="1">
      <alignment horizontal="center"/>
    </xf>
    <xf numFmtId="38" fontId="32" fillId="0" borderId="3" xfId="10" applyFont="1" applyBorder="1" applyAlignment="1" applyProtection="1">
      <alignment horizontal="center" vertical="center" wrapText="1"/>
    </xf>
    <xf numFmtId="38" fontId="32" fillId="0" borderId="4" xfId="10" applyFont="1" applyBorder="1" applyAlignment="1" applyProtection="1">
      <alignment horizontal="left" vertical="top" wrapText="1"/>
    </xf>
    <xf numFmtId="38" fontId="32" fillId="0" borderId="4" xfId="10" applyFont="1" applyBorder="1" applyAlignment="1" applyProtection="1">
      <alignment horizontal="left" vertical="center" wrapText="1"/>
    </xf>
    <xf numFmtId="38" fontId="32" fillId="0" borderId="18" xfId="10" applyFont="1" applyBorder="1" applyAlignment="1" applyProtection="1">
      <alignment horizontal="center" vertical="top"/>
    </xf>
    <xf numFmtId="38" fontId="32" fillId="0" borderId="0" xfId="10" applyFont="1" applyBorder="1" applyAlignment="1" applyProtection="1">
      <alignment horizontal="left" vertical="center"/>
    </xf>
    <xf numFmtId="38" fontId="32" fillId="0" borderId="0" xfId="10" applyFont="1" applyBorder="1" applyAlignment="1" applyProtection="1">
      <alignment horizontal="center" vertical="center"/>
    </xf>
    <xf numFmtId="0" fontId="13" fillId="0" borderId="3" xfId="3" applyFont="1" applyBorder="1" applyAlignment="1">
      <alignment horizontal="center" vertical="center"/>
    </xf>
    <xf numFmtId="0" fontId="15" fillId="0" borderId="40" xfId="3" applyFont="1" applyBorder="1">
      <alignment vertical="center"/>
    </xf>
    <xf numFmtId="0" fontId="15" fillId="0" borderId="40" xfId="3" applyFont="1" applyBorder="1" applyAlignment="1">
      <alignment vertical="center" shrinkToFit="1"/>
    </xf>
    <xf numFmtId="0" fontId="15" fillId="0" borderId="42" xfId="3" applyFont="1" applyBorder="1">
      <alignment vertical="center"/>
    </xf>
    <xf numFmtId="0" fontId="15" fillId="0" borderId="38" xfId="3" applyFont="1" applyBorder="1">
      <alignment vertical="center"/>
    </xf>
    <xf numFmtId="0" fontId="13" fillId="0" borderId="20" xfId="3" applyFont="1" applyBorder="1" applyAlignment="1">
      <alignment horizontal="center" vertical="center"/>
    </xf>
    <xf numFmtId="0" fontId="24" fillId="0" borderId="3" xfId="3" applyFont="1" applyBorder="1" applyAlignment="1">
      <alignment horizontal="center" vertical="center" wrapText="1"/>
    </xf>
    <xf numFmtId="0" fontId="13" fillId="0" borderId="3" xfId="3" applyFont="1" applyBorder="1" applyAlignment="1">
      <alignment horizontal="center" vertical="center" wrapText="1"/>
    </xf>
    <xf numFmtId="0" fontId="3" fillId="0" borderId="0" xfId="3" applyFont="1" applyBorder="1" applyAlignment="1">
      <alignment horizontal="left" vertical="center"/>
    </xf>
    <xf numFmtId="0" fontId="11" fillId="0" borderId="0" xfId="3" applyFont="1" applyAlignment="1">
      <alignment horizontal="center" vertical="center"/>
    </xf>
    <xf numFmtId="0" fontId="3" fillId="3" borderId="58" xfId="3" applyFont="1" applyFill="1" applyBorder="1" applyAlignment="1">
      <alignment horizontal="center" vertical="center"/>
    </xf>
    <xf numFmtId="38" fontId="3" fillId="0" borderId="58" xfId="5" applyFont="1" applyBorder="1" applyAlignment="1" applyProtection="1">
      <alignment horizontal="center" vertical="center"/>
    </xf>
    <xf numFmtId="0" fontId="29" fillId="0" borderId="0" xfId="3" applyFont="1" applyAlignment="1">
      <alignment horizontal="center"/>
    </xf>
    <xf numFmtId="0" fontId="16" fillId="0" borderId="4" xfId="3" applyFont="1" applyBorder="1" applyAlignment="1">
      <alignment horizontal="center" vertical="center"/>
    </xf>
    <xf numFmtId="0" fontId="16" fillId="0" borderId="4" xfId="3" applyFont="1" applyBorder="1" applyAlignment="1">
      <alignment horizontal="center" vertical="center" wrapText="1"/>
    </xf>
    <xf numFmtId="0" fontId="7" fillId="0" borderId="3" xfId="3" applyFont="1" applyBorder="1" applyAlignment="1">
      <alignment horizontal="center" vertical="center" wrapText="1"/>
    </xf>
    <xf numFmtId="0" fontId="2" fillId="0" borderId="1" xfId="3" applyFont="1" applyBorder="1" applyAlignment="1">
      <alignment horizontal="left"/>
    </xf>
    <xf numFmtId="38" fontId="34" fillId="0" borderId="3" xfId="8" applyFont="1" applyBorder="1" applyAlignment="1" applyProtection="1">
      <alignment vertical="center"/>
    </xf>
    <xf numFmtId="0" fontId="2" fillId="0" borderId="8" xfId="1" applyFont="1" applyBorder="1" applyAlignment="1">
      <alignment vertical="center" wrapText="1"/>
    </xf>
    <xf numFmtId="38" fontId="34" fillId="0" borderId="3" xfId="8" applyFont="1" applyBorder="1" applyAlignment="1" applyProtection="1">
      <alignment horizontal="center" vertical="center"/>
    </xf>
    <xf numFmtId="0" fontId="2" fillId="0" borderId="8" xfId="1" applyFont="1" applyBorder="1" applyAlignment="1">
      <alignment vertical="center"/>
    </xf>
    <xf numFmtId="38" fontId="34" fillId="0" borderId="8" xfId="8" applyFont="1" applyBorder="1" applyAlignment="1" applyProtection="1">
      <alignment vertical="center"/>
    </xf>
    <xf numFmtId="0" fontId="2" fillId="0" borderId="20" xfId="1" applyFont="1" applyBorder="1" applyAlignment="1">
      <alignment vertical="center"/>
    </xf>
    <xf numFmtId="0" fontId="2" fillId="0" borderId="4"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horizontal="center" vertical="center"/>
    </xf>
    <xf numFmtId="0" fontId="2" fillId="0" borderId="8" xfId="1" applyFont="1" applyBorder="1" applyAlignment="1">
      <alignment horizontal="center" vertical="center" wrapText="1"/>
    </xf>
    <xf numFmtId="0" fontId="2" fillId="0" borderId="3" xfId="1" applyFont="1" applyBorder="1" applyAlignment="1">
      <alignment vertical="center" wrapText="1"/>
    </xf>
    <xf numFmtId="0" fontId="2" fillId="0" borderId="4" xfId="1" applyFont="1" applyBorder="1" applyAlignment="1">
      <alignment vertical="center"/>
    </xf>
    <xf numFmtId="0" fontId="2" fillId="0" borderId="18" xfId="1" applyFont="1" applyBorder="1" applyAlignment="1">
      <alignment vertical="center" wrapText="1"/>
    </xf>
    <xf numFmtId="0" fontId="2" fillId="0" borderId="18" xfId="1" applyFont="1" applyBorder="1" applyAlignment="1">
      <alignment vertical="center"/>
    </xf>
    <xf numFmtId="0" fontId="2" fillId="0" borderId="6" xfId="1" applyFont="1" applyBorder="1" applyAlignment="1">
      <alignment vertical="center" wrapText="1"/>
    </xf>
    <xf numFmtId="0" fontId="2" fillId="0" borderId="5" xfId="1" applyFont="1" applyBorder="1" applyAlignment="1">
      <alignment horizontal="right" vertical="center"/>
    </xf>
    <xf numFmtId="0" fontId="2" fillId="0" borderId="28" xfId="1" applyFont="1" applyBorder="1" applyAlignment="1">
      <alignment vertical="center"/>
    </xf>
    <xf numFmtId="0" fontId="2" fillId="0" borderId="6" xfId="1" applyFont="1" applyBorder="1" applyAlignment="1">
      <alignment vertical="top" wrapText="1"/>
    </xf>
    <xf numFmtId="0" fontId="2" fillId="0" borderId="1" xfId="1" applyFont="1" applyBorder="1" applyAlignment="1">
      <alignment horizontal="left" vertical="center"/>
    </xf>
    <xf numFmtId="0" fontId="2" fillId="0" borderId="3" xfId="1" applyFont="1" applyBorder="1" applyAlignment="1">
      <alignment horizontal="left" vertical="center"/>
    </xf>
    <xf numFmtId="0" fontId="9" fillId="0" borderId="0" xfId="1" applyFont="1" applyAlignment="1">
      <alignment horizontal="center" vertical="center"/>
    </xf>
    <xf numFmtId="0" fontId="13" fillId="0" borderId="3" xfId="9" applyFont="1" applyBorder="1" applyAlignment="1">
      <alignment horizontal="center" vertical="center" shrinkToFit="1"/>
    </xf>
    <xf numFmtId="0" fontId="13" fillId="0" borderId="3" xfId="9" applyFont="1" applyBorder="1" applyAlignment="1">
      <alignment horizontal="center" vertical="center" wrapText="1"/>
    </xf>
    <xf numFmtId="38" fontId="13" fillId="0" borderId="3" xfId="8" applyFont="1" applyBorder="1" applyAlignment="1" applyProtection="1">
      <alignment vertical="center" shrinkToFit="1"/>
    </xf>
    <xf numFmtId="0" fontId="13" fillId="0" borderId="8" xfId="9" applyFont="1" applyBorder="1" applyAlignment="1">
      <alignment horizontal="left" vertical="center"/>
    </xf>
    <xf numFmtId="0" fontId="13" fillId="0" borderId="20" xfId="9" applyFont="1" applyBorder="1" applyAlignment="1">
      <alignment horizontal="left" vertical="center"/>
    </xf>
  </cellXfs>
  <cellStyles count="15">
    <cellStyle name="Excel Built-in Comma [0]" xfId="5" xr:uid="{E53DA75B-A451-49C8-9B0A-51E755CC794C}"/>
    <cellStyle name="Excel Built-in Comma [0] 2" xfId="8" xr:uid="{9A4338FA-1346-4834-BFE5-09D4B4252BBD}"/>
    <cellStyle name="Excel Built-in Comma [0] 3" xfId="10" xr:uid="{511E6E67-5740-4AF9-A649-462C64F6E6A3}"/>
    <cellStyle name="Excel Built-in Comma [0] 4" xfId="12" xr:uid="{F4F8AFD4-674E-4CFC-A6FF-5141BA169C68}"/>
    <cellStyle name="Excel Built-in Explanatory Text" xfId="7" xr:uid="{5E769A3B-3647-4B8D-969B-65069FFBB088}"/>
    <cellStyle name="Excel Built-in Explanatory Text 2" xfId="9" xr:uid="{EA822148-EAC9-41DB-B1EE-E05ABB91A79F}"/>
    <cellStyle name="ハイパーリンク" xfId="14" builtinId="8"/>
    <cellStyle name="桁区切り" xfId="11" builtinId="6"/>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 name="標準 4" xfId="6" xr:uid="{B91FC37B-C9BD-48C3-9F8C-D114A248668E}"/>
    <cellStyle name="標準 5" xfId="13" xr:uid="{BF379744-DFD3-42AE-9E0B-A90106785A64}"/>
  </cellStyles>
  <dxfs count="2">
    <dxf>
      <font>
        <b val="0"/>
        <condense val="0"/>
        <extend val="0"/>
        <color indexed="8"/>
      </font>
    </dxf>
    <dxf>
      <font>
        <b val="0"/>
        <condense val="0"/>
        <extend val="0"/>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771525</xdr:colOff>
      <xdr:row>21</xdr:row>
      <xdr:rowOff>57150</xdr:rowOff>
    </xdr:from>
    <xdr:to>
      <xdr:col>2</xdr:col>
      <xdr:colOff>1181100</xdr:colOff>
      <xdr:row>21</xdr:row>
      <xdr:rowOff>295275</xdr:rowOff>
    </xdr:to>
    <xdr:sp macro="" textlink="">
      <xdr:nvSpPr>
        <xdr:cNvPr id="2" name="CustomShape 1">
          <a:extLst>
            <a:ext uri="{FF2B5EF4-FFF2-40B4-BE49-F238E27FC236}">
              <a16:creationId xmlns:a16="http://schemas.microsoft.com/office/drawing/2014/main" id="{8157B165-7B98-4FAA-8EEF-3C3C755176AE}"/>
            </a:ext>
          </a:extLst>
        </xdr:cNvPr>
        <xdr:cNvSpPr>
          <a:spLocks noChangeArrowheads="1"/>
        </xdr:cNvSpPr>
      </xdr:nvSpPr>
      <xdr:spPr bwMode="auto">
        <a:xfrm>
          <a:off x="3133725" y="6362700"/>
          <a:ext cx="409575" cy="238125"/>
        </a:xfrm>
        <a:custGeom>
          <a:avLst/>
          <a:gdLst>
            <a:gd name="G0" fmla="*/ 1335 1 2"/>
            <a:gd name="G1" fmla="*/ 1 35987 55552"/>
            <a:gd name="G2" fmla="*/ G1 13024 1"/>
            <a:gd name="G3" fmla="*/ G2 1 52096"/>
            <a:gd name="G4" fmla="cos G0 G3"/>
            <a:gd name="G5" fmla="*/ 662 1 2"/>
            <a:gd name="G6" fmla="*/ 1 35987 55552"/>
            <a:gd name="G7" fmla="*/ G6 13024 1"/>
            <a:gd name="G8" fmla="*/ G7 1 52096"/>
            <a:gd name="G9" fmla="sin G5 G8"/>
            <a:gd name="G10" fmla="*/ 1335 1 2"/>
            <a:gd name="G11" fmla="+- G10 0 G4"/>
            <a:gd name="G12" fmla="+- G10 G4 0"/>
            <a:gd name="G13" fmla="+- G12 0 0"/>
            <a:gd name="G14" fmla="*/ 662 1 2"/>
            <a:gd name="G15" fmla="+- G14 0 G9"/>
            <a:gd name="G16" fmla="+- G14 G9 0"/>
            <a:gd name="G17" fmla="+- G16 0 0"/>
            <a:gd name="G18" fmla="+- 662 0 0"/>
            <a:gd name="G19" fmla="+- 1335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331"/>
              </a:moveTo>
              <a:lnTo>
                <a:pt x="668" y="331"/>
              </a:lnTo>
              <a:lnTo>
                <a:pt x="180" y="90"/>
              </a:lnTo>
              <a:lnTo>
                <a:pt x="668" y="331"/>
              </a:lnTo>
              <a:lnTo>
                <a:pt x="270" y="90"/>
              </a:lnTo>
              <a:close/>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1133475</xdr:colOff>
      <xdr:row>22</xdr:row>
      <xdr:rowOff>38100</xdr:rowOff>
    </xdr:from>
    <xdr:to>
      <xdr:col>2</xdr:col>
      <xdr:colOff>1419225</xdr:colOff>
      <xdr:row>22</xdr:row>
      <xdr:rowOff>304800</xdr:rowOff>
    </xdr:to>
    <xdr:sp macro="" textlink="">
      <xdr:nvSpPr>
        <xdr:cNvPr id="3" name="CustomShape 1">
          <a:extLst>
            <a:ext uri="{FF2B5EF4-FFF2-40B4-BE49-F238E27FC236}">
              <a16:creationId xmlns:a16="http://schemas.microsoft.com/office/drawing/2014/main" id="{39B0F8D7-D6C0-4334-BB03-F9B78DC0307E}"/>
            </a:ext>
          </a:extLst>
        </xdr:cNvPr>
        <xdr:cNvSpPr>
          <a:spLocks noChangeArrowheads="1"/>
        </xdr:cNvSpPr>
      </xdr:nvSpPr>
      <xdr:spPr bwMode="auto">
        <a:xfrm>
          <a:off x="3495675" y="6677025"/>
          <a:ext cx="285750" cy="266700"/>
        </a:xfrm>
        <a:custGeom>
          <a:avLst/>
          <a:gdLst>
            <a:gd name="G0" fmla="*/ 931 1 2"/>
            <a:gd name="G1" fmla="*/ 1 35987 55552"/>
            <a:gd name="G2" fmla="*/ G1 13024 1"/>
            <a:gd name="G3" fmla="*/ G2 1 52096"/>
            <a:gd name="G4" fmla="cos G0 G3"/>
            <a:gd name="G5" fmla="*/ 742 1 2"/>
            <a:gd name="G6" fmla="*/ 1 35987 55552"/>
            <a:gd name="G7" fmla="*/ G6 13024 1"/>
            <a:gd name="G8" fmla="*/ G7 1 52096"/>
            <a:gd name="G9" fmla="sin G5 G8"/>
            <a:gd name="G10" fmla="*/ 931 1 2"/>
            <a:gd name="G11" fmla="+- G10 0 G4"/>
            <a:gd name="G12" fmla="+- G10 G4 0"/>
            <a:gd name="G13" fmla="+- G12 0 0"/>
            <a:gd name="G14" fmla="*/ 742 1 2"/>
            <a:gd name="G15" fmla="+- G14 0 G9"/>
            <a:gd name="G16" fmla="+- G14 G9 0"/>
            <a:gd name="G17" fmla="+- G16 0 0"/>
            <a:gd name="G18" fmla="+- 742 0 0"/>
            <a:gd name="G19" fmla="+- 931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371"/>
              </a:moveTo>
              <a:lnTo>
                <a:pt x="466" y="371"/>
              </a:lnTo>
              <a:lnTo>
                <a:pt x="180" y="90"/>
              </a:lnTo>
              <a:lnTo>
                <a:pt x="466" y="371"/>
              </a:lnTo>
              <a:lnTo>
                <a:pt x="270" y="90"/>
              </a:lnTo>
              <a:close/>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847725</xdr:colOff>
      <xdr:row>23</xdr:row>
      <xdr:rowOff>57150</xdr:rowOff>
    </xdr:from>
    <xdr:to>
      <xdr:col>2</xdr:col>
      <xdr:colOff>1257300</xdr:colOff>
      <xdr:row>23</xdr:row>
      <xdr:rowOff>295275</xdr:rowOff>
    </xdr:to>
    <xdr:sp macro="" textlink="">
      <xdr:nvSpPr>
        <xdr:cNvPr id="4" name="CustomShape 1">
          <a:extLst>
            <a:ext uri="{FF2B5EF4-FFF2-40B4-BE49-F238E27FC236}">
              <a16:creationId xmlns:a16="http://schemas.microsoft.com/office/drawing/2014/main" id="{44C8DFFA-3CF3-4A4A-9504-F834AFDAFA56}"/>
            </a:ext>
          </a:extLst>
        </xdr:cNvPr>
        <xdr:cNvSpPr>
          <a:spLocks noChangeArrowheads="1"/>
        </xdr:cNvSpPr>
      </xdr:nvSpPr>
      <xdr:spPr bwMode="auto">
        <a:xfrm>
          <a:off x="3209925" y="7029450"/>
          <a:ext cx="409575" cy="238125"/>
        </a:xfrm>
        <a:custGeom>
          <a:avLst/>
          <a:gdLst>
            <a:gd name="G0" fmla="*/ 1335 1 2"/>
            <a:gd name="G1" fmla="*/ 1 35987 55552"/>
            <a:gd name="G2" fmla="*/ G1 13024 1"/>
            <a:gd name="G3" fmla="*/ G2 1 52096"/>
            <a:gd name="G4" fmla="cos G0 G3"/>
            <a:gd name="G5" fmla="*/ 662 1 2"/>
            <a:gd name="G6" fmla="*/ 1 35987 55552"/>
            <a:gd name="G7" fmla="*/ G6 13024 1"/>
            <a:gd name="G8" fmla="*/ G7 1 52096"/>
            <a:gd name="G9" fmla="sin G5 G8"/>
            <a:gd name="G10" fmla="*/ 1335 1 2"/>
            <a:gd name="G11" fmla="+- G10 0 G4"/>
            <a:gd name="G12" fmla="+- G10 G4 0"/>
            <a:gd name="G13" fmla="+- G12 0 0"/>
            <a:gd name="G14" fmla="*/ 662 1 2"/>
            <a:gd name="G15" fmla="+- G14 0 G9"/>
            <a:gd name="G16" fmla="+- G14 G9 0"/>
            <a:gd name="G17" fmla="+- G16 0 0"/>
            <a:gd name="G18" fmla="+- 662 0 0"/>
            <a:gd name="G19" fmla="+- 1335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331"/>
              </a:moveTo>
              <a:lnTo>
                <a:pt x="668" y="331"/>
              </a:lnTo>
              <a:lnTo>
                <a:pt x="180" y="90"/>
              </a:lnTo>
              <a:lnTo>
                <a:pt x="668" y="331"/>
              </a:lnTo>
              <a:lnTo>
                <a:pt x="270" y="90"/>
              </a:lnTo>
              <a:close/>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771525</xdr:colOff>
      <xdr:row>18</xdr:row>
      <xdr:rowOff>57150</xdr:rowOff>
    </xdr:from>
    <xdr:to>
      <xdr:col>2</xdr:col>
      <xdr:colOff>1181100</xdr:colOff>
      <xdr:row>18</xdr:row>
      <xdr:rowOff>295275</xdr:rowOff>
    </xdr:to>
    <xdr:sp macro="" textlink="">
      <xdr:nvSpPr>
        <xdr:cNvPr id="2" name="CustomShape 1">
          <a:extLst>
            <a:ext uri="{FF2B5EF4-FFF2-40B4-BE49-F238E27FC236}">
              <a16:creationId xmlns:a16="http://schemas.microsoft.com/office/drawing/2014/main" id="{255D9B9E-567F-436C-879E-87F5A3D46062}"/>
            </a:ext>
          </a:extLst>
        </xdr:cNvPr>
        <xdr:cNvSpPr>
          <a:spLocks noChangeArrowheads="1"/>
        </xdr:cNvSpPr>
      </xdr:nvSpPr>
      <xdr:spPr bwMode="auto">
        <a:xfrm>
          <a:off x="2924175" y="4914900"/>
          <a:ext cx="409575" cy="238125"/>
        </a:xfrm>
        <a:custGeom>
          <a:avLst/>
          <a:gdLst>
            <a:gd name="G0" fmla="*/ 1335 1 2"/>
            <a:gd name="G1" fmla="*/ 1 35987 55552"/>
            <a:gd name="G2" fmla="*/ G1 13024 1"/>
            <a:gd name="G3" fmla="*/ G2 1 52096"/>
            <a:gd name="G4" fmla="cos G0 G3"/>
            <a:gd name="G5" fmla="*/ 662 1 2"/>
            <a:gd name="G6" fmla="*/ 1 35987 55552"/>
            <a:gd name="G7" fmla="*/ G6 13024 1"/>
            <a:gd name="G8" fmla="*/ G7 1 52096"/>
            <a:gd name="G9" fmla="sin G5 G8"/>
            <a:gd name="G10" fmla="*/ 1335 1 2"/>
            <a:gd name="G11" fmla="+- G10 0 G4"/>
            <a:gd name="G12" fmla="+- G10 G4 0"/>
            <a:gd name="G13" fmla="+- G12 0 0"/>
            <a:gd name="G14" fmla="*/ 662 1 2"/>
            <a:gd name="G15" fmla="+- G14 0 G9"/>
            <a:gd name="G16" fmla="+- G14 G9 0"/>
            <a:gd name="G17" fmla="+- G16 0 0"/>
            <a:gd name="G18" fmla="+- 662 0 0"/>
            <a:gd name="G19" fmla="+- 1335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331"/>
              </a:moveTo>
              <a:lnTo>
                <a:pt x="668" y="331"/>
              </a:lnTo>
              <a:lnTo>
                <a:pt x="180" y="90"/>
              </a:lnTo>
              <a:lnTo>
                <a:pt x="668" y="331"/>
              </a:lnTo>
              <a:lnTo>
                <a:pt x="270" y="90"/>
              </a:lnTo>
              <a:close/>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1133475</xdr:colOff>
      <xdr:row>19</xdr:row>
      <xdr:rowOff>38100</xdr:rowOff>
    </xdr:from>
    <xdr:to>
      <xdr:col>2</xdr:col>
      <xdr:colOff>1419225</xdr:colOff>
      <xdr:row>19</xdr:row>
      <xdr:rowOff>304800</xdr:rowOff>
    </xdr:to>
    <xdr:sp macro="" textlink="">
      <xdr:nvSpPr>
        <xdr:cNvPr id="3" name="CustomShape 1">
          <a:extLst>
            <a:ext uri="{FF2B5EF4-FFF2-40B4-BE49-F238E27FC236}">
              <a16:creationId xmlns:a16="http://schemas.microsoft.com/office/drawing/2014/main" id="{C885A156-A7FB-44AD-B384-A3DF82947C8B}"/>
            </a:ext>
          </a:extLst>
        </xdr:cNvPr>
        <xdr:cNvSpPr>
          <a:spLocks noChangeArrowheads="1"/>
        </xdr:cNvSpPr>
      </xdr:nvSpPr>
      <xdr:spPr bwMode="auto">
        <a:xfrm>
          <a:off x="3286125" y="5200650"/>
          <a:ext cx="285750" cy="266700"/>
        </a:xfrm>
        <a:custGeom>
          <a:avLst/>
          <a:gdLst>
            <a:gd name="G0" fmla="*/ 932 1 2"/>
            <a:gd name="G1" fmla="*/ 1 35987 55552"/>
            <a:gd name="G2" fmla="*/ G1 13024 1"/>
            <a:gd name="G3" fmla="*/ G2 1 52096"/>
            <a:gd name="G4" fmla="cos G0 G3"/>
            <a:gd name="G5" fmla="*/ 741 1 2"/>
            <a:gd name="G6" fmla="*/ 1 35987 55552"/>
            <a:gd name="G7" fmla="*/ G6 13024 1"/>
            <a:gd name="G8" fmla="*/ G7 1 52096"/>
            <a:gd name="G9" fmla="sin G5 G8"/>
            <a:gd name="G10" fmla="*/ 932 1 2"/>
            <a:gd name="G11" fmla="+- G10 0 G4"/>
            <a:gd name="G12" fmla="+- G10 G4 0"/>
            <a:gd name="G13" fmla="+- G12 0 0"/>
            <a:gd name="G14" fmla="*/ 741 1 2"/>
            <a:gd name="G15" fmla="+- G14 0 G9"/>
            <a:gd name="G16" fmla="+- G14 G9 0"/>
            <a:gd name="G17" fmla="+- G16 0 0"/>
            <a:gd name="G18" fmla="+- 741 0 0"/>
            <a:gd name="G19" fmla="+- 932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371"/>
              </a:moveTo>
              <a:lnTo>
                <a:pt x="466" y="371"/>
              </a:lnTo>
              <a:lnTo>
                <a:pt x="180" y="90"/>
              </a:lnTo>
              <a:lnTo>
                <a:pt x="466" y="371"/>
              </a:lnTo>
              <a:lnTo>
                <a:pt x="270" y="90"/>
              </a:lnTo>
              <a:close/>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847725</xdr:colOff>
      <xdr:row>20</xdr:row>
      <xdr:rowOff>57150</xdr:rowOff>
    </xdr:from>
    <xdr:to>
      <xdr:col>2</xdr:col>
      <xdr:colOff>1257300</xdr:colOff>
      <xdr:row>20</xdr:row>
      <xdr:rowOff>295275</xdr:rowOff>
    </xdr:to>
    <xdr:sp macro="" textlink="">
      <xdr:nvSpPr>
        <xdr:cNvPr id="4" name="CustomShape 1">
          <a:extLst>
            <a:ext uri="{FF2B5EF4-FFF2-40B4-BE49-F238E27FC236}">
              <a16:creationId xmlns:a16="http://schemas.microsoft.com/office/drawing/2014/main" id="{FD63CF0E-DD15-4616-9337-D604C83F0698}"/>
            </a:ext>
          </a:extLst>
        </xdr:cNvPr>
        <xdr:cNvSpPr>
          <a:spLocks noChangeArrowheads="1"/>
        </xdr:cNvSpPr>
      </xdr:nvSpPr>
      <xdr:spPr bwMode="auto">
        <a:xfrm>
          <a:off x="3000375" y="5524500"/>
          <a:ext cx="409575" cy="238125"/>
        </a:xfrm>
        <a:custGeom>
          <a:avLst/>
          <a:gdLst>
            <a:gd name="G0" fmla="*/ 1335 1 2"/>
            <a:gd name="G1" fmla="*/ 1 35987 55552"/>
            <a:gd name="G2" fmla="*/ G1 13024 1"/>
            <a:gd name="G3" fmla="*/ G2 1 52096"/>
            <a:gd name="G4" fmla="cos G0 G3"/>
            <a:gd name="G5" fmla="*/ 661 1 2"/>
            <a:gd name="G6" fmla="*/ 1 35987 55552"/>
            <a:gd name="G7" fmla="*/ G6 13024 1"/>
            <a:gd name="G8" fmla="*/ G7 1 52096"/>
            <a:gd name="G9" fmla="sin G5 G8"/>
            <a:gd name="G10" fmla="*/ 1335 1 2"/>
            <a:gd name="G11" fmla="+- G10 0 G4"/>
            <a:gd name="G12" fmla="+- G10 G4 0"/>
            <a:gd name="G13" fmla="+- G12 0 0"/>
            <a:gd name="G14" fmla="*/ 661 1 2"/>
            <a:gd name="G15" fmla="+- G14 0 G9"/>
            <a:gd name="G16" fmla="+- G14 G9 0"/>
            <a:gd name="G17" fmla="+- G16 0 0"/>
            <a:gd name="G18" fmla="+- 661 0 0"/>
            <a:gd name="G19" fmla="+- 1335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331"/>
              </a:moveTo>
              <a:lnTo>
                <a:pt x="668" y="331"/>
              </a:lnTo>
              <a:lnTo>
                <a:pt x="180" y="90"/>
              </a:lnTo>
              <a:lnTo>
                <a:pt x="668" y="331"/>
              </a:lnTo>
              <a:lnTo>
                <a:pt x="270" y="90"/>
              </a:lnTo>
              <a:close/>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ACD31-5411-41BA-B5F2-AAE3CA4FF617}">
  <sheetPr codeName="Sheet27"/>
  <dimension ref="A1:K26"/>
  <sheetViews>
    <sheetView tabSelected="1" view="pageBreakPreview" zoomScale="80" zoomScaleNormal="100" zoomScaleSheetLayoutView="80" workbookViewId="0">
      <selection activeCell="K2" sqref="K2"/>
    </sheetView>
  </sheetViews>
  <sheetFormatPr defaultRowHeight="14.25"/>
  <cols>
    <col min="1" max="1" width="8" style="516" customWidth="1"/>
    <col min="2" max="2" width="13.375" style="520" customWidth="1"/>
    <col min="3" max="3" width="21.25" style="520" customWidth="1"/>
    <col min="4" max="6" width="10.25" style="526" customWidth="1"/>
    <col min="7" max="7" width="17" style="520" hidden="1" customWidth="1"/>
    <col min="8" max="9" width="9" style="525" hidden="1" customWidth="1"/>
    <col min="10" max="10" width="2.625" style="516" customWidth="1"/>
    <col min="11" max="16384" width="9" style="516"/>
  </cols>
  <sheetData>
    <row r="1" spans="1:11">
      <c r="B1" s="517"/>
      <c r="C1" s="517"/>
      <c r="G1" s="524"/>
    </row>
    <row r="2" spans="1:11" ht="18.75">
      <c r="B2" s="551" t="s">
        <v>749</v>
      </c>
      <c r="C2" s="527" t="s">
        <v>707</v>
      </c>
      <c r="G2" s="524"/>
      <c r="K2" s="569" t="s">
        <v>753</v>
      </c>
    </row>
    <row r="3" spans="1:11" ht="21" customHeight="1">
      <c r="B3" s="518"/>
      <c r="C3" s="517"/>
      <c r="D3" s="570" t="s">
        <v>709</v>
      </c>
      <c r="E3" s="571"/>
      <c r="F3" s="572"/>
      <c r="G3" s="524"/>
    </row>
    <row r="4" spans="1:11" ht="27" customHeight="1">
      <c r="B4" s="518"/>
      <c r="C4" s="565" t="s">
        <v>745</v>
      </c>
      <c r="D4" s="580" t="str">
        <f t="shared" ref="D4" si="0">HYPERLINK("#"&amp;G4&amp;"!A1",G4)</f>
        <v>様式第2号</v>
      </c>
      <c r="E4" s="571">
        <f t="shared" ref="E4:E5" si="1">HYPERLINK("#"&amp;H4&amp;"!A1",H4)</f>
        <v>0</v>
      </c>
      <c r="F4" s="572">
        <f t="shared" ref="F4:F5" si="2">HYPERLINK("#"&amp;I4&amp;"!A1",I4)</f>
        <v>0</v>
      </c>
      <c r="G4" s="524" t="s">
        <v>747</v>
      </c>
    </row>
    <row r="5" spans="1:11" ht="27" customHeight="1">
      <c r="B5" s="518"/>
      <c r="C5" s="565" t="s">
        <v>746</v>
      </c>
      <c r="D5" s="580" t="str">
        <f>HYPERLINK("#"&amp;G5&amp;"!A1",G5)</f>
        <v>様式第4号</v>
      </c>
      <c r="E5" s="571">
        <f t="shared" si="1"/>
        <v>0</v>
      </c>
      <c r="F5" s="572">
        <f t="shared" si="2"/>
        <v>0</v>
      </c>
      <c r="G5" s="524" t="s">
        <v>748</v>
      </c>
    </row>
    <row r="6" spans="1:11" ht="7.5" customHeight="1">
      <c r="A6" s="574" t="s">
        <v>700</v>
      </c>
      <c r="B6" s="592" t="s">
        <v>701</v>
      </c>
      <c r="C6" s="593"/>
      <c r="D6" s="582" t="str">
        <f>HYPERLINK("#"&amp;G6&amp;"!A1",G6)</f>
        <v>様式第3号</v>
      </c>
      <c r="E6" s="583"/>
      <c r="F6" s="584"/>
      <c r="G6" s="573" t="s">
        <v>708</v>
      </c>
    </row>
    <row r="7" spans="1:11" ht="16.5" customHeight="1">
      <c r="A7" s="575"/>
      <c r="B7" s="592"/>
      <c r="C7" s="593"/>
      <c r="D7" s="585"/>
      <c r="E7" s="586"/>
      <c r="F7" s="587"/>
      <c r="G7" s="573"/>
    </row>
    <row r="8" spans="1:11" s="531" customFormat="1" ht="16.5" customHeight="1">
      <c r="A8" s="576" t="s">
        <v>654</v>
      </c>
      <c r="B8" s="594" t="s">
        <v>655</v>
      </c>
      <c r="C8" s="521" t="s">
        <v>656</v>
      </c>
      <c r="D8" s="528" t="str">
        <f t="shared" ref="D8:D18" si="3">HYPERLINK("#"&amp;G8&amp;"!A1",G8)</f>
        <v>別紙1</v>
      </c>
      <c r="E8" s="529"/>
      <c r="F8" s="530"/>
      <c r="G8" s="545" t="s">
        <v>471</v>
      </c>
      <c r="H8" s="546"/>
      <c r="I8" s="546"/>
      <c r="J8" s="547"/>
    </row>
    <row r="9" spans="1:11" s="531" customFormat="1" ht="16.5" customHeight="1">
      <c r="A9" s="576"/>
      <c r="B9" s="595"/>
      <c r="C9" s="522" t="s">
        <v>658</v>
      </c>
      <c r="D9" s="532" t="str">
        <f t="shared" si="3"/>
        <v>別紙2</v>
      </c>
      <c r="E9" s="533"/>
      <c r="F9" s="534"/>
      <c r="G9" s="545" t="s">
        <v>470</v>
      </c>
      <c r="H9" s="546"/>
      <c r="I9" s="546"/>
      <c r="J9" s="547"/>
    </row>
    <row r="10" spans="1:11" s="531" customFormat="1" ht="16.5" customHeight="1">
      <c r="A10" s="576"/>
      <c r="B10" s="595"/>
      <c r="C10" s="523" t="s">
        <v>660</v>
      </c>
      <c r="D10" s="532" t="str">
        <f t="shared" si="3"/>
        <v>別紙3</v>
      </c>
      <c r="E10" s="548" t="str">
        <f>HYPERLINK("#'"&amp;H10&amp;"'!A1",H10)</f>
        <v>別紙3-1</v>
      </c>
      <c r="F10" s="534"/>
      <c r="G10" s="545" t="s">
        <v>469</v>
      </c>
      <c r="H10" s="546" t="s">
        <v>711</v>
      </c>
      <c r="I10" s="549" t="s">
        <v>712</v>
      </c>
      <c r="J10" s="547"/>
      <c r="K10" s="535"/>
    </row>
    <row r="11" spans="1:11" s="531" customFormat="1" ht="16.5" customHeight="1">
      <c r="A11" s="576"/>
      <c r="B11" s="578" t="s">
        <v>662</v>
      </c>
      <c r="C11" s="579"/>
      <c r="D11" s="532" t="str">
        <f t="shared" si="3"/>
        <v>別紙4</v>
      </c>
      <c r="E11" s="548" t="str">
        <f>HYPERLINK("#'"&amp;H11&amp;"'!A1",H11)</f>
        <v>別紙4-1</v>
      </c>
      <c r="F11" s="550" t="str">
        <f>HYPERLINK("#'"&amp;I11&amp;"'!A1",I11)</f>
        <v>別紙4-2</v>
      </c>
      <c r="G11" s="545" t="s">
        <v>468</v>
      </c>
      <c r="H11" s="546" t="s">
        <v>710</v>
      </c>
      <c r="I11" s="546" t="s">
        <v>467</v>
      </c>
      <c r="J11" s="547"/>
    </row>
    <row r="12" spans="1:11" s="531" customFormat="1" ht="16.5" customHeight="1">
      <c r="A12" s="576"/>
      <c r="B12" s="578" t="s">
        <v>664</v>
      </c>
      <c r="C12" s="579"/>
      <c r="D12" s="532" t="str">
        <f t="shared" si="3"/>
        <v>別紙5</v>
      </c>
      <c r="E12" s="533"/>
      <c r="F12" s="534"/>
      <c r="G12" s="545" t="s">
        <v>466</v>
      </c>
      <c r="H12" s="546"/>
      <c r="I12" s="546"/>
      <c r="J12" s="547"/>
    </row>
    <row r="13" spans="1:11" s="531" customFormat="1" ht="16.5" customHeight="1">
      <c r="A13" s="576"/>
      <c r="B13" s="578" t="s">
        <v>666</v>
      </c>
      <c r="C13" s="579"/>
      <c r="D13" s="532" t="str">
        <f t="shared" si="3"/>
        <v>別紙6</v>
      </c>
      <c r="E13" s="533"/>
      <c r="F13" s="534"/>
      <c r="G13" s="545" t="s">
        <v>705</v>
      </c>
      <c r="H13" s="546"/>
      <c r="I13" s="546"/>
      <c r="J13" s="547"/>
    </row>
    <row r="14" spans="1:11" s="531" customFormat="1" ht="16.5" customHeight="1">
      <c r="A14" s="576"/>
      <c r="B14" s="578" t="s">
        <v>668</v>
      </c>
      <c r="C14" s="579"/>
      <c r="D14" s="532" t="str">
        <f t="shared" si="3"/>
        <v>別紙7</v>
      </c>
      <c r="E14" s="533"/>
      <c r="F14" s="534"/>
      <c r="G14" s="545" t="s">
        <v>465</v>
      </c>
      <c r="H14" s="546"/>
      <c r="I14" s="546"/>
      <c r="J14" s="547"/>
    </row>
    <row r="15" spans="1:11" s="531" customFormat="1" ht="16.5" customHeight="1">
      <c r="A15" s="576"/>
      <c r="B15" s="588" t="s">
        <v>670</v>
      </c>
      <c r="C15" s="589"/>
      <c r="D15" s="532" t="str">
        <f t="shared" si="3"/>
        <v>別紙17</v>
      </c>
      <c r="E15" s="533"/>
      <c r="F15" s="534"/>
      <c r="G15" s="545" t="s">
        <v>250</v>
      </c>
      <c r="H15" s="546"/>
      <c r="I15" s="546"/>
      <c r="J15" s="547"/>
    </row>
    <row r="16" spans="1:11" s="531" customFormat="1" ht="16.5" customHeight="1">
      <c r="A16" s="576"/>
      <c r="B16" s="590" t="s">
        <v>672</v>
      </c>
      <c r="C16" s="591"/>
      <c r="D16" s="536" t="str">
        <f t="shared" si="3"/>
        <v>別紙18</v>
      </c>
      <c r="E16" s="537"/>
      <c r="F16" s="538"/>
      <c r="G16" s="545" t="s">
        <v>461</v>
      </c>
      <c r="H16" s="546"/>
      <c r="I16" s="546"/>
      <c r="J16" s="547"/>
    </row>
    <row r="17" spans="1:10" s="531" customFormat="1" ht="16.5" customHeight="1">
      <c r="A17" s="577" t="s">
        <v>675</v>
      </c>
      <c r="B17" s="588" t="s">
        <v>676</v>
      </c>
      <c r="C17" s="589"/>
      <c r="D17" s="539" t="str">
        <f t="shared" si="3"/>
        <v>別紙8</v>
      </c>
      <c r="E17" s="540"/>
      <c r="F17" s="541"/>
      <c r="G17" s="545" t="s">
        <v>258</v>
      </c>
      <c r="H17" s="546" t="s">
        <v>258</v>
      </c>
      <c r="I17" s="546"/>
      <c r="J17" s="547"/>
    </row>
    <row r="18" spans="1:10" s="531" customFormat="1" ht="16.5" customHeight="1">
      <c r="A18" s="577"/>
      <c r="B18" s="578" t="s">
        <v>678</v>
      </c>
      <c r="C18" s="579"/>
      <c r="D18" s="532" t="str">
        <f t="shared" si="3"/>
        <v>別紙9</v>
      </c>
      <c r="E18" s="548" t="str">
        <f>HYPERLINK("#'"&amp;H18&amp;"'!A1",H18)</f>
        <v>別紙9-1</v>
      </c>
      <c r="F18" s="550" t="str">
        <f>HYPERLINK("#'"&amp;I18&amp;"'!A1",I18)</f>
        <v>別紙9-2</v>
      </c>
      <c r="G18" s="545" t="s">
        <v>257</v>
      </c>
      <c r="H18" s="546" t="s">
        <v>464</v>
      </c>
      <c r="I18" s="546" t="s">
        <v>463</v>
      </c>
      <c r="J18" s="547"/>
    </row>
    <row r="19" spans="1:10" s="531" customFormat="1" ht="16.5" customHeight="1">
      <c r="A19" s="577"/>
      <c r="B19" s="578" t="s">
        <v>703</v>
      </c>
      <c r="C19" s="579"/>
      <c r="D19" s="532" t="str">
        <f>HYPERLINK("#'"&amp;G19&amp;"'!A1",G19)</f>
        <v>別紙10</v>
      </c>
      <c r="E19" s="533"/>
      <c r="F19" s="534"/>
      <c r="G19" s="545" t="s">
        <v>256</v>
      </c>
      <c r="H19" s="546" t="s">
        <v>256</v>
      </c>
      <c r="I19" s="546"/>
      <c r="J19" s="547"/>
    </row>
    <row r="20" spans="1:10" s="531" customFormat="1" ht="16.5" customHeight="1">
      <c r="A20" s="577"/>
      <c r="B20" s="578" t="s">
        <v>704</v>
      </c>
      <c r="C20" s="579"/>
      <c r="D20" s="532" t="str">
        <f>HYPERLINK("#'"&amp;G20&amp;"'!A1",G20)</f>
        <v>別紙11-1</v>
      </c>
      <c r="E20" s="548" t="str">
        <f>HYPERLINK("#'"&amp;H20&amp;"'!A1",H20)</f>
        <v>別紙11-2</v>
      </c>
      <c r="F20" s="534"/>
      <c r="G20" s="545" t="s">
        <v>706</v>
      </c>
      <c r="H20" s="546" t="s">
        <v>462</v>
      </c>
      <c r="I20" s="546"/>
      <c r="J20" s="547"/>
    </row>
    <row r="21" spans="1:10" s="531" customFormat="1" ht="16.5" customHeight="1">
      <c r="A21" s="577"/>
      <c r="B21" s="578" t="s">
        <v>684</v>
      </c>
      <c r="C21" s="579"/>
      <c r="D21" s="532" t="str">
        <f>HYPERLINK("#"&amp;G21&amp;"!A1",G21)</f>
        <v>別紙12</v>
      </c>
      <c r="E21" s="533"/>
      <c r="F21" s="534"/>
      <c r="G21" s="545" t="s">
        <v>255</v>
      </c>
      <c r="H21" s="546"/>
      <c r="I21" s="546"/>
      <c r="J21" s="547"/>
    </row>
    <row r="22" spans="1:10" s="531" customFormat="1" ht="16.5" customHeight="1">
      <c r="A22" s="577"/>
      <c r="B22" s="588" t="s">
        <v>686</v>
      </c>
      <c r="C22" s="589"/>
      <c r="D22" s="532" t="str">
        <f>HYPERLINK("#"&amp;G22&amp;"!A1",G22)</f>
        <v>別紙13</v>
      </c>
      <c r="E22" s="533"/>
      <c r="F22" s="534"/>
      <c r="G22" s="545" t="s">
        <v>254</v>
      </c>
      <c r="H22" s="546"/>
      <c r="I22" s="546"/>
      <c r="J22" s="547"/>
    </row>
    <row r="23" spans="1:10" s="531" customFormat="1" ht="16.5" customHeight="1">
      <c r="A23" s="577"/>
      <c r="B23" s="578" t="s">
        <v>688</v>
      </c>
      <c r="C23" s="579"/>
      <c r="D23" s="532" t="str">
        <f>HYPERLINK("#"&amp;G23&amp;"!A1",G23)</f>
        <v>別紙14</v>
      </c>
      <c r="E23" s="533"/>
      <c r="F23" s="534"/>
      <c r="G23" s="545" t="s">
        <v>253</v>
      </c>
      <c r="H23" s="546"/>
      <c r="I23" s="546"/>
      <c r="J23" s="547"/>
    </row>
    <row r="24" spans="1:10" s="531" customFormat="1" ht="16.5" customHeight="1">
      <c r="A24" s="577"/>
      <c r="B24" s="578" t="s">
        <v>690</v>
      </c>
      <c r="C24" s="579"/>
      <c r="D24" s="536" t="str">
        <f>HYPERLINK("#"&amp;G24&amp;"!A1",G24)</f>
        <v>別紙15</v>
      </c>
      <c r="E24" s="537"/>
      <c r="F24" s="538"/>
      <c r="G24" s="545" t="s">
        <v>252</v>
      </c>
      <c r="H24" s="546"/>
      <c r="I24" s="546"/>
      <c r="J24" s="547"/>
    </row>
    <row r="25" spans="1:10" s="531" customFormat="1" ht="16.5" customHeight="1">
      <c r="A25" s="581" t="s">
        <v>693</v>
      </c>
      <c r="B25" s="581"/>
      <c r="C25" s="581"/>
      <c r="D25" s="542" t="str">
        <f>HYPERLINK("#"&amp;G25&amp;"!A1",G25)</f>
        <v>別紙16</v>
      </c>
      <c r="E25" s="543"/>
      <c r="F25" s="544"/>
      <c r="G25" s="545" t="s">
        <v>251</v>
      </c>
      <c r="H25" s="546"/>
      <c r="I25" s="546"/>
      <c r="J25" s="547"/>
    </row>
    <row r="26" spans="1:10">
      <c r="B26" s="519"/>
      <c r="C26" s="519"/>
    </row>
  </sheetData>
  <mergeCells count="25">
    <mergeCell ref="A25:C25"/>
    <mergeCell ref="D6:F7"/>
    <mergeCell ref="B20:C20"/>
    <mergeCell ref="B21:C21"/>
    <mergeCell ref="B22:C22"/>
    <mergeCell ref="B23:C23"/>
    <mergeCell ref="B24:C24"/>
    <mergeCell ref="B15:C15"/>
    <mergeCell ref="B16:C16"/>
    <mergeCell ref="B17:C17"/>
    <mergeCell ref="B18:C18"/>
    <mergeCell ref="B19:C19"/>
    <mergeCell ref="B6:C7"/>
    <mergeCell ref="B8:B10"/>
    <mergeCell ref="B11:C11"/>
    <mergeCell ref="B12:C12"/>
    <mergeCell ref="D3:F3"/>
    <mergeCell ref="G6:G7"/>
    <mergeCell ref="A6:A7"/>
    <mergeCell ref="A8:A16"/>
    <mergeCell ref="A17:A24"/>
    <mergeCell ref="B13:C13"/>
    <mergeCell ref="B14:C14"/>
    <mergeCell ref="D4:F4"/>
    <mergeCell ref="D5:F5"/>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04F62-3EAD-4AF4-862E-87D7B0FBF23F}">
  <sheetPr codeName="Sheet7">
    <pageSetUpPr fitToPage="1"/>
  </sheetPr>
  <dimension ref="A1:P22"/>
  <sheetViews>
    <sheetView view="pageBreakPreview" zoomScale="60" zoomScaleNormal="100" workbookViewId="0">
      <selection activeCell="N1" sqref="N1"/>
    </sheetView>
  </sheetViews>
  <sheetFormatPr defaultRowHeight="13.5"/>
  <cols>
    <col min="1" max="1" width="1.875" style="230" customWidth="1"/>
    <col min="2" max="2" width="15.125" style="230" customWidth="1"/>
    <col min="3" max="5" width="8.625" style="230" customWidth="1"/>
    <col min="6" max="6" width="11.75" style="230" customWidth="1"/>
    <col min="7" max="7" width="14.125" style="230" customWidth="1"/>
    <col min="8" max="8" width="11" style="230" customWidth="1"/>
    <col min="9" max="9" width="13.875" style="230" customWidth="1"/>
    <col min="10" max="10" width="15.25" style="230" customWidth="1"/>
    <col min="11" max="11" width="12.875" style="230" customWidth="1"/>
    <col min="12" max="12" width="12.75" style="230" customWidth="1"/>
    <col min="13" max="13" width="1.375" style="230" customWidth="1"/>
    <col min="14" max="14" width="14.875" style="230" customWidth="1"/>
    <col min="15" max="15" width="2.125" style="230" customWidth="1"/>
    <col min="16" max="16" width="13" style="230" customWidth="1"/>
    <col min="17" max="256" width="9" style="230"/>
    <col min="257" max="257" width="1.875" style="230" customWidth="1"/>
    <col min="258" max="258" width="15.125" style="230" customWidth="1"/>
    <col min="259" max="261" width="8.625" style="230" customWidth="1"/>
    <col min="262" max="262" width="11.75" style="230" customWidth="1"/>
    <col min="263" max="263" width="14.125" style="230" customWidth="1"/>
    <col min="264" max="264" width="11" style="230" customWidth="1"/>
    <col min="265" max="265" width="13.875" style="230" customWidth="1"/>
    <col min="266" max="266" width="15.25" style="230" customWidth="1"/>
    <col min="267" max="267" width="12.875" style="230" customWidth="1"/>
    <col min="268" max="268" width="12.75" style="230" customWidth="1"/>
    <col min="269" max="269" width="1.375" style="230" customWidth="1"/>
    <col min="270" max="270" width="14.875" style="230" customWidth="1"/>
    <col min="271" max="271" width="2.125" style="230" customWidth="1"/>
    <col min="272" max="272" width="13" style="230" customWidth="1"/>
    <col min="273" max="512" width="9" style="230"/>
    <col min="513" max="513" width="1.875" style="230" customWidth="1"/>
    <col min="514" max="514" width="15.125" style="230" customWidth="1"/>
    <col min="515" max="517" width="8.625" style="230" customWidth="1"/>
    <col min="518" max="518" width="11.75" style="230" customWidth="1"/>
    <col min="519" max="519" width="14.125" style="230" customWidth="1"/>
    <col min="520" max="520" width="11" style="230" customWidth="1"/>
    <col min="521" max="521" width="13.875" style="230" customWidth="1"/>
    <col min="522" max="522" width="15.25" style="230" customWidth="1"/>
    <col min="523" max="523" width="12.875" style="230" customWidth="1"/>
    <col min="524" max="524" width="12.75" style="230" customWidth="1"/>
    <col min="525" max="525" width="1.375" style="230" customWidth="1"/>
    <col min="526" max="526" width="14.875" style="230" customWidth="1"/>
    <col min="527" max="527" width="2.125" style="230" customWidth="1"/>
    <col min="528" max="528" width="13" style="230" customWidth="1"/>
    <col min="529" max="768" width="9" style="230"/>
    <col min="769" max="769" width="1.875" style="230" customWidth="1"/>
    <col min="770" max="770" width="15.125" style="230" customWidth="1"/>
    <col min="771" max="773" width="8.625" style="230" customWidth="1"/>
    <col min="774" max="774" width="11.75" style="230" customWidth="1"/>
    <col min="775" max="775" width="14.125" style="230" customWidth="1"/>
    <col min="776" max="776" width="11" style="230" customWidth="1"/>
    <col min="777" max="777" width="13.875" style="230" customWidth="1"/>
    <col min="778" max="778" width="15.25" style="230" customWidth="1"/>
    <col min="779" max="779" width="12.875" style="230" customWidth="1"/>
    <col min="780" max="780" width="12.75" style="230" customWidth="1"/>
    <col min="781" max="781" width="1.375" style="230" customWidth="1"/>
    <col min="782" max="782" width="14.875" style="230" customWidth="1"/>
    <col min="783" max="783" width="2.125" style="230" customWidth="1"/>
    <col min="784" max="784" width="13" style="230" customWidth="1"/>
    <col min="785" max="1024" width="9" style="230"/>
    <col min="1025" max="1025" width="1.875" style="230" customWidth="1"/>
    <col min="1026" max="1026" width="15.125" style="230" customWidth="1"/>
    <col min="1027" max="1029" width="8.625" style="230" customWidth="1"/>
    <col min="1030" max="1030" width="11.75" style="230" customWidth="1"/>
    <col min="1031" max="1031" width="14.125" style="230" customWidth="1"/>
    <col min="1032" max="1032" width="11" style="230" customWidth="1"/>
    <col min="1033" max="1033" width="13.875" style="230" customWidth="1"/>
    <col min="1034" max="1034" width="15.25" style="230" customWidth="1"/>
    <col min="1035" max="1035" width="12.875" style="230" customWidth="1"/>
    <col min="1036" max="1036" width="12.75" style="230" customWidth="1"/>
    <col min="1037" max="1037" width="1.375" style="230" customWidth="1"/>
    <col min="1038" max="1038" width="14.875" style="230" customWidth="1"/>
    <col min="1039" max="1039" width="2.125" style="230" customWidth="1"/>
    <col min="1040" max="1040" width="13" style="230" customWidth="1"/>
    <col min="1041" max="1280" width="9" style="230"/>
    <col min="1281" max="1281" width="1.875" style="230" customWidth="1"/>
    <col min="1282" max="1282" width="15.125" style="230" customWidth="1"/>
    <col min="1283" max="1285" width="8.625" style="230" customWidth="1"/>
    <col min="1286" max="1286" width="11.75" style="230" customWidth="1"/>
    <col min="1287" max="1287" width="14.125" style="230" customWidth="1"/>
    <col min="1288" max="1288" width="11" style="230" customWidth="1"/>
    <col min="1289" max="1289" width="13.875" style="230" customWidth="1"/>
    <col min="1290" max="1290" width="15.25" style="230" customWidth="1"/>
    <col min="1291" max="1291" width="12.875" style="230" customWidth="1"/>
    <col min="1292" max="1292" width="12.75" style="230" customWidth="1"/>
    <col min="1293" max="1293" width="1.375" style="230" customWidth="1"/>
    <col min="1294" max="1294" width="14.875" style="230" customWidth="1"/>
    <col min="1295" max="1295" width="2.125" style="230" customWidth="1"/>
    <col min="1296" max="1296" width="13" style="230" customWidth="1"/>
    <col min="1297" max="1536" width="9" style="230"/>
    <col min="1537" max="1537" width="1.875" style="230" customWidth="1"/>
    <col min="1538" max="1538" width="15.125" style="230" customWidth="1"/>
    <col min="1539" max="1541" width="8.625" style="230" customWidth="1"/>
    <col min="1542" max="1542" width="11.75" style="230" customWidth="1"/>
    <col min="1543" max="1543" width="14.125" style="230" customWidth="1"/>
    <col min="1544" max="1544" width="11" style="230" customWidth="1"/>
    <col min="1545" max="1545" width="13.875" style="230" customWidth="1"/>
    <col min="1546" max="1546" width="15.25" style="230" customWidth="1"/>
    <col min="1547" max="1547" width="12.875" style="230" customWidth="1"/>
    <col min="1548" max="1548" width="12.75" style="230" customWidth="1"/>
    <col min="1549" max="1549" width="1.375" style="230" customWidth="1"/>
    <col min="1550" max="1550" width="14.875" style="230" customWidth="1"/>
    <col min="1551" max="1551" width="2.125" style="230" customWidth="1"/>
    <col min="1552" max="1552" width="13" style="230" customWidth="1"/>
    <col min="1553" max="1792" width="9" style="230"/>
    <col min="1793" max="1793" width="1.875" style="230" customWidth="1"/>
    <col min="1794" max="1794" width="15.125" style="230" customWidth="1"/>
    <col min="1795" max="1797" width="8.625" style="230" customWidth="1"/>
    <col min="1798" max="1798" width="11.75" style="230" customWidth="1"/>
    <col min="1799" max="1799" width="14.125" style="230" customWidth="1"/>
    <col min="1800" max="1800" width="11" style="230" customWidth="1"/>
    <col min="1801" max="1801" width="13.875" style="230" customWidth="1"/>
    <col min="1802" max="1802" width="15.25" style="230" customWidth="1"/>
    <col min="1803" max="1803" width="12.875" style="230" customWidth="1"/>
    <col min="1804" max="1804" width="12.75" style="230" customWidth="1"/>
    <col min="1805" max="1805" width="1.375" style="230" customWidth="1"/>
    <col min="1806" max="1806" width="14.875" style="230" customWidth="1"/>
    <col min="1807" max="1807" width="2.125" style="230" customWidth="1"/>
    <col min="1808" max="1808" width="13" style="230" customWidth="1"/>
    <col min="1809" max="2048" width="9" style="230"/>
    <col min="2049" max="2049" width="1.875" style="230" customWidth="1"/>
    <col min="2050" max="2050" width="15.125" style="230" customWidth="1"/>
    <col min="2051" max="2053" width="8.625" style="230" customWidth="1"/>
    <col min="2054" max="2054" width="11.75" style="230" customWidth="1"/>
    <col min="2055" max="2055" width="14.125" style="230" customWidth="1"/>
    <col min="2056" max="2056" width="11" style="230" customWidth="1"/>
    <col min="2057" max="2057" width="13.875" style="230" customWidth="1"/>
    <col min="2058" max="2058" width="15.25" style="230" customWidth="1"/>
    <col min="2059" max="2059" width="12.875" style="230" customWidth="1"/>
    <col min="2060" max="2060" width="12.75" style="230" customWidth="1"/>
    <col min="2061" max="2061" width="1.375" style="230" customWidth="1"/>
    <col min="2062" max="2062" width="14.875" style="230" customWidth="1"/>
    <col min="2063" max="2063" width="2.125" style="230" customWidth="1"/>
    <col min="2064" max="2064" width="13" style="230" customWidth="1"/>
    <col min="2065" max="2304" width="9" style="230"/>
    <col min="2305" max="2305" width="1.875" style="230" customWidth="1"/>
    <col min="2306" max="2306" width="15.125" style="230" customWidth="1"/>
    <col min="2307" max="2309" width="8.625" style="230" customWidth="1"/>
    <col min="2310" max="2310" width="11.75" style="230" customWidth="1"/>
    <col min="2311" max="2311" width="14.125" style="230" customWidth="1"/>
    <col min="2312" max="2312" width="11" style="230" customWidth="1"/>
    <col min="2313" max="2313" width="13.875" style="230" customWidth="1"/>
    <col min="2314" max="2314" width="15.25" style="230" customWidth="1"/>
    <col min="2315" max="2315" width="12.875" style="230" customWidth="1"/>
    <col min="2316" max="2316" width="12.75" style="230" customWidth="1"/>
    <col min="2317" max="2317" width="1.375" style="230" customWidth="1"/>
    <col min="2318" max="2318" width="14.875" style="230" customWidth="1"/>
    <col min="2319" max="2319" width="2.125" style="230" customWidth="1"/>
    <col min="2320" max="2320" width="13" style="230" customWidth="1"/>
    <col min="2321" max="2560" width="9" style="230"/>
    <col min="2561" max="2561" width="1.875" style="230" customWidth="1"/>
    <col min="2562" max="2562" width="15.125" style="230" customWidth="1"/>
    <col min="2563" max="2565" width="8.625" style="230" customWidth="1"/>
    <col min="2566" max="2566" width="11.75" style="230" customWidth="1"/>
    <col min="2567" max="2567" width="14.125" style="230" customWidth="1"/>
    <col min="2568" max="2568" width="11" style="230" customWidth="1"/>
    <col min="2569" max="2569" width="13.875" style="230" customWidth="1"/>
    <col min="2570" max="2570" width="15.25" style="230" customWidth="1"/>
    <col min="2571" max="2571" width="12.875" style="230" customWidth="1"/>
    <col min="2572" max="2572" width="12.75" style="230" customWidth="1"/>
    <col min="2573" max="2573" width="1.375" style="230" customWidth="1"/>
    <col min="2574" max="2574" width="14.875" style="230" customWidth="1"/>
    <col min="2575" max="2575" width="2.125" style="230" customWidth="1"/>
    <col min="2576" max="2576" width="13" style="230" customWidth="1"/>
    <col min="2577" max="2816" width="9" style="230"/>
    <col min="2817" max="2817" width="1.875" style="230" customWidth="1"/>
    <col min="2818" max="2818" width="15.125" style="230" customWidth="1"/>
    <col min="2819" max="2821" width="8.625" style="230" customWidth="1"/>
    <col min="2822" max="2822" width="11.75" style="230" customWidth="1"/>
    <col min="2823" max="2823" width="14.125" style="230" customWidth="1"/>
    <col min="2824" max="2824" width="11" style="230" customWidth="1"/>
    <col min="2825" max="2825" width="13.875" style="230" customWidth="1"/>
    <col min="2826" max="2826" width="15.25" style="230" customWidth="1"/>
    <col min="2827" max="2827" width="12.875" style="230" customWidth="1"/>
    <col min="2828" max="2828" width="12.75" style="230" customWidth="1"/>
    <col min="2829" max="2829" width="1.375" style="230" customWidth="1"/>
    <col min="2830" max="2830" width="14.875" style="230" customWidth="1"/>
    <col min="2831" max="2831" width="2.125" style="230" customWidth="1"/>
    <col min="2832" max="2832" width="13" style="230" customWidth="1"/>
    <col min="2833" max="3072" width="9" style="230"/>
    <col min="3073" max="3073" width="1.875" style="230" customWidth="1"/>
    <col min="3074" max="3074" width="15.125" style="230" customWidth="1"/>
    <col min="3075" max="3077" width="8.625" style="230" customWidth="1"/>
    <col min="3078" max="3078" width="11.75" style="230" customWidth="1"/>
    <col min="3079" max="3079" width="14.125" style="230" customWidth="1"/>
    <col min="3080" max="3080" width="11" style="230" customWidth="1"/>
    <col min="3081" max="3081" width="13.875" style="230" customWidth="1"/>
    <col min="3082" max="3082" width="15.25" style="230" customWidth="1"/>
    <col min="3083" max="3083" width="12.875" style="230" customWidth="1"/>
    <col min="3084" max="3084" width="12.75" style="230" customWidth="1"/>
    <col min="3085" max="3085" width="1.375" style="230" customWidth="1"/>
    <col min="3086" max="3086" width="14.875" style="230" customWidth="1"/>
    <col min="3087" max="3087" width="2.125" style="230" customWidth="1"/>
    <col min="3088" max="3088" width="13" style="230" customWidth="1"/>
    <col min="3089" max="3328" width="9" style="230"/>
    <col min="3329" max="3329" width="1.875" style="230" customWidth="1"/>
    <col min="3330" max="3330" width="15.125" style="230" customWidth="1"/>
    <col min="3331" max="3333" width="8.625" style="230" customWidth="1"/>
    <col min="3334" max="3334" width="11.75" style="230" customWidth="1"/>
    <col min="3335" max="3335" width="14.125" style="230" customWidth="1"/>
    <col min="3336" max="3336" width="11" style="230" customWidth="1"/>
    <col min="3337" max="3337" width="13.875" style="230" customWidth="1"/>
    <col min="3338" max="3338" width="15.25" style="230" customWidth="1"/>
    <col min="3339" max="3339" width="12.875" style="230" customWidth="1"/>
    <col min="3340" max="3340" width="12.75" style="230" customWidth="1"/>
    <col min="3341" max="3341" width="1.375" style="230" customWidth="1"/>
    <col min="3342" max="3342" width="14.875" style="230" customWidth="1"/>
    <col min="3343" max="3343" width="2.125" style="230" customWidth="1"/>
    <col min="3344" max="3344" width="13" style="230" customWidth="1"/>
    <col min="3345" max="3584" width="9" style="230"/>
    <col min="3585" max="3585" width="1.875" style="230" customWidth="1"/>
    <col min="3586" max="3586" width="15.125" style="230" customWidth="1"/>
    <col min="3587" max="3589" width="8.625" style="230" customWidth="1"/>
    <col min="3590" max="3590" width="11.75" style="230" customWidth="1"/>
    <col min="3591" max="3591" width="14.125" style="230" customWidth="1"/>
    <col min="3592" max="3592" width="11" style="230" customWidth="1"/>
    <col min="3593" max="3593" width="13.875" style="230" customWidth="1"/>
    <col min="3594" max="3594" width="15.25" style="230" customWidth="1"/>
    <col min="3595" max="3595" width="12.875" style="230" customWidth="1"/>
    <col min="3596" max="3596" width="12.75" style="230" customWidth="1"/>
    <col min="3597" max="3597" width="1.375" style="230" customWidth="1"/>
    <col min="3598" max="3598" width="14.875" style="230" customWidth="1"/>
    <col min="3599" max="3599" width="2.125" style="230" customWidth="1"/>
    <col min="3600" max="3600" width="13" style="230" customWidth="1"/>
    <col min="3601" max="3840" width="9" style="230"/>
    <col min="3841" max="3841" width="1.875" style="230" customWidth="1"/>
    <col min="3842" max="3842" width="15.125" style="230" customWidth="1"/>
    <col min="3843" max="3845" width="8.625" style="230" customWidth="1"/>
    <col min="3846" max="3846" width="11.75" style="230" customWidth="1"/>
    <col min="3847" max="3847" width="14.125" style="230" customWidth="1"/>
    <col min="3848" max="3848" width="11" style="230" customWidth="1"/>
    <col min="3849" max="3849" width="13.875" style="230" customWidth="1"/>
    <col min="3850" max="3850" width="15.25" style="230" customWidth="1"/>
    <col min="3851" max="3851" width="12.875" style="230" customWidth="1"/>
    <col min="3852" max="3852" width="12.75" style="230" customWidth="1"/>
    <col min="3853" max="3853" width="1.375" style="230" customWidth="1"/>
    <col min="3854" max="3854" width="14.875" style="230" customWidth="1"/>
    <col min="3855" max="3855" width="2.125" style="230" customWidth="1"/>
    <col min="3856" max="3856" width="13" style="230" customWidth="1"/>
    <col min="3857" max="4096" width="9" style="230"/>
    <col min="4097" max="4097" width="1.875" style="230" customWidth="1"/>
    <col min="4098" max="4098" width="15.125" style="230" customWidth="1"/>
    <col min="4099" max="4101" width="8.625" style="230" customWidth="1"/>
    <col min="4102" max="4102" width="11.75" style="230" customWidth="1"/>
    <col min="4103" max="4103" width="14.125" style="230" customWidth="1"/>
    <col min="4104" max="4104" width="11" style="230" customWidth="1"/>
    <col min="4105" max="4105" width="13.875" style="230" customWidth="1"/>
    <col min="4106" max="4106" width="15.25" style="230" customWidth="1"/>
    <col min="4107" max="4107" width="12.875" style="230" customWidth="1"/>
    <col min="4108" max="4108" width="12.75" style="230" customWidth="1"/>
    <col min="4109" max="4109" width="1.375" style="230" customWidth="1"/>
    <col min="4110" max="4110" width="14.875" style="230" customWidth="1"/>
    <col min="4111" max="4111" width="2.125" style="230" customWidth="1"/>
    <col min="4112" max="4112" width="13" style="230" customWidth="1"/>
    <col min="4113" max="4352" width="9" style="230"/>
    <col min="4353" max="4353" width="1.875" style="230" customWidth="1"/>
    <col min="4354" max="4354" width="15.125" style="230" customWidth="1"/>
    <col min="4355" max="4357" width="8.625" style="230" customWidth="1"/>
    <col min="4358" max="4358" width="11.75" style="230" customWidth="1"/>
    <col min="4359" max="4359" width="14.125" style="230" customWidth="1"/>
    <col min="4360" max="4360" width="11" style="230" customWidth="1"/>
    <col min="4361" max="4361" width="13.875" style="230" customWidth="1"/>
    <col min="4362" max="4362" width="15.25" style="230" customWidth="1"/>
    <col min="4363" max="4363" width="12.875" style="230" customWidth="1"/>
    <col min="4364" max="4364" width="12.75" style="230" customWidth="1"/>
    <col min="4365" max="4365" width="1.375" style="230" customWidth="1"/>
    <col min="4366" max="4366" width="14.875" style="230" customWidth="1"/>
    <col min="4367" max="4367" width="2.125" style="230" customWidth="1"/>
    <col min="4368" max="4368" width="13" style="230" customWidth="1"/>
    <col min="4369" max="4608" width="9" style="230"/>
    <col min="4609" max="4609" width="1.875" style="230" customWidth="1"/>
    <col min="4610" max="4610" width="15.125" style="230" customWidth="1"/>
    <col min="4611" max="4613" width="8.625" style="230" customWidth="1"/>
    <col min="4614" max="4614" width="11.75" style="230" customWidth="1"/>
    <col min="4615" max="4615" width="14.125" style="230" customWidth="1"/>
    <col min="4616" max="4616" width="11" style="230" customWidth="1"/>
    <col min="4617" max="4617" width="13.875" style="230" customWidth="1"/>
    <col min="4618" max="4618" width="15.25" style="230" customWidth="1"/>
    <col min="4619" max="4619" width="12.875" style="230" customWidth="1"/>
    <col min="4620" max="4620" width="12.75" style="230" customWidth="1"/>
    <col min="4621" max="4621" width="1.375" style="230" customWidth="1"/>
    <col min="4622" max="4622" width="14.875" style="230" customWidth="1"/>
    <col min="4623" max="4623" width="2.125" style="230" customWidth="1"/>
    <col min="4624" max="4624" width="13" style="230" customWidth="1"/>
    <col min="4625" max="4864" width="9" style="230"/>
    <col min="4865" max="4865" width="1.875" style="230" customWidth="1"/>
    <col min="4866" max="4866" width="15.125" style="230" customWidth="1"/>
    <col min="4867" max="4869" width="8.625" style="230" customWidth="1"/>
    <col min="4870" max="4870" width="11.75" style="230" customWidth="1"/>
    <col min="4871" max="4871" width="14.125" style="230" customWidth="1"/>
    <col min="4872" max="4872" width="11" style="230" customWidth="1"/>
    <col min="4873" max="4873" width="13.875" style="230" customWidth="1"/>
    <col min="4874" max="4874" width="15.25" style="230" customWidth="1"/>
    <col min="4875" max="4875" width="12.875" style="230" customWidth="1"/>
    <col min="4876" max="4876" width="12.75" style="230" customWidth="1"/>
    <col min="4877" max="4877" width="1.375" style="230" customWidth="1"/>
    <col min="4878" max="4878" width="14.875" style="230" customWidth="1"/>
    <col min="4879" max="4879" width="2.125" style="230" customWidth="1"/>
    <col min="4880" max="4880" width="13" style="230" customWidth="1"/>
    <col min="4881" max="5120" width="9" style="230"/>
    <col min="5121" max="5121" width="1.875" style="230" customWidth="1"/>
    <col min="5122" max="5122" width="15.125" style="230" customWidth="1"/>
    <col min="5123" max="5125" width="8.625" style="230" customWidth="1"/>
    <col min="5126" max="5126" width="11.75" style="230" customWidth="1"/>
    <col min="5127" max="5127" width="14.125" style="230" customWidth="1"/>
    <col min="5128" max="5128" width="11" style="230" customWidth="1"/>
    <col min="5129" max="5129" width="13.875" style="230" customWidth="1"/>
    <col min="5130" max="5130" width="15.25" style="230" customWidth="1"/>
    <col min="5131" max="5131" width="12.875" style="230" customWidth="1"/>
    <col min="5132" max="5132" width="12.75" style="230" customWidth="1"/>
    <col min="5133" max="5133" width="1.375" style="230" customWidth="1"/>
    <col min="5134" max="5134" width="14.875" style="230" customWidth="1"/>
    <col min="5135" max="5135" width="2.125" style="230" customWidth="1"/>
    <col min="5136" max="5136" width="13" style="230" customWidth="1"/>
    <col min="5137" max="5376" width="9" style="230"/>
    <col min="5377" max="5377" width="1.875" style="230" customWidth="1"/>
    <col min="5378" max="5378" width="15.125" style="230" customWidth="1"/>
    <col min="5379" max="5381" width="8.625" style="230" customWidth="1"/>
    <col min="5382" max="5382" width="11.75" style="230" customWidth="1"/>
    <col min="5383" max="5383" width="14.125" style="230" customWidth="1"/>
    <col min="5384" max="5384" width="11" style="230" customWidth="1"/>
    <col min="5385" max="5385" width="13.875" style="230" customWidth="1"/>
    <col min="5386" max="5386" width="15.25" style="230" customWidth="1"/>
    <col min="5387" max="5387" width="12.875" style="230" customWidth="1"/>
    <col min="5388" max="5388" width="12.75" style="230" customWidth="1"/>
    <col min="5389" max="5389" width="1.375" style="230" customWidth="1"/>
    <col min="5390" max="5390" width="14.875" style="230" customWidth="1"/>
    <col min="5391" max="5391" width="2.125" style="230" customWidth="1"/>
    <col min="5392" max="5392" width="13" style="230" customWidth="1"/>
    <col min="5393" max="5632" width="9" style="230"/>
    <col min="5633" max="5633" width="1.875" style="230" customWidth="1"/>
    <col min="5634" max="5634" width="15.125" style="230" customWidth="1"/>
    <col min="5635" max="5637" width="8.625" style="230" customWidth="1"/>
    <col min="5638" max="5638" width="11.75" style="230" customWidth="1"/>
    <col min="5639" max="5639" width="14.125" style="230" customWidth="1"/>
    <col min="5640" max="5640" width="11" style="230" customWidth="1"/>
    <col min="5641" max="5641" width="13.875" style="230" customWidth="1"/>
    <col min="5642" max="5642" width="15.25" style="230" customWidth="1"/>
    <col min="5643" max="5643" width="12.875" style="230" customWidth="1"/>
    <col min="5644" max="5644" width="12.75" style="230" customWidth="1"/>
    <col min="5645" max="5645" width="1.375" style="230" customWidth="1"/>
    <col min="5646" max="5646" width="14.875" style="230" customWidth="1"/>
    <col min="5647" max="5647" width="2.125" style="230" customWidth="1"/>
    <col min="5648" max="5648" width="13" style="230" customWidth="1"/>
    <col min="5649" max="5888" width="9" style="230"/>
    <col min="5889" max="5889" width="1.875" style="230" customWidth="1"/>
    <col min="5890" max="5890" width="15.125" style="230" customWidth="1"/>
    <col min="5891" max="5893" width="8.625" style="230" customWidth="1"/>
    <col min="5894" max="5894" width="11.75" style="230" customWidth="1"/>
    <col min="5895" max="5895" width="14.125" style="230" customWidth="1"/>
    <col min="5896" max="5896" width="11" style="230" customWidth="1"/>
    <col min="5897" max="5897" width="13.875" style="230" customWidth="1"/>
    <col min="5898" max="5898" width="15.25" style="230" customWidth="1"/>
    <col min="5899" max="5899" width="12.875" style="230" customWidth="1"/>
    <col min="5900" max="5900" width="12.75" style="230" customWidth="1"/>
    <col min="5901" max="5901" width="1.375" style="230" customWidth="1"/>
    <col min="5902" max="5902" width="14.875" style="230" customWidth="1"/>
    <col min="5903" max="5903" width="2.125" style="230" customWidth="1"/>
    <col min="5904" max="5904" width="13" style="230" customWidth="1"/>
    <col min="5905" max="6144" width="9" style="230"/>
    <col min="6145" max="6145" width="1.875" style="230" customWidth="1"/>
    <col min="6146" max="6146" width="15.125" style="230" customWidth="1"/>
    <col min="6147" max="6149" width="8.625" style="230" customWidth="1"/>
    <col min="6150" max="6150" width="11.75" style="230" customWidth="1"/>
    <col min="6151" max="6151" width="14.125" style="230" customWidth="1"/>
    <col min="6152" max="6152" width="11" style="230" customWidth="1"/>
    <col min="6153" max="6153" width="13.875" style="230" customWidth="1"/>
    <col min="6154" max="6154" width="15.25" style="230" customWidth="1"/>
    <col min="6155" max="6155" width="12.875" style="230" customWidth="1"/>
    <col min="6156" max="6156" width="12.75" style="230" customWidth="1"/>
    <col min="6157" max="6157" width="1.375" style="230" customWidth="1"/>
    <col min="6158" max="6158" width="14.875" style="230" customWidth="1"/>
    <col min="6159" max="6159" width="2.125" style="230" customWidth="1"/>
    <col min="6160" max="6160" width="13" style="230" customWidth="1"/>
    <col min="6161" max="6400" width="9" style="230"/>
    <col min="6401" max="6401" width="1.875" style="230" customWidth="1"/>
    <col min="6402" max="6402" width="15.125" style="230" customWidth="1"/>
    <col min="6403" max="6405" width="8.625" style="230" customWidth="1"/>
    <col min="6406" max="6406" width="11.75" style="230" customWidth="1"/>
    <col min="6407" max="6407" width="14.125" style="230" customWidth="1"/>
    <col min="6408" max="6408" width="11" style="230" customWidth="1"/>
    <col min="6409" max="6409" width="13.875" style="230" customWidth="1"/>
    <col min="6410" max="6410" width="15.25" style="230" customWidth="1"/>
    <col min="6411" max="6411" width="12.875" style="230" customWidth="1"/>
    <col min="6412" max="6412" width="12.75" style="230" customWidth="1"/>
    <col min="6413" max="6413" width="1.375" style="230" customWidth="1"/>
    <col min="6414" max="6414" width="14.875" style="230" customWidth="1"/>
    <col min="6415" max="6415" width="2.125" style="230" customWidth="1"/>
    <col min="6416" max="6416" width="13" style="230" customWidth="1"/>
    <col min="6417" max="6656" width="9" style="230"/>
    <col min="6657" max="6657" width="1.875" style="230" customWidth="1"/>
    <col min="6658" max="6658" width="15.125" style="230" customWidth="1"/>
    <col min="6659" max="6661" width="8.625" style="230" customWidth="1"/>
    <col min="6662" max="6662" width="11.75" style="230" customWidth="1"/>
    <col min="6663" max="6663" width="14.125" style="230" customWidth="1"/>
    <col min="6664" max="6664" width="11" style="230" customWidth="1"/>
    <col min="6665" max="6665" width="13.875" style="230" customWidth="1"/>
    <col min="6666" max="6666" width="15.25" style="230" customWidth="1"/>
    <col min="6667" max="6667" width="12.875" style="230" customWidth="1"/>
    <col min="6668" max="6668" width="12.75" style="230" customWidth="1"/>
    <col min="6669" max="6669" width="1.375" style="230" customWidth="1"/>
    <col min="6670" max="6670" width="14.875" style="230" customWidth="1"/>
    <col min="6671" max="6671" width="2.125" style="230" customWidth="1"/>
    <col min="6672" max="6672" width="13" style="230" customWidth="1"/>
    <col min="6673" max="6912" width="9" style="230"/>
    <col min="6913" max="6913" width="1.875" style="230" customWidth="1"/>
    <col min="6914" max="6914" width="15.125" style="230" customWidth="1"/>
    <col min="6915" max="6917" width="8.625" style="230" customWidth="1"/>
    <col min="6918" max="6918" width="11.75" style="230" customWidth="1"/>
    <col min="6919" max="6919" width="14.125" style="230" customWidth="1"/>
    <col min="6920" max="6920" width="11" style="230" customWidth="1"/>
    <col min="6921" max="6921" width="13.875" style="230" customWidth="1"/>
    <col min="6922" max="6922" width="15.25" style="230" customWidth="1"/>
    <col min="6923" max="6923" width="12.875" style="230" customWidth="1"/>
    <col min="6924" max="6924" width="12.75" style="230" customWidth="1"/>
    <col min="6925" max="6925" width="1.375" style="230" customWidth="1"/>
    <col min="6926" max="6926" width="14.875" style="230" customWidth="1"/>
    <col min="6927" max="6927" width="2.125" style="230" customWidth="1"/>
    <col min="6928" max="6928" width="13" style="230" customWidth="1"/>
    <col min="6929" max="7168" width="9" style="230"/>
    <col min="7169" max="7169" width="1.875" style="230" customWidth="1"/>
    <col min="7170" max="7170" width="15.125" style="230" customWidth="1"/>
    <col min="7171" max="7173" width="8.625" style="230" customWidth="1"/>
    <col min="7174" max="7174" width="11.75" style="230" customWidth="1"/>
    <col min="7175" max="7175" width="14.125" style="230" customWidth="1"/>
    <col min="7176" max="7176" width="11" style="230" customWidth="1"/>
    <col min="7177" max="7177" width="13.875" style="230" customWidth="1"/>
    <col min="7178" max="7178" width="15.25" style="230" customWidth="1"/>
    <col min="7179" max="7179" width="12.875" style="230" customWidth="1"/>
    <col min="7180" max="7180" width="12.75" style="230" customWidth="1"/>
    <col min="7181" max="7181" width="1.375" style="230" customWidth="1"/>
    <col min="7182" max="7182" width="14.875" style="230" customWidth="1"/>
    <col min="7183" max="7183" width="2.125" style="230" customWidth="1"/>
    <col min="7184" max="7184" width="13" style="230" customWidth="1"/>
    <col min="7185" max="7424" width="9" style="230"/>
    <col min="7425" max="7425" width="1.875" style="230" customWidth="1"/>
    <col min="7426" max="7426" width="15.125" style="230" customWidth="1"/>
    <col min="7427" max="7429" width="8.625" style="230" customWidth="1"/>
    <col min="7430" max="7430" width="11.75" style="230" customWidth="1"/>
    <col min="7431" max="7431" width="14.125" style="230" customWidth="1"/>
    <col min="7432" max="7432" width="11" style="230" customWidth="1"/>
    <col min="7433" max="7433" width="13.875" style="230" customWidth="1"/>
    <col min="7434" max="7434" width="15.25" style="230" customWidth="1"/>
    <col min="7435" max="7435" width="12.875" style="230" customWidth="1"/>
    <col min="7436" max="7436" width="12.75" style="230" customWidth="1"/>
    <col min="7437" max="7437" width="1.375" style="230" customWidth="1"/>
    <col min="7438" max="7438" width="14.875" style="230" customWidth="1"/>
    <col min="7439" max="7439" width="2.125" style="230" customWidth="1"/>
    <col min="7440" max="7440" width="13" style="230" customWidth="1"/>
    <col min="7441" max="7680" width="9" style="230"/>
    <col min="7681" max="7681" width="1.875" style="230" customWidth="1"/>
    <col min="7682" max="7682" width="15.125" style="230" customWidth="1"/>
    <col min="7683" max="7685" width="8.625" style="230" customWidth="1"/>
    <col min="7686" max="7686" width="11.75" style="230" customWidth="1"/>
    <col min="7687" max="7687" width="14.125" style="230" customWidth="1"/>
    <col min="7688" max="7688" width="11" style="230" customWidth="1"/>
    <col min="7689" max="7689" width="13.875" style="230" customWidth="1"/>
    <col min="7690" max="7690" width="15.25" style="230" customWidth="1"/>
    <col min="7691" max="7691" width="12.875" style="230" customWidth="1"/>
    <col min="7692" max="7692" width="12.75" style="230" customWidth="1"/>
    <col min="7693" max="7693" width="1.375" style="230" customWidth="1"/>
    <col min="7694" max="7694" width="14.875" style="230" customWidth="1"/>
    <col min="7695" max="7695" width="2.125" style="230" customWidth="1"/>
    <col min="7696" max="7696" width="13" style="230" customWidth="1"/>
    <col min="7697" max="7936" width="9" style="230"/>
    <col min="7937" max="7937" width="1.875" style="230" customWidth="1"/>
    <col min="7938" max="7938" width="15.125" style="230" customWidth="1"/>
    <col min="7939" max="7941" width="8.625" style="230" customWidth="1"/>
    <col min="7942" max="7942" width="11.75" style="230" customWidth="1"/>
    <col min="7943" max="7943" width="14.125" style="230" customWidth="1"/>
    <col min="7944" max="7944" width="11" style="230" customWidth="1"/>
    <col min="7945" max="7945" width="13.875" style="230" customWidth="1"/>
    <col min="7946" max="7946" width="15.25" style="230" customWidth="1"/>
    <col min="7947" max="7947" width="12.875" style="230" customWidth="1"/>
    <col min="7948" max="7948" width="12.75" style="230" customWidth="1"/>
    <col min="7949" max="7949" width="1.375" style="230" customWidth="1"/>
    <col min="7950" max="7950" width="14.875" style="230" customWidth="1"/>
    <col min="7951" max="7951" width="2.125" style="230" customWidth="1"/>
    <col min="7952" max="7952" width="13" style="230" customWidth="1"/>
    <col min="7953" max="8192" width="9" style="230"/>
    <col min="8193" max="8193" width="1.875" style="230" customWidth="1"/>
    <col min="8194" max="8194" width="15.125" style="230" customWidth="1"/>
    <col min="8195" max="8197" width="8.625" style="230" customWidth="1"/>
    <col min="8198" max="8198" width="11.75" style="230" customWidth="1"/>
    <col min="8199" max="8199" width="14.125" style="230" customWidth="1"/>
    <col min="8200" max="8200" width="11" style="230" customWidth="1"/>
    <col min="8201" max="8201" width="13.875" style="230" customWidth="1"/>
    <col min="8202" max="8202" width="15.25" style="230" customWidth="1"/>
    <col min="8203" max="8203" width="12.875" style="230" customWidth="1"/>
    <col min="8204" max="8204" width="12.75" style="230" customWidth="1"/>
    <col min="8205" max="8205" width="1.375" style="230" customWidth="1"/>
    <col min="8206" max="8206" width="14.875" style="230" customWidth="1"/>
    <col min="8207" max="8207" width="2.125" style="230" customWidth="1"/>
    <col min="8208" max="8208" width="13" style="230" customWidth="1"/>
    <col min="8209" max="8448" width="9" style="230"/>
    <col min="8449" max="8449" width="1.875" style="230" customWidth="1"/>
    <col min="8450" max="8450" width="15.125" style="230" customWidth="1"/>
    <col min="8451" max="8453" width="8.625" style="230" customWidth="1"/>
    <col min="8454" max="8454" width="11.75" style="230" customWidth="1"/>
    <col min="8455" max="8455" width="14.125" style="230" customWidth="1"/>
    <col min="8456" max="8456" width="11" style="230" customWidth="1"/>
    <col min="8457" max="8457" width="13.875" style="230" customWidth="1"/>
    <col min="8458" max="8458" width="15.25" style="230" customWidth="1"/>
    <col min="8459" max="8459" width="12.875" style="230" customWidth="1"/>
    <col min="8460" max="8460" width="12.75" style="230" customWidth="1"/>
    <col min="8461" max="8461" width="1.375" style="230" customWidth="1"/>
    <col min="8462" max="8462" width="14.875" style="230" customWidth="1"/>
    <col min="8463" max="8463" width="2.125" style="230" customWidth="1"/>
    <col min="8464" max="8464" width="13" style="230" customWidth="1"/>
    <col min="8465" max="8704" width="9" style="230"/>
    <col min="8705" max="8705" width="1.875" style="230" customWidth="1"/>
    <col min="8706" max="8706" width="15.125" style="230" customWidth="1"/>
    <col min="8707" max="8709" width="8.625" style="230" customWidth="1"/>
    <col min="8710" max="8710" width="11.75" style="230" customWidth="1"/>
    <col min="8711" max="8711" width="14.125" style="230" customWidth="1"/>
    <col min="8712" max="8712" width="11" style="230" customWidth="1"/>
    <col min="8713" max="8713" width="13.875" style="230" customWidth="1"/>
    <col min="8714" max="8714" width="15.25" style="230" customWidth="1"/>
    <col min="8715" max="8715" width="12.875" style="230" customWidth="1"/>
    <col min="8716" max="8716" width="12.75" style="230" customWidth="1"/>
    <col min="8717" max="8717" width="1.375" style="230" customWidth="1"/>
    <col min="8718" max="8718" width="14.875" style="230" customWidth="1"/>
    <col min="8719" max="8719" width="2.125" style="230" customWidth="1"/>
    <col min="8720" max="8720" width="13" style="230" customWidth="1"/>
    <col min="8721" max="8960" width="9" style="230"/>
    <col min="8961" max="8961" width="1.875" style="230" customWidth="1"/>
    <col min="8962" max="8962" width="15.125" style="230" customWidth="1"/>
    <col min="8963" max="8965" width="8.625" style="230" customWidth="1"/>
    <col min="8966" max="8966" width="11.75" style="230" customWidth="1"/>
    <col min="8967" max="8967" width="14.125" style="230" customWidth="1"/>
    <col min="8968" max="8968" width="11" style="230" customWidth="1"/>
    <col min="8969" max="8969" width="13.875" style="230" customWidth="1"/>
    <col min="8970" max="8970" width="15.25" style="230" customWidth="1"/>
    <col min="8971" max="8971" width="12.875" style="230" customWidth="1"/>
    <col min="8972" max="8972" width="12.75" style="230" customWidth="1"/>
    <col min="8973" max="8973" width="1.375" style="230" customWidth="1"/>
    <col min="8974" max="8974" width="14.875" style="230" customWidth="1"/>
    <col min="8975" max="8975" width="2.125" style="230" customWidth="1"/>
    <col min="8976" max="8976" width="13" style="230" customWidth="1"/>
    <col min="8977" max="9216" width="9" style="230"/>
    <col min="9217" max="9217" width="1.875" style="230" customWidth="1"/>
    <col min="9218" max="9218" width="15.125" style="230" customWidth="1"/>
    <col min="9219" max="9221" width="8.625" style="230" customWidth="1"/>
    <col min="9222" max="9222" width="11.75" style="230" customWidth="1"/>
    <col min="9223" max="9223" width="14.125" style="230" customWidth="1"/>
    <col min="9224" max="9224" width="11" style="230" customWidth="1"/>
    <col min="9225" max="9225" width="13.875" style="230" customWidth="1"/>
    <col min="9226" max="9226" width="15.25" style="230" customWidth="1"/>
    <col min="9227" max="9227" width="12.875" style="230" customWidth="1"/>
    <col min="9228" max="9228" width="12.75" style="230" customWidth="1"/>
    <col min="9229" max="9229" width="1.375" style="230" customWidth="1"/>
    <col min="9230" max="9230" width="14.875" style="230" customWidth="1"/>
    <col min="9231" max="9231" width="2.125" style="230" customWidth="1"/>
    <col min="9232" max="9232" width="13" style="230" customWidth="1"/>
    <col min="9233" max="9472" width="9" style="230"/>
    <col min="9473" max="9473" width="1.875" style="230" customWidth="1"/>
    <col min="9474" max="9474" width="15.125" style="230" customWidth="1"/>
    <col min="9475" max="9477" width="8.625" style="230" customWidth="1"/>
    <col min="9478" max="9478" width="11.75" style="230" customWidth="1"/>
    <col min="9479" max="9479" width="14.125" style="230" customWidth="1"/>
    <col min="9480" max="9480" width="11" style="230" customWidth="1"/>
    <col min="9481" max="9481" width="13.875" style="230" customWidth="1"/>
    <col min="9482" max="9482" width="15.25" style="230" customWidth="1"/>
    <col min="9483" max="9483" width="12.875" style="230" customWidth="1"/>
    <col min="9484" max="9484" width="12.75" style="230" customWidth="1"/>
    <col min="9485" max="9485" width="1.375" style="230" customWidth="1"/>
    <col min="9486" max="9486" width="14.875" style="230" customWidth="1"/>
    <col min="9487" max="9487" width="2.125" style="230" customWidth="1"/>
    <col min="9488" max="9488" width="13" style="230" customWidth="1"/>
    <col min="9489" max="9728" width="9" style="230"/>
    <col min="9729" max="9729" width="1.875" style="230" customWidth="1"/>
    <col min="9730" max="9730" width="15.125" style="230" customWidth="1"/>
    <col min="9731" max="9733" width="8.625" style="230" customWidth="1"/>
    <col min="9734" max="9734" width="11.75" style="230" customWidth="1"/>
    <col min="9735" max="9735" width="14.125" style="230" customWidth="1"/>
    <col min="9736" max="9736" width="11" style="230" customWidth="1"/>
    <col min="9737" max="9737" width="13.875" style="230" customWidth="1"/>
    <col min="9738" max="9738" width="15.25" style="230" customWidth="1"/>
    <col min="9739" max="9739" width="12.875" style="230" customWidth="1"/>
    <col min="9740" max="9740" width="12.75" style="230" customWidth="1"/>
    <col min="9741" max="9741" width="1.375" style="230" customWidth="1"/>
    <col min="9742" max="9742" width="14.875" style="230" customWidth="1"/>
    <col min="9743" max="9743" width="2.125" style="230" customWidth="1"/>
    <col min="9744" max="9744" width="13" style="230" customWidth="1"/>
    <col min="9745" max="9984" width="9" style="230"/>
    <col min="9985" max="9985" width="1.875" style="230" customWidth="1"/>
    <col min="9986" max="9986" width="15.125" style="230" customWidth="1"/>
    <col min="9987" max="9989" width="8.625" style="230" customWidth="1"/>
    <col min="9990" max="9990" width="11.75" style="230" customWidth="1"/>
    <col min="9991" max="9991" width="14.125" style="230" customWidth="1"/>
    <col min="9992" max="9992" width="11" style="230" customWidth="1"/>
    <col min="9993" max="9993" width="13.875" style="230" customWidth="1"/>
    <col min="9994" max="9994" width="15.25" style="230" customWidth="1"/>
    <col min="9995" max="9995" width="12.875" style="230" customWidth="1"/>
    <col min="9996" max="9996" width="12.75" style="230" customWidth="1"/>
    <col min="9997" max="9997" width="1.375" style="230" customWidth="1"/>
    <col min="9998" max="9998" width="14.875" style="230" customWidth="1"/>
    <col min="9999" max="9999" width="2.125" style="230" customWidth="1"/>
    <col min="10000" max="10000" width="13" style="230" customWidth="1"/>
    <col min="10001" max="10240" width="9" style="230"/>
    <col min="10241" max="10241" width="1.875" style="230" customWidth="1"/>
    <col min="10242" max="10242" width="15.125" style="230" customWidth="1"/>
    <col min="10243" max="10245" width="8.625" style="230" customWidth="1"/>
    <col min="10246" max="10246" width="11.75" style="230" customWidth="1"/>
    <col min="10247" max="10247" width="14.125" style="230" customWidth="1"/>
    <col min="10248" max="10248" width="11" style="230" customWidth="1"/>
    <col min="10249" max="10249" width="13.875" style="230" customWidth="1"/>
    <col min="10250" max="10250" width="15.25" style="230" customWidth="1"/>
    <col min="10251" max="10251" width="12.875" style="230" customWidth="1"/>
    <col min="10252" max="10252" width="12.75" style="230" customWidth="1"/>
    <col min="10253" max="10253" width="1.375" style="230" customWidth="1"/>
    <col min="10254" max="10254" width="14.875" style="230" customWidth="1"/>
    <col min="10255" max="10255" width="2.125" style="230" customWidth="1"/>
    <col min="10256" max="10256" width="13" style="230" customWidth="1"/>
    <col min="10257" max="10496" width="9" style="230"/>
    <col min="10497" max="10497" width="1.875" style="230" customWidth="1"/>
    <col min="10498" max="10498" width="15.125" style="230" customWidth="1"/>
    <col min="10499" max="10501" width="8.625" style="230" customWidth="1"/>
    <col min="10502" max="10502" width="11.75" style="230" customWidth="1"/>
    <col min="10503" max="10503" width="14.125" style="230" customWidth="1"/>
    <col min="10504" max="10504" width="11" style="230" customWidth="1"/>
    <col min="10505" max="10505" width="13.875" style="230" customWidth="1"/>
    <col min="10506" max="10506" width="15.25" style="230" customWidth="1"/>
    <col min="10507" max="10507" width="12.875" style="230" customWidth="1"/>
    <col min="10508" max="10508" width="12.75" style="230" customWidth="1"/>
    <col min="10509" max="10509" width="1.375" style="230" customWidth="1"/>
    <col min="10510" max="10510" width="14.875" style="230" customWidth="1"/>
    <col min="10511" max="10511" width="2.125" style="230" customWidth="1"/>
    <col min="10512" max="10512" width="13" style="230" customWidth="1"/>
    <col min="10513" max="10752" width="9" style="230"/>
    <col min="10753" max="10753" width="1.875" style="230" customWidth="1"/>
    <col min="10754" max="10754" width="15.125" style="230" customWidth="1"/>
    <col min="10755" max="10757" width="8.625" style="230" customWidth="1"/>
    <col min="10758" max="10758" width="11.75" style="230" customWidth="1"/>
    <col min="10759" max="10759" width="14.125" style="230" customWidth="1"/>
    <col min="10760" max="10760" width="11" style="230" customWidth="1"/>
    <col min="10761" max="10761" width="13.875" style="230" customWidth="1"/>
    <col min="10762" max="10762" width="15.25" style="230" customWidth="1"/>
    <col min="10763" max="10763" width="12.875" style="230" customWidth="1"/>
    <col min="10764" max="10764" width="12.75" style="230" customWidth="1"/>
    <col min="10765" max="10765" width="1.375" style="230" customWidth="1"/>
    <col min="10766" max="10766" width="14.875" style="230" customWidth="1"/>
    <col min="10767" max="10767" width="2.125" style="230" customWidth="1"/>
    <col min="10768" max="10768" width="13" style="230" customWidth="1"/>
    <col min="10769" max="11008" width="9" style="230"/>
    <col min="11009" max="11009" width="1.875" style="230" customWidth="1"/>
    <col min="11010" max="11010" width="15.125" style="230" customWidth="1"/>
    <col min="11011" max="11013" width="8.625" style="230" customWidth="1"/>
    <col min="11014" max="11014" width="11.75" style="230" customWidth="1"/>
    <col min="11015" max="11015" width="14.125" style="230" customWidth="1"/>
    <col min="11016" max="11016" width="11" style="230" customWidth="1"/>
    <col min="11017" max="11017" width="13.875" style="230" customWidth="1"/>
    <col min="11018" max="11018" width="15.25" style="230" customWidth="1"/>
    <col min="11019" max="11019" width="12.875" style="230" customWidth="1"/>
    <col min="11020" max="11020" width="12.75" style="230" customWidth="1"/>
    <col min="11021" max="11021" width="1.375" style="230" customWidth="1"/>
    <col min="11022" max="11022" width="14.875" style="230" customWidth="1"/>
    <col min="11023" max="11023" width="2.125" style="230" customWidth="1"/>
    <col min="11024" max="11024" width="13" style="230" customWidth="1"/>
    <col min="11025" max="11264" width="9" style="230"/>
    <col min="11265" max="11265" width="1.875" style="230" customWidth="1"/>
    <col min="11266" max="11266" width="15.125" style="230" customWidth="1"/>
    <col min="11267" max="11269" width="8.625" style="230" customWidth="1"/>
    <col min="11270" max="11270" width="11.75" style="230" customWidth="1"/>
    <col min="11271" max="11271" width="14.125" style="230" customWidth="1"/>
    <col min="11272" max="11272" width="11" style="230" customWidth="1"/>
    <col min="11273" max="11273" width="13.875" style="230" customWidth="1"/>
    <col min="11274" max="11274" width="15.25" style="230" customWidth="1"/>
    <col min="11275" max="11275" width="12.875" style="230" customWidth="1"/>
    <col min="11276" max="11276" width="12.75" style="230" customWidth="1"/>
    <col min="11277" max="11277" width="1.375" style="230" customWidth="1"/>
    <col min="11278" max="11278" width="14.875" style="230" customWidth="1"/>
    <col min="11279" max="11279" width="2.125" style="230" customWidth="1"/>
    <col min="11280" max="11280" width="13" style="230" customWidth="1"/>
    <col min="11281" max="11520" width="9" style="230"/>
    <col min="11521" max="11521" width="1.875" style="230" customWidth="1"/>
    <col min="11522" max="11522" width="15.125" style="230" customWidth="1"/>
    <col min="11523" max="11525" width="8.625" style="230" customWidth="1"/>
    <col min="11526" max="11526" width="11.75" style="230" customWidth="1"/>
    <col min="11527" max="11527" width="14.125" style="230" customWidth="1"/>
    <col min="11528" max="11528" width="11" style="230" customWidth="1"/>
    <col min="11529" max="11529" width="13.875" style="230" customWidth="1"/>
    <col min="11530" max="11530" width="15.25" style="230" customWidth="1"/>
    <col min="11531" max="11531" width="12.875" style="230" customWidth="1"/>
    <col min="11532" max="11532" width="12.75" style="230" customWidth="1"/>
    <col min="11533" max="11533" width="1.375" style="230" customWidth="1"/>
    <col min="11534" max="11534" width="14.875" style="230" customWidth="1"/>
    <col min="11535" max="11535" width="2.125" style="230" customWidth="1"/>
    <col min="11536" max="11536" width="13" style="230" customWidth="1"/>
    <col min="11537" max="11776" width="9" style="230"/>
    <col min="11777" max="11777" width="1.875" style="230" customWidth="1"/>
    <col min="11778" max="11778" width="15.125" style="230" customWidth="1"/>
    <col min="11779" max="11781" width="8.625" style="230" customWidth="1"/>
    <col min="11782" max="11782" width="11.75" style="230" customWidth="1"/>
    <col min="11783" max="11783" width="14.125" style="230" customWidth="1"/>
    <col min="11784" max="11784" width="11" style="230" customWidth="1"/>
    <col min="11785" max="11785" width="13.875" style="230" customWidth="1"/>
    <col min="11786" max="11786" width="15.25" style="230" customWidth="1"/>
    <col min="11787" max="11787" width="12.875" style="230" customWidth="1"/>
    <col min="11788" max="11788" width="12.75" style="230" customWidth="1"/>
    <col min="11789" max="11789" width="1.375" style="230" customWidth="1"/>
    <col min="11790" max="11790" width="14.875" style="230" customWidth="1"/>
    <col min="11791" max="11791" width="2.125" style="230" customWidth="1"/>
    <col min="11792" max="11792" width="13" style="230" customWidth="1"/>
    <col min="11793" max="12032" width="9" style="230"/>
    <col min="12033" max="12033" width="1.875" style="230" customWidth="1"/>
    <col min="12034" max="12034" width="15.125" style="230" customWidth="1"/>
    <col min="12035" max="12037" width="8.625" style="230" customWidth="1"/>
    <col min="12038" max="12038" width="11.75" style="230" customWidth="1"/>
    <col min="12039" max="12039" width="14.125" style="230" customWidth="1"/>
    <col min="12040" max="12040" width="11" style="230" customWidth="1"/>
    <col min="12041" max="12041" width="13.875" style="230" customWidth="1"/>
    <col min="12042" max="12042" width="15.25" style="230" customWidth="1"/>
    <col min="12043" max="12043" width="12.875" style="230" customWidth="1"/>
    <col min="12044" max="12044" width="12.75" style="230" customWidth="1"/>
    <col min="12045" max="12045" width="1.375" style="230" customWidth="1"/>
    <col min="12046" max="12046" width="14.875" style="230" customWidth="1"/>
    <col min="12047" max="12047" width="2.125" style="230" customWidth="1"/>
    <col min="12048" max="12048" width="13" style="230" customWidth="1"/>
    <col min="12049" max="12288" width="9" style="230"/>
    <col min="12289" max="12289" width="1.875" style="230" customWidth="1"/>
    <col min="12290" max="12290" width="15.125" style="230" customWidth="1"/>
    <col min="12291" max="12293" width="8.625" style="230" customWidth="1"/>
    <col min="12294" max="12294" width="11.75" style="230" customWidth="1"/>
    <col min="12295" max="12295" width="14.125" style="230" customWidth="1"/>
    <col min="12296" max="12296" width="11" style="230" customWidth="1"/>
    <col min="12297" max="12297" width="13.875" style="230" customWidth="1"/>
    <col min="12298" max="12298" width="15.25" style="230" customWidth="1"/>
    <col min="12299" max="12299" width="12.875" style="230" customWidth="1"/>
    <col min="12300" max="12300" width="12.75" style="230" customWidth="1"/>
    <col min="12301" max="12301" width="1.375" style="230" customWidth="1"/>
    <col min="12302" max="12302" width="14.875" style="230" customWidth="1"/>
    <col min="12303" max="12303" width="2.125" style="230" customWidth="1"/>
    <col min="12304" max="12304" width="13" style="230" customWidth="1"/>
    <col min="12305" max="12544" width="9" style="230"/>
    <col min="12545" max="12545" width="1.875" style="230" customWidth="1"/>
    <col min="12546" max="12546" width="15.125" style="230" customWidth="1"/>
    <col min="12547" max="12549" width="8.625" style="230" customWidth="1"/>
    <col min="12550" max="12550" width="11.75" style="230" customWidth="1"/>
    <col min="12551" max="12551" width="14.125" style="230" customWidth="1"/>
    <col min="12552" max="12552" width="11" style="230" customWidth="1"/>
    <col min="12553" max="12553" width="13.875" style="230" customWidth="1"/>
    <col min="12554" max="12554" width="15.25" style="230" customWidth="1"/>
    <col min="12555" max="12555" width="12.875" style="230" customWidth="1"/>
    <col min="12556" max="12556" width="12.75" style="230" customWidth="1"/>
    <col min="12557" max="12557" width="1.375" style="230" customWidth="1"/>
    <col min="12558" max="12558" width="14.875" style="230" customWidth="1"/>
    <col min="12559" max="12559" width="2.125" style="230" customWidth="1"/>
    <col min="12560" max="12560" width="13" style="230" customWidth="1"/>
    <col min="12561" max="12800" width="9" style="230"/>
    <col min="12801" max="12801" width="1.875" style="230" customWidth="1"/>
    <col min="12802" max="12802" width="15.125" style="230" customWidth="1"/>
    <col min="12803" max="12805" width="8.625" style="230" customWidth="1"/>
    <col min="12806" max="12806" width="11.75" style="230" customWidth="1"/>
    <col min="12807" max="12807" width="14.125" style="230" customWidth="1"/>
    <col min="12808" max="12808" width="11" style="230" customWidth="1"/>
    <col min="12809" max="12809" width="13.875" style="230" customWidth="1"/>
    <col min="12810" max="12810" width="15.25" style="230" customWidth="1"/>
    <col min="12811" max="12811" width="12.875" style="230" customWidth="1"/>
    <col min="12812" max="12812" width="12.75" style="230" customWidth="1"/>
    <col min="12813" max="12813" width="1.375" style="230" customWidth="1"/>
    <col min="12814" max="12814" width="14.875" style="230" customWidth="1"/>
    <col min="12815" max="12815" width="2.125" style="230" customWidth="1"/>
    <col min="12816" max="12816" width="13" style="230" customWidth="1"/>
    <col min="12817" max="13056" width="9" style="230"/>
    <col min="13057" max="13057" width="1.875" style="230" customWidth="1"/>
    <col min="13058" max="13058" width="15.125" style="230" customWidth="1"/>
    <col min="13059" max="13061" width="8.625" style="230" customWidth="1"/>
    <col min="13062" max="13062" width="11.75" style="230" customWidth="1"/>
    <col min="13063" max="13063" width="14.125" style="230" customWidth="1"/>
    <col min="13064" max="13064" width="11" style="230" customWidth="1"/>
    <col min="13065" max="13065" width="13.875" style="230" customWidth="1"/>
    <col min="13066" max="13066" width="15.25" style="230" customWidth="1"/>
    <col min="13067" max="13067" width="12.875" style="230" customWidth="1"/>
    <col min="13068" max="13068" width="12.75" style="230" customWidth="1"/>
    <col min="13069" max="13069" width="1.375" style="230" customWidth="1"/>
    <col min="13070" max="13070" width="14.875" style="230" customWidth="1"/>
    <col min="13071" max="13071" width="2.125" style="230" customWidth="1"/>
    <col min="13072" max="13072" width="13" style="230" customWidth="1"/>
    <col min="13073" max="13312" width="9" style="230"/>
    <col min="13313" max="13313" width="1.875" style="230" customWidth="1"/>
    <col min="13314" max="13314" width="15.125" style="230" customWidth="1"/>
    <col min="13315" max="13317" width="8.625" style="230" customWidth="1"/>
    <col min="13318" max="13318" width="11.75" style="230" customWidth="1"/>
    <col min="13319" max="13319" width="14.125" style="230" customWidth="1"/>
    <col min="13320" max="13320" width="11" style="230" customWidth="1"/>
    <col min="13321" max="13321" width="13.875" style="230" customWidth="1"/>
    <col min="13322" max="13322" width="15.25" style="230" customWidth="1"/>
    <col min="13323" max="13323" width="12.875" style="230" customWidth="1"/>
    <col min="13324" max="13324" width="12.75" style="230" customWidth="1"/>
    <col min="13325" max="13325" width="1.375" style="230" customWidth="1"/>
    <col min="13326" max="13326" width="14.875" style="230" customWidth="1"/>
    <col min="13327" max="13327" width="2.125" style="230" customWidth="1"/>
    <col min="13328" max="13328" width="13" style="230" customWidth="1"/>
    <col min="13329" max="13568" width="9" style="230"/>
    <col min="13569" max="13569" width="1.875" style="230" customWidth="1"/>
    <col min="13570" max="13570" width="15.125" style="230" customWidth="1"/>
    <col min="13571" max="13573" width="8.625" style="230" customWidth="1"/>
    <col min="13574" max="13574" width="11.75" style="230" customWidth="1"/>
    <col min="13575" max="13575" width="14.125" style="230" customWidth="1"/>
    <col min="13576" max="13576" width="11" style="230" customWidth="1"/>
    <col min="13577" max="13577" width="13.875" style="230" customWidth="1"/>
    <col min="13578" max="13578" width="15.25" style="230" customWidth="1"/>
    <col min="13579" max="13579" width="12.875" style="230" customWidth="1"/>
    <col min="13580" max="13580" width="12.75" style="230" customWidth="1"/>
    <col min="13581" max="13581" width="1.375" style="230" customWidth="1"/>
    <col min="13582" max="13582" width="14.875" style="230" customWidth="1"/>
    <col min="13583" max="13583" width="2.125" style="230" customWidth="1"/>
    <col min="13584" max="13584" width="13" style="230" customWidth="1"/>
    <col min="13585" max="13824" width="9" style="230"/>
    <col min="13825" max="13825" width="1.875" style="230" customWidth="1"/>
    <col min="13826" max="13826" width="15.125" style="230" customWidth="1"/>
    <col min="13827" max="13829" width="8.625" style="230" customWidth="1"/>
    <col min="13830" max="13830" width="11.75" style="230" customWidth="1"/>
    <col min="13831" max="13831" width="14.125" style="230" customWidth="1"/>
    <col min="13832" max="13832" width="11" style="230" customWidth="1"/>
    <col min="13833" max="13833" width="13.875" style="230" customWidth="1"/>
    <col min="13834" max="13834" width="15.25" style="230" customWidth="1"/>
    <col min="13835" max="13835" width="12.875" style="230" customWidth="1"/>
    <col min="13836" max="13836" width="12.75" style="230" customWidth="1"/>
    <col min="13837" max="13837" width="1.375" style="230" customWidth="1"/>
    <col min="13838" max="13838" width="14.875" style="230" customWidth="1"/>
    <col min="13839" max="13839" width="2.125" style="230" customWidth="1"/>
    <col min="13840" max="13840" width="13" style="230" customWidth="1"/>
    <col min="13841" max="14080" width="9" style="230"/>
    <col min="14081" max="14081" width="1.875" style="230" customWidth="1"/>
    <col min="14082" max="14082" width="15.125" style="230" customWidth="1"/>
    <col min="14083" max="14085" width="8.625" style="230" customWidth="1"/>
    <col min="14086" max="14086" width="11.75" style="230" customWidth="1"/>
    <col min="14087" max="14087" width="14.125" style="230" customWidth="1"/>
    <col min="14088" max="14088" width="11" style="230" customWidth="1"/>
    <col min="14089" max="14089" width="13.875" style="230" customWidth="1"/>
    <col min="14090" max="14090" width="15.25" style="230" customWidth="1"/>
    <col min="14091" max="14091" width="12.875" style="230" customWidth="1"/>
    <col min="14092" max="14092" width="12.75" style="230" customWidth="1"/>
    <col min="14093" max="14093" width="1.375" style="230" customWidth="1"/>
    <col min="14094" max="14094" width="14.875" style="230" customWidth="1"/>
    <col min="14095" max="14095" width="2.125" style="230" customWidth="1"/>
    <col min="14096" max="14096" width="13" style="230" customWidth="1"/>
    <col min="14097" max="14336" width="9" style="230"/>
    <col min="14337" max="14337" width="1.875" style="230" customWidth="1"/>
    <col min="14338" max="14338" width="15.125" style="230" customWidth="1"/>
    <col min="14339" max="14341" width="8.625" style="230" customWidth="1"/>
    <col min="14342" max="14342" width="11.75" style="230" customWidth="1"/>
    <col min="14343" max="14343" width="14.125" style="230" customWidth="1"/>
    <col min="14344" max="14344" width="11" style="230" customWidth="1"/>
    <col min="14345" max="14345" width="13.875" style="230" customWidth="1"/>
    <col min="14346" max="14346" width="15.25" style="230" customWidth="1"/>
    <col min="14347" max="14347" width="12.875" style="230" customWidth="1"/>
    <col min="14348" max="14348" width="12.75" style="230" customWidth="1"/>
    <col min="14349" max="14349" width="1.375" style="230" customWidth="1"/>
    <col min="14350" max="14350" width="14.875" style="230" customWidth="1"/>
    <col min="14351" max="14351" width="2.125" style="230" customWidth="1"/>
    <col min="14352" max="14352" width="13" style="230" customWidth="1"/>
    <col min="14353" max="14592" width="9" style="230"/>
    <col min="14593" max="14593" width="1.875" style="230" customWidth="1"/>
    <col min="14594" max="14594" width="15.125" style="230" customWidth="1"/>
    <col min="14595" max="14597" width="8.625" style="230" customWidth="1"/>
    <col min="14598" max="14598" width="11.75" style="230" customWidth="1"/>
    <col min="14599" max="14599" width="14.125" style="230" customWidth="1"/>
    <col min="14600" max="14600" width="11" style="230" customWidth="1"/>
    <col min="14601" max="14601" width="13.875" style="230" customWidth="1"/>
    <col min="14602" max="14602" width="15.25" style="230" customWidth="1"/>
    <col min="14603" max="14603" width="12.875" style="230" customWidth="1"/>
    <col min="14604" max="14604" width="12.75" style="230" customWidth="1"/>
    <col min="14605" max="14605" width="1.375" style="230" customWidth="1"/>
    <col min="14606" max="14606" width="14.875" style="230" customWidth="1"/>
    <col min="14607" max="14607" width="2.125" style="230" customWidth="1"/>
    <col min="14608" max="14608" width="13" style="230" customWidth="1"/>
    <col min="14609" max="14848" width="9" style="230"/>
    <col min="14849" max="14849" width="1.875" style="230" customWidth="1"/>
    <col min="14850" max="14850" width="15.125" style="230" customWidth="1"/>
    <col min="14851" max="14853" width="8.625" style="230" customWidth="1"/>
    <col min="14854" max="14854" width="11.75" style="230" customWidth="1"/>
    <col min="14855" max="14855" width="14.125" style="230" customWidth="1"/>
    <col min="14856" max="14856" width="11" style="230" customWidth="1"/>
    <col min="14857" max="14857" width="13.875" style="230" customWidth="1"/>
    <col min="14858" max="14858" width="15.25" style="230" customWidth="1"/>
    <col min="14859" max="14859" width="12.875" style="230" customWidth="1"/>
    <col min="14860" max="14860" width="12.75" style="230" customWidth="1"/>
    <col min="14861" max="14861" width="1.375" style="230" customWidth="1"/>
    <col min="14862" max="14862" width="14.875" style="230" customWidth="1"/>
    <col min="14863" max="14863" width="2.125" style="230" customWidth="1"/>
    <col min="14864" max="14864" width="13" style="230" customWidth="1"/>
    <col min="14865" max="15104" width="9" style="230"/>
    <col min="15105" max="15105" width="1.875" style="230" customWidth="1"/>
    <col min="15106" max="15106" width="15.125" style="230" customWidth="1"/>
    <col min="15107" max="15109" width="8.625" style="230" customWidth="1"/>
    <col min="15110" max="15110" width="11.75" style="230" customWidth="1"/>
    <col min="15111" max="15111" width="14.125" style="230" customWidth="1"/>
    <col min="15112" max="15112" width="11" style="230" customWidth="1"/>
    <col min="15113" max="15113" width="13.875" style="230" customWidth="1"/>
    <col min="15114" max="15114" width="15.25" style="230" customWidth="1"/>
    <col min="15115" max="15115" width="12.875" style="230" customWidth="1"/>
    <col min="15116" max="15116" width="12.75" style="230" customWidth="1"/>
    <col min="15117" max="15117" width="1.375" style="230" customWidth="1"/>
    <col min="15118" max="15118" width="14.875" style="230" customWidth="1"/>
    <col min="15119" max="15119" width="2.125" style="230" customWidth="1"/>
    <col min="15120" max="15120" width="13" style="230" customWidth="1"/>
    <col min="15121" max="15360" width="9" style="230"/>
    <col min="15361" max="15361" width="1.875" style="230" customWidth="1"/>
    <col min="15362" max="15362" width="15.125" style="230" customWidth="1"/>
    <col min="15363" max="15365" width="8.625" style="230" customWidth="1"/>
    <col min="15366" max="15366" width="11.75" style="230" customWidth="1"/>
    <col min="15367" max="15367" width="14.125" style="230" customWidth="1"/>
    <col min="15368" max="15368" width="11" style="230" customWidth="1"/>
    <col min="15369" max="15369" width="13.875" style="230" customWidth="1"/>
    <col min="15370" max="15370" width="15.25" style="230" customWidth="1"/>
    <col min="15371" max="15371" width="12.875" style="230" customWidth="1"/>
    <col min="15372" max="15372" width="12.75" style="230" customWidth="1"/>
    <col min="15373" max="15373" width="1.375" style="230" customWidth="1"/>
    <col min="15374" max="15374" width="14.875" style="230" customWidth="1"/>
    <col min="15375" max="15375" width="2.125" style="230" customWidth="1"/>
    <col min="15376" max="15376" width="13" style="230" customWidth="1"/>
    <col min="15377" max="15616" width="9" style="230"/>
    <col min="15617" max="15617" width="1.875" style="230" customWidth="1"/>
    <col min="15618" max="15618" width="15.125" style="230" customWidth="1"/>
    <col min="15619" max="15621" width="8.625" style="230" customWidth="1"/>
    <col min="15622" max="15622" width="11.75" style="230" customWidth="1"/>
    <col min="15623" max="15623" width="14.125" style="230" customWidth="1"/>
    <col min="15624" max="15624" width="11" style="230" customWidth="1"/>
    <col min="15625" max="15625" width="13.875" style="230" customWidth="1"/>
    <col min="15626" max="15626" width="15.25" style="230" customWidth="1"/>
    <col min="15627" max="15627" width="12.875" style="230" customWidth="1"/>
    <col min="15628" max="15628" width="12.75" style="230" customWidth="1"/>
    <col min="15629" max="15629" width="1.375" style="230" customWidth="1"/>
    <col min="15630" max="15630" width="14.875" style="230" customWidth="1"/>
    <col min="15631" max="15631" width="2.125" style="230" customWidth="1"/>
    <col min="15632" max="15632" width="13" style="230" customWidth="1"/>
    <col min="15633" max="15872" width="9" style="230"/>
    <col min="15873" max="15873" width="1.875" style="230" customWidth="1"/>
    <col min="15874" max="15874" width="15.125" style="230" customWidth="1"/>
    <col min="15875" max="15877" width="8.625" style="230" customWidth="1"/>
    <col min="15878" max="15878" width="11.75" style="230" customWidth="1"/>
    <col min="15879" max="15879" width="14.125" style="230" customWidth="1"/>
    <col min="15880" max="15880" width="11" style="230" customWidth="1"/>
    <col min="15881" max="15881" width="13.875" style="230" customWidth="1"/>
    <col min="15882" max="15882" width="15.25" style="230" customWidth="1"/>
    <col min="15883" max="15883" width="12.875" style="230" customWidth="1"/>
    <col min="15884" max="15884" width="12.75" style="230" customWidth="1"/>
    <col min="15885" max="15885" width="1.375" style="230" customWidth="1"/>
    <col min="15886" max="15886" width="14.875" style="230" customWidth="1"/>
    <col min="15887" max="15887" width="2.125" style="230" customWidth="1"/>
    <col min="15888" max="15888" width="13" style="230" customWidth="1"/>
    <col min="15889" max="16128" width="9" style="230"/>
    <col min="16129" max="16129" width="1.875" style="230" customWidth="1"/>
    <col min="16130" max="16130" width="15.125" style="230" customWidth="1"/>
    <col min="16131" max="16133" width="8.625" style="230" customWidth="1"/>
    <col min="16134" max="16134" width="11.75" style="230" customWidth="1"/>
    <col min="16135" max="16135" width="14.125" style="230" customWidth="1"/>
    <col min="16136" max="16136" width="11" style="230" customWidth="1"/>
    <col min="16137" max="16137" width="13.875" style="230" customWidth="1"/>
    <col min="16138" max="16138" width="15.25" style="230" customWidth="1"/>
    <col min="16139" max="16139" width="12.875" style="230" customWidth="1"/>
    <col min="16140" max="16140" width="12.75" style="230" customWidth="1"/>
    <col min="16141" max="16141" width="1.375" style="230" customWidth="1"/>
    <col min="16142" max="16142" width="14.875" style="230" customWidth="1"/>
    <col min="16143" max="16143" width="2.125" style="230" customWidth="1"/>
    <col min="16144" max="16144" width="13" style="230" customWidth="1"/>
    <col min="16145" max="16384" width="9" style="230"/>
  </cols>
  <sheetData>
    <row r="1" spans="1:16" s="236" customFormat="1" ht="15.95" customHeight="1">
      <c r="A1" s="230" t="s">
        <v>294</v>
      </c>
      <c r="K1" s="651" t="s">
        <v>138</v>
      </c>
      <c r="L1" s="651"/>
      <c r="N1" s="568" t="str">
        <f>HYPERLINK("#シート目次"&amp;"!A1","シート目次へ")</f>
        <v>シート目次へ</v>
      </c>
    </row>
    <row r="2" spans="1:16">
      <c r="C2" s="236"/>
      <c r="D2" s="236"/>
      <c r="E2" s="236"/>
      <c r="F2" s="236"/>
      <c r="G2" s="236"/>
      <c r="H2" s="236"/>
      <c r="I2" s="236"/>
      <c r="J2" s="236"/>
      <c r="K2" s="236"/>
      <c r="L2" s="236"/>
      <c r="M2" s="236"/>
      <c r="N2" s="236"/>
      <c r="O2" s="236"/>
      <c r="P2" s="236"/>
    </row>
    <row r="3" spans="1:16" ht="18" customHeight="1">
      <c r="B3" s="232" t="s">
        <v>295</v>
      </c>
      <c r="C3" s="236"/>
      <c r="D3" s="236"/>
      <c r="E3" s="236"/>
      <c r="F3" s="236"/>
      <c r="G3" s="236"/>
      <c r="H3" s="236"/>
      <c r="N3" s="236"/>
      <c r="O3" s="236"/>
      <c r="P3" s="236"/>
    </row>
    <row r="4" spans="1:16" ht="14.25">
      <c r="B4" s="232"/>
      <c r="C4" s="236"/>
      <c r="D4" s="236"/>
      <c r="E4" s="236"/>
      <c r="F4" s="236"/>
      <c r="G4" s="236"/>
      <c r="H4" s="236"/>
      <c r="N4" s="236"/>
      <c r="O4" s="236"/>
      <c r="P4" s="236"/>
    </row>
    <row r="5" spans="1:16" ht="18" customHeight="1">
      <c r="B5" s="232"/>
      <c r="C5" s="236"/>
      <c r="D5" s="236"/>
      <c r="E5" s="236"/>
      <c r="F5" s="236"/>
      <c r="G5" s="236"/>
      <c r="H5" s="236"/>
      <c r="J5" s="552" t="s">
        <v>1</v>
      </c>
      <c r="K5" s="652"/>
      <c r="L5" s="652"/>
      <c r="N5" s="236"/>
      <c r="O5" s="236"/>
      <c r="P5" s="236"/>
    </row>
    <row r="6" spans="1:16" ht="18" customHeight="1">
      <c r="B6" s="232"/>
      <c r="C6" s="236"/>
      <c r="D6" s="236"/>
      <c r="E6" s="236"/>
      <c r="F6" s="236"/>
      <c r="G6" s="236"/>
      <c r="H6" s="236"/>
      <c r="J6" s="552" t="s">
        <v>65</v>
      </c>
      <c r="K6" s="652"/>
      <c r="L6" s="652"/>
      <c r="N6" s="236"/>
      <c r="O6" s="236"/>
      <c r="P6" s="236"/>
    </row>
    <row r="7" spans="1:16" ht="18" customHeight="1">
      <c r="B7" s="232"/>
      <c r="C7" s="236"/>
      <c r="D7" s="236"/>
      <c r="E7" s="236"/>
      <c r="F7" s="236"/>
      <c r="G7" s="236"/>
      <c r="H7" s="236"/>
      <c r="J7" s="552" t="s">
        <v>3</v>
      </c>
      <c r="K7" s="652"/>
      <c r="L7" s="652"/>
      <c r="N7" s="236"/>
      <c r="O7" s="236"/>
      <c r="P7" s="236"/>
    </row>
    <row r="8" spans="1:16" ht="18" customHeight="1">
      <c r="B8" s="236"/>
      <c r="C8" s="236"/>
      <c r="D8" s="236"/>
      <c r="E8" s="236"/>
      <c r="F8" s="236"/>
      <c r="G8" s="236"/>
      <c r="H8" s="236"/>
      <c r="J8" s="552" t="s">
        <v>4</v>
      </c>
      <c r="K8" s="652"/>
      <c r="L8" s="652"/>
      <c r="P8" s="236"/>
    </row>
    <row r="9" spans="1:16">
      <c r="B9" s="236"/>
      <c r="C9" s="236"/>
      <c r="D9" s="236"/>
      <c r="E9" s="236"/>
      <c r="F9" s="236"/>
      <c r="G9" s="236"/>
      <c r="H9" s="236"/>
      <c r="I9" s="236"/>
      <c r="J9" s="236"/>
      <c r="K9" s="236"/>
      <c r="L9" s="236"/>
      <c r="M9" s="236"/>
      <c r="N9" s="236"/>
      <c r="O9" s="236"/>
      <c r="P9" s="236"/>
    </row>
    <row r="10" spans="1:16" ht="4.5" customHeight="1">
      <c r="B10" s="236"/>
      <c r="C10" s="236"/>
      <c r="D10" s="236"/>
      <c r="E10" s="236"/>
      <c r="F10" s="236"/>
      <c r="G10" s="236"/>
      <c r="H10" s="236"/>
      <c r="I10" s="236"/>
      <c r="J10" s="236"/>
      <c r="K10" s="236"/>
      <c r="L10" s="236"/>
      <c r="M10" s="236"/>
      <c r="N10" s="236"/>
      <c r="O10" s="236"/>
      <c r="P10" s="236"/>
    </row>
    <row r="11" spans="1:16" ht="70.5" customHeight="1">
      <c r="B11" s="648" t="s">
        <v>177</v>
      </c>
      <c r="C11" s="237" t="s">
        <v>296</v>
      </c>
      <c r="D11" s="237" t="s">
        <v>297</v>
      </c>
      <c r="E11" s="237" t="s">
        <v>298</v>
      </c>
      <c r="F11" s="238" t="s">
        <v>44</v>
      </c>
      <c r="G11" s="239" t="s">
        <v>524</v>
      </c>
      <c r="H11" s="237" t="s">
        <v>299</v>
      </c>
      <c r="I11" s="237" t="s">
        <v>300</v>
      </c>
      <c r="J11" s="237" t="s">
        <v>301</v>
      </c>
      <c r="K11" s="237" t="s">
        <v>525</v>
      </c>
      <c r="L11" s="237" t="s">
        <v>526</v>
      </c>
      <c r="M11" s="240"/>
    </row>
    <row r="12" spans="1:16" ht="18" customHeight="1">
      <c r="B12" s="648"/>
      <c r="C12" s="241" t="s">
        <v>35</v>
      </c>
      <c r="D12" s="241" t="s">
        <v>36</v>
      </c>
      <c r="E12" s="241" t="s">
        <v>302</v>
      </c>
      <c r="F12" s="242" t="s">
        <v>38</v>
      </c>
      <c r="G12" s="242" t="s">
        <v>39</v>
      </c>
      <c r="H12" s="243" t="s">
        <v>527</v>
      </c>
      <c r="I12" s="243" t="s">
        <v>303</v>
      </c>
      <c r="J12" s="243" t="s">
        <v>304</v>
      </c>
      <c r="K12" s="243" t="s">
        <v>305</v>
      </c>
      <c r="L12" s="243" t="s">
        <v>306</v>
      </c>
      <c r="M12" s="240"/>
    </row>
    <row r="13" spans="1:16" ht="13.5" customHeight="1">
      <c r="B13" s="648" t="s">
        <v>181</v>
      </c>
      <c r="C13" s="244" t="s">
        <v>182</v>
      </c>
      <c r="D13" s="244" t="s">
        <v>16</v>
      </c>
      <c r="E13" s="244" t="s">
        <v>25</v>
      </c>
      <c r="F13" s="245" t="s">
        <v>17</v>
      </c>
      <c r="G13" s="245" t="s">
        <v>17</v>
      </c>
      <c r="H13" s="245" t="s">
        <v>17</v>
      </c>
      <c r="I13" s="245" t="s">
        <v>17</v>
      </c>
      <c r="J13" s="245" t="s">
        <v>17</v>
      </c>
      <c r="K13" s="245" t="s">
        <v>17</v>
      </c>
      <c r="L13" s="246" t="s">
        <v>17</v>
      </c>
      <c r="M13" s="247"/>
    </row>
    <row r="14" spans="1:16" ht="30.75" customHeight="1">
      <c r="B14" s="648"/>
      <c r="C14" s="409"/>
      <c r="D14" s="409"/>
      <c r="E14" s="409"/>
      <c r="F14" s="413"/>
      <c r="G14" s="413"/>
      <c r="H14" s="409">
        <f>F14-G14</f>
        <v>0</v>
      </c>
      <c r="I14" s="409"/>
      <c r="J14" s="409"/>
      <c r="K14" s="409">
        <f>MIN(I14,J14)</f>
        <v>0</v>
      </c>
      <c r="L14" s="409">
        <f>ROUNDDOWN(K14/2,-3)</f>
        <v>0</v>
      </c>
      <c r="M14" s="240"/>
    </row>
    <row r="15" spans="1:16" ht="33" customHeight="1">
      <c r="B15" s="251" t="s">
        <v>183</v>
      </c>
      <c r="C15" s="414"/>
      <c r="D15" s="414"/>
      <c r="E15" s="414"/>
      <c r="F15" s="415"/>
      <c r="G15" s="413"/>
      <c r="H15" s="409">
        <f t="shared" ref="H15:H16" si="0">F15-G15</f>
        <v>0</v>
      </c>
      <c r="I15" s="414"/>
      <c r="J15" s="414"/>
      <c r="K15" s="409">
        <f t="shared" ref="K15:K16" si="1">MIN(I15,J15)</f>
        <v>0</v>
      </c>
      <c r="L15" s="409">
        <f t="shared" ref="L15:L16" si="2">ROUNDDOWN(K15/2,-3)</f>
        <v>0</v>
      </c>
      <c r="M15" s="240"/>
    </row>
    <row r="16" spans="1:16" ht="33" customHeight="1">
      <c r="B16" s="254" t="s">
        <v>184</v>
      </c>
      <c r="C16" s="414"/>
      <c r="D16" s="414"/>
      <c r="E16" s="414"/>
      <c r="F16" s="415"/>
      <c r="G16" s="413"/>
      <c r="H16" s="409">
        <f t="shared" si="0"/>
        <v>0</v>
      </c>
      <c r="I16" s="414"/>
      <c r="J16" s="414"/>
      <c r="K16" s="409">
        <f t="shared" si="1"/>
        <v>0</v>
      </c>
      <c r="L16" s="409">
        <f t="shared" si="2"/>
        <v>0</v>
      </c>
      <c r="M16" s="240"/>
    </row>
    <row r="17" spans="1:13" ht="33" customHeight="1">
      <c r="B17" s="254" t="s">
        <v>40</v>
      </c>
      <c r="C17" s="414">
        <f>SUM(C14:C16)</f>
        <v>0</v>
      </c>
      <c r="D17" s="414">
        <f t="shared" ref="D17:J17" si="3">SUM(D14:D16)</f>
        <v>0</v>
      </c>
      <c r="E17" s="414">
        <f t="shared" si="3"/>
        <v>0</v>
      </c>
      <c r="F17" s="414">
        <f t="shared" si="3"/>
        <v>0</v>
      </c>
      <c r="G17" s="414">
        <f t="shared" si="3"/>
        <v>0</v>
      </c>
      <c r="H17" s="414">
        <f t="shared" si="3"/>
        <v>0</v>
      </c>
      <c r="I17" s="414">
        <f t="shared" si="3"/>
        <v>0</v>
      </c>
      <c r="J17" s="414">
        <f t="shared" si="3"/>
        <v>0</v>
      </c>
      <c r="K17" s="414">
        <f>SUM(K14:K16)</f>
        <v>0</v>
      </c>
      <c r="L17" s="409">
        <f>ROUNDDOWN(K17/2,-3)</f>
        <v>0</v>
      </c>
      <c r="M17" s="240"/>
    </row>
    <row r="18" spans="1:13" s="258" customFormat="1" ht="18.75" customHeight="1">
      <c r="A18" s="230"/>
      <c r="B18" s="256" t="s">
        <v>307</v>
      </c>
      <c r="C18" s="235"/>
      <c r="D18" s="235"/>
      <c r="E18" s="235"/>
      <c r="F18" s="235"/>
      <c r="G18" s="235"/>
      <c r="H18" s="235"/>
      <c r="I18" s="235"/>
      <c r="J18" s="257"/>
      <c r="K18" s="257"/>
    </row>
    <row r="19" spans="1:13" ht="13.5" customHeight="1"/>
    <row r="20" spans="1:13" ht="18.75" customHeight="1"/>
    <row r="21" spans="1:13" ht="18.75" customHeight="1"/>
    <row r="22" spans="1:13" ht="18.75" customHeight="1"/>
  </sheetData>
  <sheetProtection selectLockedCells="1" selectUnlockedCells="1"/>
  <mergeCells count="7">
    <mergeCell ref="B13:B14"/>
    <mergeCell ref="K1:L1"/>
    <mergeCell ref="K5:L5"/>
    <mergeCell ref="K6:L6"/>
    <mergeCell ref="K7:L7"/>
    <mergeCell ref="K8:L8"/>
    <mergeCell ref="B11:B12"/>
  </mergeCells>
  <phoneticPr fontId="1"/>
  <pageMargins left="0.8" right="0.39374999999999999" top="0.67986111111111114" bottom="0.59027777777777779" header="0.51180555555555551" footer="0.51180555555555551"/>
  <pageSetup paperSize="9" scale="90"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A9DE8-E7C8-454C-99AA-662F68E7AAC7}">
  <sheetPr codeName="Sheet8"/>
  <dimension ref="A1:P45"/>
  <sheetViews>
    <sheetView view="pageBreakPreview" zoomScale="90" zoomScaleNormal="100" zoomScaleSheetLayoutView="90" workbookViewId="0">
      <selection activeCell="N1" sqref="N1"/>
    </sheetView>
  </sheetViews>
  <sheetFormatPr defaultRowHeight="13.5"/>
  <cols>
    <col min="1" max="1" width="3.875" style="1" customWidth="1"/>
    <col min="2" max="2" width="21.125" style="1" customWidth="1"/>
    <col min="3" max="5" width="8.625" style="1" customWidth="1"/>
    <col min="6" max="6" width="10.125" style="1" customWidth="1"/>
    <col min="7" max="7" width="14.125" style="1" customWidth="1"/>
    <col min="8" max="8" width="11" style="1" customWidth="1"/>
    <col min="9" max="9" width="13.875" style="1" customWidth="1"/>
    <col min="10" max="10" width="15.25" style="1" customWidth="1"/>
    <col min="11" max="11" width="12.875" style="1" customWidth="1"/>
    <col min="12" max="12" width="12.75" style="1" customWidth="1"/>
    <col min="13" max="13" width="1.375" style="1" customWidth="1"/>
    <col min="14" max="14" width="14.875" style="1" customWidth="1"/>
    <col min="15" max="15" width="2.125" style="1" customWidth="1"/>
    <col min="16" max="16" width="13" style="1" customWidth="1"/>
    <col min="17" max="256" width="9" style="1"/>
    <col min="257" max="257" width="3.875" style="1" customWidth="1"/>
    <col min="258" max="258" width="21.125" style="1" customWidth="1"/>
    <col min="259" max="261" width="8.625" style="1" customWidth="1"/>
    <col min="262" max="262" width="10.125" style="1" customWidth="1"/>
    <col min="263" max="263" width="14.125" style="1" customWidth="1"/>
    <col min="264" max="264" width="11" style="1" customWidth="1"/>
    <col min="265" max="265" width="13.875" style="1" customWidth="1"/>
    <col min="266" max="266" width="15.25" style="1" customWidth="1"/>
    <col min="267" max="267" width="12.875" style="1" customWidth="1"/>
    <col min="268" max="268" width="12.75" style="1" customWidth="1"/>
    <col min="269" max="269" width="1.375" style="1" customWidth="1"/>
    <col min="270" max="270" width="14.875" style="1" customWidth="1"/>
    <col min="271" max="271" width="2.125" style="1" customWidth="1"/>
    <col min="272" max="272" width="13" style="1" customWidth="1"/>
    <col min="273" max="512" width="9" style="1"/>
    <col min="513" max="513" width="3.875" style="1" customWidth="1"/>
    <col min="514" max="514" width="21.125" style="1" customWidth="1"/>
    <col min="515" max="517" width="8.625" style="1" customWidth="1"/>
    <col min="518" max="518" width="10.125" style="1" customWidth="1"/>
    <col min="519" max="519" width="14.125" style="1" customWidth="1"/>
    <col min="520" max="520" width="11" style="1" customWidth="1"/>
    <col min="521" max="521" width="13.875" style="1" customWidth="1"/>
    <col min="522" max="522" width="15.25" style="1" customWidth="1"/>
    <col min="523" max="523" width="12.875" style="1" customWidth="1"/>
    <col min="524" max="524" width="12.75" style="1" customWidth="1"/>
    <col min="525" max="525" width="1.375" style="1" customWidth="1"/>
    <col min="526" max="526" width="14.875" style="1" customWidth="1"/>
    <col min="527" max="527" width="2.125" style="1" customWidth="1"/>
    <col min="528" max="528" width="13" style="1" customWidth="1"/>
    <col min="529" max="768" width="9" style="1"/>
    <col min="769" max="769" width="3.875" style="1" customWidth="1"/>
    <col min="770" max="770" width="21.125" style="1" customWidth="1"/>
    <col min="771" max="773" width="8.625" style="1" customWidth="1"/>
    <col min="774" max="774" width="10.125" style="1" customWidth="1"/>
    <col min="775" max="775" width="14.125" style="1" customWidth="1"/>
    <col min="776" max="776" width="11" style="1" customWidth="1"/>
    <col min="777" max="777" width="13.875" style="1" customWidth="1"/>
    <col min="778" max="778" width="15.25" style="1" customWidth="1"/>
    <col min="779" max="779" width="12.875" style="1" customWidth="1"/>
    <col min="780" max="780" width="12.75" style="1" customWidth="1"/>
    <col min="781" max="781" width="1.375" style="1" customWidth="1"/>
    <col min="782" max="782" width="14.875" style="1" customWidth="1"/>
    <col min="783" max="783" width="2.125" style="1" customWidth="1"/>
    <col min="784" max="784" width="13" style="1" customWidth="1"/>
    <col min="785" max="1024" width="9" style="1"/>
    <col min="1025" max="1025" width="3.875" style="1" customWidth="1"/>
    <col min="1026" max="1026" width="21.125" style="1" customWidth="1"/>
    <col min="1027" max="1029" width="8.625" style="1" customWidth="1"/>
    <col min="1030" max="1030" width="10.125" style="1" customWidth="1"/>
    <col min="1031" max="1031" width="14.125" style="1" customWidth="1"/>
    <col min="1032" max="1032" width="11" style="1" customWidth="1"/>
    <col min="1033" max="1033" width="13.875" style="1" customWidth="1"/>
    <col min="1034" max="1034" width="15.25" style="1" customWidth="1"/>
    <col min="1035" max="1035" width="12.875" style="1" customWidth="1"/>
    <col min="1036" max="1036" width="12.75" style="1" customWidth="1"/>
    <col min="1037" max="1037" width="1.375" style="1" customWidth="1"/>
    <col min="1038" max="1038" width="14.875" style="1" customWidth="1"/>
    <col min="1039" max="1039" width="2.125" style="1" customWidth="1"/>
    <col min="1040" max="1040" width="13" style="1" customWidth="1"/>
    <col min="1041" max="1280" width="9" style="1"/>
    <col min="1281" max="1281" width="3.875" style="1" customWidth="1"/>
    <col min="1282" max="1282" width="21.125" style="1" customWidth="1"/>
    <col min="1283" max="1285" width="8.625" style="1" customWidth="1"/>
    <col min="1286" max="1286" width="10.125" style="1" customWidth="1"/>
    <col min="1287" max="1287" width="14.125" style="1" customWidth="1"/>
    <col min="1288" max="1288" width="11" style="1" customWidth="1"/>
    <col min="1289" max="1289" width="13.875" style="1" customWidth="1"/>
    <col min="1290" max="1290" width="15.25" style="1" customWidth="1"/>
    <col min="1291" max="1291" width="12.875" style="1" customWidth="1"/>
    <col min="1292" max="1292" width="12.75" style="1" customWidth="1"/>
    <col min="1293" max="1293" width="1.375" style="1" customWidth="1"/>
    <col min="1294" max="1294" width="14.875" style="1" customWidth="1"/>
    <col min="1295" max="1295" width="2.125" style="1" customWidth="1"/>
    <col min="1296" max="1296" width="13" style="1" customWidth="1"/>
    <col min="1297" max="1536" width="9" style="1"/>
    <col min="1537" max="1537" width="3.875" style="1" customWidth="1"/>
    <col min="1538" max="1538" width="21.125" style="1" customWidth="1"/>
    <col min="1539" max="1541" width="8.625" style="1" customWidth="1"/>
    <col min="1542" max="1542" width="10.125" style="1" customWidth="1"/>
    <col min="1543" max="1543" width="14.125" style="1" customWidth="1"/>
    <col min="1544" max="1544" width="11" style="1" customWidth="1"/>
    <col min="1545" max="1545" width="13.875" style="1" customWidth="1"/>
    <col min="1546" max="1546" width="15.25" style="1" customWidth="1"/>
    <col min="1547" max="1547" width="12.875" style="1" customWidth="1"/>
    <col min="1548" max="1548" width="12.75" style="1" customWidth="1"/>
    <col min="1549" max="1549" width="1.375" style="1" customWidth="1"/>
    <col min="1550" max="1550" width="14.875" style="1" customWidth="1"/>
    <col min="1551" max="1551" width="2.125" style="1" customWidth="1"/>
    <col min="1552" max="1552" width="13" style="1" customWidth="1"/>
    <col min="1553" max="1792" width="9" style="1"/>
    <col min="1793" max="1793" width="3.875" style="1" customWidth="1"/>
    <col min="1794" max="1794" width="21.125" style="1" customWidth="1"/>
    <col min="1795" max="1797" width="8.625" style="1" customWidth="1"/>
    <col min="1798" max="1798" width="10.125" style="1" customWidth="1"/>
    <col min="1799" max="1799" width="14.125" style="1" customWidth="1"/>
    <col min="1800" max="1800" width="11" style="1" customWidth="1"/>
    <col min="1801" max="1801" width="13.875" style="1" customWidth="1"/>
    <col min="1802" max="1802" width="15.25" style="1" customWidth="1"/>
    <col min="1803" max="1803" width="12.875" style="1" customWidth="1"/>
    <col min="1804" max="1804" width="12.75" style="1" customWidth="1"/>
    <col min="1805" max="1805" width="1.375" style="1" customWidth="1"/>
    <col min="1806" max="1806" width="14.875" style="1" customWidth="1"/>
    <col min="1807" max="1807" width="2.125" style="1" customWidth="1"/>
    <col min="1808" max="1808" width="13" style="1" customWidth="1"/>
    <col min="1809" max="2048" width="9" style="1"/>
    <col min="2049" max="2049" width="3.875" style="1" customWidth="1"/>
    <col min="2050" max="2050" width="21.125" style="1" customWidth="1"/>
    <col min="2051" max="2053" width="8.625" style="1" customWidth="1"/>
    <col min="2054" max="2054" width="10.125" style="1" customWidth="1"/>
    <col min="2055" max="2055" width="14.125" style="1" customWidth="1"/>
    <col min="2056" max="2056" width="11" style="1" customWidth="1"/>
    <col min="2057" max="2057" width="13.875" style="1" customWidth="1"/>
    <col min="2058" max="2058" width="15.25" style="1" customWidth="1"/>
    <col min="2059" max="2059" width="12.875" style="1" customWidth="1"/>
    <col min="2060" max="2060" width="12.75" style="1" customWidth="1"/>
    <col min="2061" max="2061" width="1.375" style="1" customWidth="1"/>
    <col min="2062" max="2062" width="14.875" style="1" customWidth="1"/>
    <col min="2063" max="2063" width="2.125" style="1" customWidth="1"/>
    <col min="2064" max="2064" width="13" style="1" customWidth="1"/>
    <col min="2065" max="2304" width="9" style="1"/>
    <col min="2305" max="2305" width="3.875" style="1" customWidth="1"/>
    <col min="2306" max="2306" width="21.125" style="1" customWidth="1"/>
    <col min="2307" max="2309" width="8.625" style="1" customWidth="1"/>
    <col min="2310" max="2310" width="10.125" style="1" customWidth="1"/>
    <col min="2311" max="2311" width="14.125" style="1" customWidth="1"/>
    <col min="2312" max="2312" width="11" style="1" customWidth="1"/>
    <col min="2313" max="2313" width="13.875" style="1" customWidth="1"/>
    <col min="2314" max="2314" width="15.25" style="1" customWidth="1"/>
    <col min="2315" max="2315" width="12.875" style="1" customWidth="1"/>
    <col min="2316" max="2316" width="12.75" style="1" customWidth="1"/>
    <col min="2317" max="2317" width="1.375" style="1" customWidth="1"/>
    <col min="2318" max="2318" width="14.875" style="1" customWidth="1"/>
    <col min="2319" max="2319" width="2.125" style="1" customWidth="1"/>
    <col min="2320" max="2320" width="13" style="1" customWidth="1"/>
    <col min="2321" max="2560" width="9" style="1"/>
    <col min="2561" max="2561" width="3.875" style="1" customWidth="1"/>
    <col min="2562" max="2562" width="21.125" style="1" customWidth="1"/>
    <col min="2563" max="2565" width="8.625" style="1" customWidth="1"/>
    <col min="2566" max="2566" width="10.125" style="1" customWidth="1"/>
    <col min="2567" max="2567" width="14.125" style="1" customWidth="1"/>
    <col min="2568" max="2568" width="11" style="1" customWidth="1"/>
    <col min="2569" max="2569" width="13.875" style="1" customWidth="1"/>
    <col min="2570" max="2570" width="15.25" style="1" customWidth="1"/>
    <col min="2571" max="2571" width="12.875" style="1" customWidth="1"/>
    <col min="2572" max="2572" width="12.75" style="1" customWidth="1"/>
    <col min="2573" max="2573" width="1.375" style="1" customWidth="1"/>
    <col min="2574" max="2574" width="14.875" style="1" customWidth="1"/>
    <col min="2575" max="2575" width="2.125" style="1" customWidth="1"/>
    <col min="2576" max="2576" width="13" style="1" customWidth="1"/>
    <col min="2577" max="2816" width="9" style="1"/>
    <col min="2817" max="2817" width="3.875" style="1" customWidth="1"/>
    <col min="2818" max="2818" width="21.125" style="1" customWidth="1"/>
    <col min="2819" max="2821" width="8.625" style="1" customWidth="1"/>
    <col min="2822" max="2822" width="10.125" style="1" customWidth="1"/>
    <col min="2823" max="2823" width="14.125" style="1" customWidth="1"/>
    <col min="2824" max="2824" width="11" style="1" customWidth="1"/>
    <col min="2825" max="2825" width="13.875" style="1" customWidth="1"/>
    <col min="2826" max="2826" width="15.25" style="1" customWidth="1"/>
    <col min="2827" max="2827" width="12.875" style="1" customWidth="1"/>
    <col min="2828" max="2828" width="12.75" style="1" customWidth="1"/>
    <col min="2829" max="2829" width="1.375" style="1" customWidth="1"/>
    <col min="2830" max="2830" width="14.875" style="1" customWidth="1"/>
    <col min="2831" max="2831" width="2.125" style="1" customWidth="1"/>
    <col min="2832" max="2832" width="13" style="1" customWidth="1"/>
    <col min="2833" max="3072" width="9" style="1"/>
    <col min="3073" max="3073" width="3.875" style="1" customWidth="1"/>
    <col min="3074" max="3074" width="21.125" style="1" customWidth="1"/>
    <col min="3075" max="3077" width="8.625" style="1" customWidth="1"/>
    <col min="3078" max="3078" width="10.125" style="1" customWidth="1"/>
    <col min="3079" max="3079" width="14.125" style="1" customWidth="1"/>
    <col min="3080" max="3080" width="11" style="1" customWidth="1"/>
    <col min="3081" max="3081" width="13.875" style="1" customWidth="1"/>
    <col min="3082" max="3082" width="15.25" style="1" customWidth="1"/>
    <col min="3083" max="3083" width="12.875" style="1" customWidth="1"/>
    <col min="3084" max="3084" width="12.75" style="1" customWidth="1"/>
    <col min="3085" max="3085" width="1.375" style="1" customWidth="1"/>
    <col min="3086" max="3086" width="14.875" style="1" customWidth="1"/>
    <col min="3087" max="3087" width="2.125" style="1" customWidth="1"/>
    <col min="3088" max="3088" width="13" style="1" customWidth="1"/>
    <col min="3089" max="3328" width="9" style="1"/>
    <col min="3329" max="3329" width="3.875" style="1" customWidth="1"/>
    <col min="3330" max="3330" width="21.125" style="1" customWidth="1"/>
    <col min="3331" max="3333" width="8.625" style="1" customWidth="1"/>
    <col min="3334" max="3334" width="10.125" style="1" customWidth="1"/>
    <col min="3335" max="3335" width="14.125" style="1" customWidth="1"/>
    <col min="3336" max="3336" width="11" style="1" customWidth="1"/>
    <col min="3337" max="3337" width="13.875" style="1" customWidth="1"/>
    <col min="3338" max="3338" width="15.25" style="1" customWidth="1"/>
    <col min="3339" max="3339" width="12.875" style="1" customWidth="1"/>
    <col min="3340" max="3340" width="12.75" style="1" customWidth="1"/>
    <col min="3341" max="3341" width="1.375" style="1" customWidth="1"/>
    <col min="3342" max="3342" width="14.875" style="1" customWidth="1"/>
    <col min="3343" max="3343" width="2.125" style="1" customWidth="1"/>
    <col min="3344" max="3344" width="13" style="1" customWidth="1"/>
    <col min="3345" max="3584" width="9" style="1"/>
    <col min="3585" max="3585" width="3.875" style="1" customWidth="1"/>
    <col min="3586" max="3586" width="21.125" style="1" customWidth="1"/>
    <col min="3587" max="3589" width="8.625" style="1" customWidth="1"/>
    <col min="3590" max="3590" width="10.125" style="1" customWidth="1"/>
    <col min="3591" max="3591" width="14.125" style="1" customWidth="1"/>
    <col min="3592" max="3592" width="11" style="1" customWidth="1"/>
    <col min="3593" max="3593" width="13.875" style="1" customWidth="1"/>
    <col min="3594" max="3594" width="15.25" style="1" customWidth="1"/>
    <col min="3595" max="3595" width="12.875" style="1" customWidth="1"/>
    <col min="3596" max="3596" width="12.75" style="1" customWidth="1"/>
    <col min="3597" max="3597" width="1.375" style="1" customWidth="1"/>
    <col min="3598" max="3598" width="14.875" style="1" customWidth="1"/>
    <col min="3599" max="3599" width="2.125" style="1" customWidth="1"/>
    <col min="3600" max="3600" width="13" style="1" customWidth="1"/>
    <col min="3601" max="3840" width="9" style="1"/>
    <col min="3841" max="3841" width="3.875" style="1" customWidth="1"/>
    <col min="3842" max="3842" width="21.125" style="1" customWidth="1"/>
    <col min="3843" max="3845" width="8.625" style="1" customWidth="1"/>
    <col min="3846" max="3846" width="10.125" style="1" customWidth="1"/>
    <col min="3847" max="3847" width="14.125" style="1" customWidth="1"/>
    <col min="3848" max="3848" width="11" style="1" customWidth="1"/>
    <col min="3849" max="3849" width="13.875" style="1" customWidth="1"/>
    <col min="3850" max="3850" width="15.25" style="1" customWidth="1"/>
    <col min="3851" max="3851" width="12.875" style="1" customWidth="1"/>
    <col min="3852" max="3852" width="12.75" style="1" customWidth="1"/>
    <col min="3853" max="3853" width="1.375" style="1" customWidth="1"/>
    <col min="3854" max="3854" width="14.875" style="1" customWidth="1"/>
    <col min="3855" max="3855" width="2.125" style="1" customWidth="1"/>
    <col min="3856" max="3856" width="13" style="1" customWidth="1"/>
    <col min="3857" max="4096" width="9" style="1"/>
    <col min="4097" max="4097" width="3.875" style="1" customWidth="1"/>
    <col min="4098" max="4098" width="21.125" style="1" customWidth="1"/>
    <col min="4099" max="4101" width="8.625" style="1" customWidth="1"/>
    <col min="4102" max="4102" width="10.125" style="1" customWidth="1"/>
    <col min="4103" max="4103" width="14.125" style="1" customWidth="1"/>
    <col min="4104" max="4104" width="11" style="1" customWidth="1"/>
    <col min="4105" max="4105" width="13.875" style="1" customWidth="1"/>
    <col min="4106" max="4106" width="15.25" style="1" customWidth="1"/>
    <col min="4107" max="4107" width="12.875" style="1" customWidth="1"/>
    <col min="4108" max="4108" width="12.75" style="1" customWidth="1"/>
    <col min="4109" max="4109" width="1.375" style="1" customWidth="1"/>
    <col min="4110" max="4110" width="14.875" style="1" customWidth="1"/>
    <col min="4111" max="4111" width="2.125" style="1" customWidth="1"/>
    <col min="4112" max="4112" width="13" style="1" customWidth="1"/>
    <col min="4113" max="4352" width="9" style="1"/>
    <col min="4353" max="4353" width="3.875" style="1" customWidth="1"/>
    <col min="4354" max="4354" width="21.125" style="1" customWidth="1"/>
    <col min="4355" max="4357" width="8.625" style="1" customWidth="1"/>
    <col min="4358" max="4358" width="10.125" style="1" customWidth="1"/>
    <col min="4359" max="4359" width="14.125" style="1" customWidth="1"/>
    <col min="4360" max="4360" width="11" style="1" customWidth="1"/>
    <col min="4361" max="4361" width="13.875" style="1" customWidth="1"/>
    <col min="4362" max="4362" width="15.25" style="1" customWidth="1"/>
    <col min="4363" max="4363" width="12.875" style="1" customWidth="1"/>
    <col min="4364" max="4364" width="12.75" style="1" customWidth="1"/>
    <col min="4365" max="4365" width="1.375" style="1" customWidth="1"/>
    <col min="4366" max="4366" width="14.875" style="1" customWidth="1"/>
    <col min="4367" max="4367" width="2.125" style="1" customWidth="1"/>
    <col min="4368" max="4368" width="13" style="1" customWidth="1"/>
    <col min="4369" max="4608" width="9" style="1"/>
    <col min="4609" max="4609" width="3.875" style="1" customWidth="1"/>
    <col min="4610" max="4610" width="21.125" style="1" customWidth="1"/>
    <col min="4611" max="4613" width="8.625" style="1" customWidth="1"/>
    <col min="4614" max="4614" width="10.125" style="1" customWidth="1"/>
    <col min="4615" max="4615" width="14.125" style="1" customWidth="1"/>
    <col min="4616" max="4616" width="11" style="1" customWidth="1"/>
    <col min="4617" max="4617" width="13.875" style="1" customWidth="1"/>
    <col min="4618" max="4618" width="15.25" style="1" customWidth="1"/>
    <col min="4619" max="4619" width="12.875" style="1" customWidth="1"/>
    <col min="4620" max="4620" width="12.75" style="1" customWidth="1"/>
    <col min="4621" max="4621" width="1.375" style="1" customWidth="1"/>
    <col min="4622" max="4622" width="14.875" style="1" customWidth="1"/>
    <col min="4623" max="4623" width="2.125" style="1" customWidth="1"/>
    <col min="4624" max="4624" width="13" style="1" customWidth="1"/>
    <col min="4625" max="4864" width="9" style="1"/>
    <col min="4865" max="4865" width="3.875" style="1" customWidth="1"/>
    <col min="4866" max="4866" width="21.125" style="1" customWidth="1"/>
    <col min="4867" max="4869" width="8.625" style="1" customWidth="1"/>
    <col min="4870" max="4870" width="10.125" style="1" customWidth="1"/>
    <col min="4871" max="4871" width="14.125" style="1" customWidth="1"/>
    <col min="4872" max="4872" width="11" style="1" customWidth="1"/>
    <col min="4873" max="4873" width="13.875" style="1" customWidth="1"/>
    <col min="4874" max="4874" width="15.25" style="1" customWidth="1"/>
    <col min="4875" max="4875" width="12.875" style="1" customWidth="1"/>
    <col min="4876" max="4876" width="12.75" style="1" customWidth="1"/>
    <col min="4877" max="4877" width="1.375" style="1" customWidth="1"/>
    <col min="4878" max="4878" width="14.875" style="1" customWidth="1"/>
    <col min="4879" max="4879" width="2.125" style="1" customWidth="1"/>
    <col min="4880" max="4880" width="13" style="1" customWidth="1"/>
    <col min="4881" max="5120" width="9" style="1"/>
    <col min="5121" max="5121" width="3.875" style="1" customWidth="1"/>
    <col min="5122" max="5122" width="21.125" style="1" customWidth="1"/>
    <col min="5123" max="5125" width="8.625" style="1" customWidth="1"/>
    <col min="5126" max="5126" width="10.125" style="1" customWidth="1"/>
    <col min="5127" max="5127" width="14.125" style="1" customWidth="1"/>
    <col min="5128" max="5128" width="11" style="1" customWidth="1"/>
    <col min="5129" max="5129" width="13.875" style="1" customWidth="1"/>
    <col min="5130" max="5130" width="15.25" style="1" customWidth="1"/>
    <col min="5131" max="5131" width="12.875" style="1" customWidth="1"/>
    <col min="5132" max="5132" width="12.75" style="1" customWidth="1"/>
    <col min="5133" max="5133" width="1.375" style="1" customWidth="1"/>
    <col min="5134" max="5134" width="14.875" style="1" customWidth="1"/>
    <col min="5135" max="5135" width="2.125" style="1" customWidth="1"/>
    <col min="5136" max="5136" width="13" style="1" customWidth="1"/>
    <col min="5137" max="5376" width="9" style="1"/>
    <col min="5377" max="5377" width="3.875" style="1" customWidth="1"/>
    <col min="5378" max="5378" width="21.125" style="1" customWidth="1"/>
    <col min="5379" max="5381" width="8.625" style="1" customWidth="1"/>
    <col min="5382" max="5382" width="10.125" style="1" customWidth="1"/>
    <col min="5383" max="5383" width="14.125" style="1" customWidth="1"/>
    <col min="5384" max="5384" width="11" style="1" customWidth="1"/>
    <col min="5385" max="5385" width="13.875" style="1" customWidth="1"/>
    <col min="5386" max="5386" width="15.25" style="1" customWidth="1"/>
    <col min="5387" max="5387" width="12.875" style="1" customWidth="1"/>
    <col min="5388" max="5388" width="12.75" style="1" customWidth="1"/>
    <col min="5389" max="5389" width="1.375" style="1" customWidth="1"/>
    <col min="5390" max="5390" width="14.875" style="1" customWidth="1"/>
    <col min="5391" max="5391" width="2.125" style="1" customWidth="1"/>
    <col min="5392" max="5392" width="13" style="1" customWidth="1"/>
    <col min="5393" max="5632" width="9" style="1"/>
    <col min="5633" max="5633" width="3.875" style="1" customWidth="1"/>
    <col min="5634" max="5634" width="21.125" style="1" customWidth="1"/>
    <col min="5635" max="5637" width="8.625" style="1" customWidth="1"/>
    <col min="5638" max="5638" width="10.125" style="1" customWidth="1"/>
    <col min="5639" max="5639" width="14.125" style="1" customWidth="1"/>
    <col min="5640" max="5640" width="11" style="1" customWidth="1"/>
    <col min="5641" max="5641" width="13.875" style="1" customWidth="1"/>
    <col min="5642" max="5642" width="15.25" style="1" customWidth="1"/>
    <col min="5643" max="5643" width="12.875" style="1" customWidth="1"/>
    <col min="5644" max="5644" width="12.75" style="1" customWidth="1"/>
    <col min="5645" max="5645" width="1.375" style="1" customWidth="1"/>
    <col min="5646" max="5646" width="14.875" style="1" customWidth="1"/>
    <col min="5647" max="5647" width="2.125" style="1" customWidth="1"/>
    <col min="5648" max="5648" width="13" style="1" customWidth="1"/>
    <col min="5649" max="5888" width="9" style="1"/>
    <col min="5889" max="5889" width="3.875" style="1" customWidth="1"/>
    <col min="5890" max="5890" width="21.125" style="1" customWidth="1"/>
    <col min="5891" max="5893" width="8.625" style="1" customWidth="1"/>
    <col min="5894" max="5894" width="10.125" style="1" customWidth="1"/>
    <col min="5895" max="5895" width="14.125" style="1" customWidth="1"/>
    <col min="5896" max="5896" width="11" style="1" customWidth="1"/>
    <col min="5897" max="5897" width="13.875" style="1" customWidth="1"/>
    <col min="5898" max="5898" width="15.25" style="1" customWidth="1"/>
    <col min="5899" max="5899" width="12.875" style="1" customWidth="1"/>
    <col min="5900" max="5900" width="12.75" style="1" customWidth="1"/>
    <col min="5901" max="5901" width="1.375" style="1" customWidth="1"/>
    <col min="5902" max="5902" width="14.875" style="1" customWidth="1"/>
    <col min="5903" max="5903" width="2.125" style="1" customWidth="1"/>
    <col min="5904" max="5904" width="13" style="1" customWidth="1"/>
    <col min="5905" max="6144" width="9" style="1"/>
    <col min="6145" max="6145" width="3.875" style="1" customWidth="1"/>
    <col min="6146" max="6146" width="21.125" style="1" customWidth="1"/>
    <col min="6147" max="6149" width="8.625" style="1" customWidth="1"/>
    <col min="6150" max="6150" width="10.125" style="1" customWidth="1"/>
    <col min="6151" max="6151" width="14.125" style="1" customWidth="1"/>
    <col min="6152" max="6152" width="11" style="1" customWidth="1"/>
    <col min="6153" max="6153" width="13.875" style="1" customWidth="1"/>
    <col min="6154" max="6154" width="15.25" style="1" customWidth="1"/>
    <col min="6155" max="6155" width="12.875" style="1" customWidth="1"/>
    <col min="6156" max="6156" width="12.75" style="1" customWidth="1"/>
    <col min="6157" max="6157" width="1.375" style="1" customWidth="1"/>
    <col min="6158" max="6158" width="14.875" style="1" customWidth="1"/>
    <col min="6159" max="6159" width="2.125" style="1" customWidth="1"/>
    <col min="6160" max="6160" width="13" style="1" customWidth="1"/>
    <col min="6161" max="6400" width="9" style="1"/>
    <col min="6401" max="6401" width="3.875" style="1" customWidth="1"/>
    <col min="6402" max="6402" width="21.125" style="1" customWidth="1"/>
    <col min="6403" max="6405" width="8.625" style="1" customWidth="1"/>
    <col min="6406" max="6406" width="10.125" style="1" customWidth="1"/>
    <col min="6407" max="6407" width="14.125" style="1" customWidth="1"/>
    <col min="6408" max="6408" width="11" style="1" customWidth="1"/>
    <col min="6409" max="6409" width="13.875" style="1" customWidth="1"/>
    <col min="6410" max="6410" width="15.25" style="1" customWidth="1"/>
    <col min="6411" max="6411" width="12.875" style="1" customWidth="1"/>
    <col min="6412" max="6412" width="12.75" style="1" customWidth="1"/>
    <col min="6413" max="6413" width="1.375" style="1" customWidth="1"/>
    <col min="6414" max="6414" width="14.875" style="1" customWidth="1"/>
    <col min="6415" max="6415" width="2.125" style="1" customWidth="1"/>
    <col min="6416" max="6416" width="13" style="1" customWidth="1"/>
    <col min="6417" max="6656" width="9" style="1"/>
    <col min="6657" max="6657" width="3.875" style="1" customWidth="1"/>
    <col min="6658" max="6658" width="21.125" style="1" customWidth="1"/>
    <col min="6659" max="6661" width="8.625" style="1" customWidth="1"/>
    <col min="6662" max="6662" width="10.125" style="1" customWidth="1"/>
    <col min="6663" max="6663" width="14.125" style="1" customWidth="1"/>
    <col min="6664" max="6664" width="11" style="1" customWidth="1"/>
    <col min="6665" max="6665" width="13.875" style="1" customWidth="1"/>
    <col min="6666" max="6666" width="15.25" style="1" customWidth="1"/>
    <col min="6667" max="6667" width="12.875" style="1" customWidth="1"/>
    <col min="6668" max="6668" width="12.75" style="1" customWidth="1"/>
    <col min="6669" max="6669" width="1.375" style="1" customWidth="1"/>
    <col min="6670" max="6670" width="14.875" style="1" customWidth="1"/>
    <col min="6671" max="6671" width="2.125" style="1" customWidth="1"/>
    <col min="6672" max="6672" width="13" style="1" customWidth="1"/>
    <col min="6673" max="6912" width="9" style="1"/>
    <col min="6913" max="6913" width="3.875" style="1" customWidth="1"/>
    <col min="6914" max="6914" width="21.125" style="1" customWidth="1"/>
    <col min="6915" max="6917" width="8.625" style="1" customWidth="1"/>
    <col min="6918" max="6918" width="10.125" style="1" customWidth="1"/>
    <col min="6919" max="6919" width="14.125" style="1" customWidth="1"/>
    <col min="6920" max="6920" width="11" style="1" customWidth="1"/>
    <col min="6921" max="6921" width="13.875" style="1" customWidth="1"/>
    <col min="6922" max="6922" width="15.25" style="1" customWidth="1"/>
    <col min="6923" max="6923" width="12.875" style="1" customWidth="1"/>
    <col min="6924" max="6924" width="12.75" style="1" customWidth="1"/>
    <col min="6925" max="6925" width="1.375" style="1" customWidth="1"/>
    <col min="6926" max="6926" width="14.875" style="1" customWidth="1"/>
    <col min="6927" max="6927" width="2.125" style="1" customWidth="1"/>
    <col min="6928" max="6928" width="13" style="1" customWidth="1"/>
    <col min="6929" max="7168" width="9" style="1"/>
    <col min="7169" max="7169" width="3.875" style="1" customWidth="1"/>
    <col min="7170" max="7170" width="21.125" style="1" customWidth="1"/>
    <col min="7171" max="7173" width="8.625" style="1" customWidth="1"/>
    <col min="7174" max="7174" width="10.125" style="1" customWidth="1"/>
    <col min="7175" max="7175" width="14.125" style="1" customWidth="1"/>
    <col min="7176" max="7176" width="11" style="1" customWidth="1"/>
    <col min="7177" max="7177" width="13.875" style="1" customWidth="1"/>
    <col min="7178" max="7178" width="15.25" style="1" customWidth="1"/>
    <col min="7179" max="7179" width="12.875" style="1" customWidth="1"/>
    <col min="7180" max="7180" width="12.75" style="1" customWidth="1"/>
    <col min="7181" max="7181" width="1.375" style="1" customWidth="1"/>
    <col min="7182" max="7182" width="14.875" style="1" customWidth="1"/>
    <col min="7183" max="7183" width="2.125" style="1" customWidth="1"/>
    <col min="7184" max="7184" width="13" style="1" customWidth="1"/>
    <col min="7185" max="7424" width="9" style="1"/>
    <col min="7425" max="7425" width="3.875" style="1" customWidth="1"/>
    <col min="7426" max="7426" width="21.125" style="1" customWidth="1"/>
    <col min="7427" max="7429" width="8.625" style="1" customWidth="1"/>
    <col min="7430" max="7430" width="10.125" style="1" customWidth="1"/>
    <col min="7431" max="7431" width="14.125" style="1" customWidth="1"/>
    <col min="7432" max="7432" width="11" style="1" customWidth="1"/>
    <col min="7433" max="7433" width="13.875" style="1" customWidth="1"/>
    <col min="7434" max="7434" width="15.25" style="1" customWidth="1"/>
    <col min="7435" max="7435" width="12.875" style="1" customWidth="1"/>
    <col min="7436" max="7436" width="12.75" style="1" customWidth="1"/>
    <col min="7437" max="7437" width="1.375" style="1" customWidth="1"/>
    <col min="7438" max="7438" width="14.875" style="1" customWidth="1"/>
    <col min="7439" max="7439" width="2.125" style="1" customWidth="1"/>
    <col min="7440" max="7440" width="13" style="1" customWidth="1"/>
    <col min="7441" max="7680" width="9" style="1"/>
    <col min="7681" max="7681" width="3.875" style="1" customWidth="1"/>
    <col min="7682" max="7682" width="21.125" style="1" customWidth="1"/>
    <col min="7683" max="7685" width="8.625" style="1" customWidth="1"/>
    <col min="7686" max="7686" width="10.125" style="1" customWidth="1"/>
    <col min="7687" max="7687" width="14.125" style="1" customWidth="1"/>
    <col min="7688" max="7688" width="11" style="1" customWidth="1"/>
    <col min="7689" max="7689" width="13.875" style="1" customWidth="1"/>
    <col min="7690" max="7690" width="15.25" style="1" customWidth="1"/>
    <col min="7691" max="7691" width="12.875" style="1" customWidth="1"/>
    <col min="7692" max="7692" width="12.75" style="1" customWidth="1"/>
    <col min="7693" max="7693" width="1.375" style="1" customWidth="1"/>
    <col min="7694" max="7694" width="14.875" style="1" customWidth="1"/>
    <col min="7695" max="7695" width="2.125" style="1" customWidth="1"/>
    <col min="7696" max="7696" width="13" style="1" customWidth="1"/>
    <col min="7697" max="7936" width="9" style="1"/>
    <col min="7937" max="7937" width="3.875" style="1" customWidth="1"/>
    <col min="7938" max="7938" width="21.125" style="1" customWidth="1"/>
    <col min="7939" max="7941" width="8.625" style="1" customWidth="1"/>
    <col min="7942" max="7942" width="10.125" style="1" customWidth="1"/>
    <col min="7943" max="7943" width="14.125" style="1" customWidth="1"/>
    <col min="7944" max="7944" width="11" style="1" customWidth="1"/>
    <col min="7945" max="7945" width="13.875" style="1" customWidth="1"/>
    <col min="7946" max="7946" width="15.25" style="1" customWidth="1"/>
    <col min="7947" max="7947" width="12.875" style="1" customWidth="1"/>
    <col min="7948" max="7948" width="12.75" style="1" customWidth="1"/>
    <col min="7949" max="7949" width="1.375" style="1" customWidth="1"/>
    <col min="7950" max="7950" width="14.875" style="1" customWidth="1"/>
    <col min="7951" max="7951" width="2.125" style="1" customWidth="1"/>
    <col min="7952" max="7952" width="13" style="1" customWidth="1"/>
    <col min="7953" max="8192" width="9" style="1"/>
    <col min="8193" max="8193" width="3.875" style="1" customWidth="1"/>
    <col min="8194" max="8194" width="21.125" style="1" customWidth="1"/>
    <col min="8195" max="8197" width="8.625" style="1" customWidth="1"/>
    <col min="8198" max="8198" width="10.125" style="1" customWidth="1"/>
    <col min="8199" max="8199" width="14.125" style="1" customWidth="1"/>
    <col min="8200" max="8200" width="11" style="1" customWidth="1"/>
    <col min="8201" max="8201" width="13.875" style="1" customWidth="1"/>
    <col min="8202" max="8202" width="15.25" style="1" customWidth="1"/>
    <col min="8203" max="8203" width="12.875" style="1" customWidth="1"/>
    <col min="8204" max="8204" width="12.75" style="1" customWidth="1"/>
    <col min="8205" max="8205" width="1.375" style="1" customWidth="1"/>
    <col min="8206" max="8206" width="14.875" style="1" customWidth="1"/>
    <col min="8207" max="8207" width="2.125" style="1" customWidth="1"/>
    <col min="8208" max="8208" width="13" style="1" customWidth="1"/>
    <col min="8209" max="8448" width="9" style="1"/>
    <col min="8449" max="8449" width="3.875" style="1" customWidth="1"/>
    <col min="8450" max="8450" width="21.125" style="1" customWidth="1"/>
    <col min="8451" max="8453" width="8.625" style="1" customWidth="1"/>
    <col min="8454" max="8454" width="10.125" style="1" customWidth="1"/>
    <col min="8455" max="8455" width="14.125" style="1" customWidth="1"/>
    <col min="8456" max="8456" width="11" style="1" customWidth="1"/>
    <col min="8457" max="8457" width="13.875" style="1" customWidth="1"/>
    <col min="8458" max="8458" width="15.25" style="1" customWidth="1"/>
    <col min="8459" max="8459" width="12.875" style="1" customWidth="1"/>
    <col min="8460" max="8460" width="12.75" style="1" customWidth="1"/>
    <col min="8461" max="8461" width="1.375" style="1" customWidth="1"/>
    <col min="8462" max="8462" width="14.875" style="1" customWidth="1"/>
    <col min="8463" max="8463" width="2.125" style="1" customWidth="1"/>
    <col min="8464" max="8464" width="13" style="1" customWidth="1"/>
    <col min="8465" max="8704" width="9" style="1"/>
    <col min="8705" max="8705" width="3.875" style="1" customWidth="1"/>
    <col min="8706" max="8706" width="21.125" style="1" customWidth="1"/>
    <col min="8707" max="8709" width="8.625" style="1" customWidth="1"/>
    <col min="8710" max="8710" width="10.125" style="1" customWidth="1"/>
    <col min="8711" max="8711" width="14.125" style="1" customWidth="1"/>
    <col min="8712" max="8712" width="11" style="1" customWidth="1"/>
    <col min="8713" max="8713" width="13.875" style="1" customWidth="1"/>
    <col min="8714" max="8714" width="15.25" style="1" customWidth="1"/>
    <col min="8715" max="8715" width="12.875" style="1" customWidth="1"/>
    <col min="8716" max="8716" width="12.75" style="1" customWidth="1"/>
    <col min="8717" max="8717" width="1.375" style="1" customWidth="1"/>
    <col min="8718" max="8718" width="14.875" style="1" customWidth="1"/>
    <col min="8719" max="8719" width="2.125" style="1" customWidth="1"/>
    <col min="8720" max="8720" width="13" style="1" customWidth="1"/>
    <col min="8721" max="8960" width="9" style="1"/>
    <col min="8961" max="8961" width="3.875" style="1" customWidth="1"/>
    <col min="8962" max="8962" width="21.125" style="1" customWidth="1"/>
    <col min="8963" max="8965" width="8.625" style="1" customWidth="1"/>
    <col min="8966" max="8966" width="10.125" style="1" customWidth="1"/>
    <col min="8967" max="8967" width="14.125" style="1" customWidth="1"/>
    <col min="8968" max="8968" width="11" style="1" customWidth="1"/>
    <col min="8969" max="8969" width="13.875" style="1" customWidth="1"/>
    <col min="8970" max="8970" width="15.25" style="1" customWidth="1"/>
    <col min="8971" max="8971" width="12.875" style="1" customWidth="1"/>
    <col min="8972" max="8972" width="12.75" style="1" customWidth="1"/>
    <col min="8973" max="8973" width="1.375" style="1" customWidth="1"/>
    <col min="8974" max="8974" width="14.875" style="1" customWidth="1"/>
    <col min="8975" max="8975" width="2.125" style="1" customWidth="1"/>
    <col min="8976" max="8976" width="13" style="1" customWidth="1"/>
    <col min="8977" max="9216" width="9" style="1"/>
    <col min="9217" max="9217" width="3.875" style="1" customWidth="1"/>
    <col min="9218" max="9218" width="21.125" style="1" customWidth="1"/>
    <col min="9219" max="9221" width="8.625" style="1" customWidth="1"/>
    <col min="9222" max="9222" width="10.125" style="1" customWidth="1"/>
    <col min="9223" max="9223" width="14.125" style="1" customWidth="1"/>
    <col min="9224" max="9224" width="11" style="1" customWidth="1"/>
    <col min="9225" max="9225" width="13.875" style="1" customWidth="1"/>
    <col min="9226" max="9226" width="15.25" style="1" customWidth="1"/>
    <col min="9227" max="9227" width="12.875" style="1" customWidth="1"/>
    <col min="9228" max="9228" width="12.75" style="1" customWidth="1"/>
    <col min="9229" max="9229" width="1.375" style="1" customWidth="1"/>
    <col min="9230" max="9230" width="14.875" style="1" customWidth="1"/>
    <col min="9231" max="9231" width="2.125" style="1" customWidth="1"/>
    <col min="9232" max="9232" width="13" style="1" customWidth="1"/>
    <col min="9233" max="9472" width="9" style="1"/>
    <col min="9473" max="9473" width="3.875" style="1" customWidth="1"/>
    <col min="9474" max="9474" width="21.125" style="1" customWidth="1"/>
    <col min="9475" max="9477" width="8.625" style="1" customWidth="1"/>
    <col min="9478" max="9478" width="10.125" style="1" customWidth="1"/>
    <col min="9479" max="9479" width="14.125" style="1" customWidth="1"/>
    <col min="9480" max="9480" width="11" style="1" customWidth="1"/>
    <col min="9481" max="9481" width="13.875" style="1" customWidth="1"/>
    <col min="9482" max="9482" width="15.25" style="1" customWidth="1"/>
    <col min="9483" max="9483" width="12.875" style="1" customWidth="1"/>
    <col min="9484" max="9484" width="12.75" style="1" customWidth="1"/>
    <col min="9485" max="9485" width="1.375" style="1" customWidth="1"/>
    <col min="9486" max="9486" width="14.875" style="1" customWidth="1"/>
    <col min="9487" max="9487" width="2.125" style="1" customWidth="1"/>
    <col min="9488" max="9488" width="13" style="1" customWidth="1"/>
    <col min="9489" max="9728" width="9" style="1"/>
    <col min="9729" max="9729" width="3.875" style="1" customWidth="1"/>
    <col min="9730" max="9730" width="21.125" style="1" customWidth="1"/>
    <col min="9731" max="9733" width="8.625" style="1" customWidth="1"/>
    <col min="9734" max="9734" width="10.125" style="1" customWidth="1"/>
    <col min="9735" max="9735" width="14.125" style="1" customWidth="1"/>
    <col min="9736" max="9736" width="11" style="1" customWidth="1"/>
    <col min="9737" max="9737" width="13.875" style="1" customWidth="1"/>
    <col min="9738" max="9738" width="15.25" style="1" customWidth="1"/>
    <col min="9739" max="9739" width="12.875" style="1" customWidth="1"/>
    <col min="9740" max="9740" width="12.75" style="1" customWidth="1"/>
    <col min="9741" max="9741" width="1.375" style="1" customWidth="1"/>
    <col min="9742" max="9742" width="14.875" style="1" customWidth="1"/>
    <col min="9743" max="9743" width="2.125" style="1" customWidth="1"/>
    <col min="9744" max="9744" width="13" style="1" customWidth="1"/>
    <col min="9745" max="9984" width="9" style="1"/>
    <col min="9985" max="9985" width="3.875" style="1" customWidth="1"/>
    <col min="9986" max="9986" width="21.125" style="1" customWidth="1"/>
    <col min="9987" max="9989" width="8.625" style="1" customWidth="1"/>
    <col min="9990" max="9990" width="10.125" style="1" customWidth="1"/>
    <col min="9991" max="9991" width="14.125" style="1" customWidth="1"/>
    <col min="9992" max="9992" width="11" style="1" customWidth="1"/>
    <col min="9993" max="9993" width="13.875" style="1" customWidth="1"/>
    <col min="9994" max="9994" width="15.25" style="1" customWidth="1"/>
    <col min="9995" max="9995" width="12.875" style="1" customWidth="1"/>
    <col min="9996" max="9996" width="12.75" style="1" customWidth="1"/>
    <col min="9997" max="9997" width="1.375" style="1" customWidth="1"/>
    <col min="9998" max="9998" width="14.875" style="1" customWidth="1"/>
    <col min="9999" max="9999" width="2.125" style="1" customWidth="1"/>
    <col min="10000" max="10000" width="13" style="1" customWidth="1"/>
    <col min="10001" max="10240" width="9" style="1"/>
    <col min="10241" max="10241" width="3.875" style="1" customWidth="1"/>
    <col min="10242" max="10242" width="21.125" style="1" customWidth="1"/>
    <col min="10243" max="10245" width="8.625" style="1" customWidth="1"/>
    <col min="10246" max="10246" width="10.125" style="1" customWidth="1"/>
    <col min="10247" max="10247" width="14.125" style="1" customWidth="1"/>
    <col min="10248" max="10248" width="11" style="1" customWidth="1"/>
    <col min="10249" max="10249" width="13.875" style="1" customWidth="1"/>
    <col min="10250" max="10250" width="15.25" style="1" customWidth="1"/>
    <col min="10251" max="10251" width="12.875" style="1" customWidth="1"/>
    <col min="10252" max="10252" width="12.75" style="1" customWidth="1"/>
    <col min="10253" max="10253" width="1.375" style="1" customWidth="1"/>
    <col min="10254" max="10254" width="14.875" style="1" customWidth="1"/>
    <col min="10255" max="10255" width="2.125" style="1" customWidth="1"/>
    <col min="10256" max="10256" width="13" style="1" customWidth="1"/>
    <col min="10257" max="10496" width="9" style="1"/>
    <col min="10497" max="10497" width="3.875" style="1" customWidth="1"/>
    <col min="10498" max="10498" width="21.125" style="1" customWidth="1"/>
    <col min="10499" max="10501" width="8.625" style="1" customWidth="1"/>
    <col min="10502" max="10502" width="10.125" style="1" customWidth="1"/>
    <col min="10503" max="10503" width="14.125" style="1" customWidth="1"/>
    <col min="10504" max="10504" width="11" style="1" customWidth="1"/>
    <col min="10505" max="10505" width="13.875" style="1" customWidth="1"/>
    <col min="10506" max="10506" width="15.25" style="1" customWidth="1"/>
    <col min="10507" max="10507" width="12.875" style="1" customWidth="1"/>
    <col min="10508" max="10508" width="12.75" style="1" customWidth="1"/>
    <col min="10509" max="10509" width="1.375" style="1" customWidth="1"/>
    <col min="10510" max="10510" width="14.875" style="1" customWidth="1"/>
    <col min="10511" max="10511" width="2.125" style="1" customWidth="1"/>
    <col min="10512" max="10512" width="13" style="1" customWidth="1"/>
    <col min="10513" max="10752" width="9" style="1"/>
    <col min="10753" max="10753" width="3.875" style="1" customWidth="1"/>
    <col min="10754" max="10754" width="21.125" style="1" customWidth="1"/>
    <col min="10755" max="10757" width="8.625" style="1" customWidth="1"/>
    <col min="10758" max="10758" width="10.125" style="1" customWidth="1"/>
    <col min="10759" max="10759" width="14.125" style="1" customWidth="1"/>
    <col min="10760" max="10760" width="11" style="1" customWidth="1"/>
    <col min="10761" max="10761" width="13.875" style="1" customWidth="1"/>
    <col min="10762" max="10762" width="15.25" style="1" customWidth="1"/>
    <col min="10763" max="10763" width="12.875" style="1" customWidth="1"/>
    <col min="10764" max="10764" width="12.75" style="1" customWidth="1"/>
    <col min="10765" max="10765" width="1.375" style="1" customWidth="1"/>
    <col min="10766" max="10766" width="14.875" style="1" customWidth="1"/>
    <col min="10767" max="10767" width="2.125" style="1" customWidth="1"/>
    <col min="10768" max="10768" width="13" style="1" customWidth="1"/>
    <col min="10769" max="11008" width="9" style="1"/>
    <col min="11009" max="11009" width="3.875" style="1" customWidth="1"/>
    <col min="11010" max="11010" width="21.125" style="1" customWidth="1"/>
    <col min="11011" max="11013" width="8.625" style="1" customWidth="1"/>
    <col min="11014" max="11014" width="10.125" style="1" customWidth="1"/>
    <col min="11015" max="11015" width="14.125" style="1" customWidth="1"/>
    <col min="11016" max="11016" width="11" style="1" customWidth="1"/>
    <col min="11017" max="11017" width="13.875" style="1" customWidth="1"/>
    <col min="11018" max="11018" width="15.25" style="1" customWidth="1"/>
    <col min="11019" max="11019" width="12.875" style="1" customWidth="1"/>
    <col min="11020" max="11020" width="12.75" style="1" customWidth="1"/>
    <col min="11021" max="11021" width="1.375" style="1" customWidth="1"/>
    <col min="11022" max="11022" width="14.875" style="1" customWidth="1"/>
    <col min="11023" max="11023" width="2.125" style="1" customWidth="1"/>
    <col min="11024" max="11024" width="13" style="1" customWidth="1"/>
    <col min="11025" max="11264" width="9" style="1"/>
    <col min="11265" max="11265" width="3.875" style="1" customWidth="1"/>
    <col min="11266" max="11266" width="21.125" style="1" customWidth="1"/>
    <col min="11267" max="11269" width="8.625" style="1" customWidth="1"/>
    <col min="11270" max="11270" width="10.125" style="1" customWidth="1"/>
    <col min="11271" max="11271" width="14.125" style="1" customWidth="1"/>
    <col min="11272" max="11272" width="11" style="1" customWidth="1"/>
    <col min="11273" max="11273" width="13.875" style="1" customWidth="1"/>
    <col min="11274" max="11274" width="15.25" style="1" customWidth="1"/>
    <col min="11275" max="11275" width="12.875" style="1" customWidth="1"/>
    <col min="11276" max="11276" width="12.75" style="1" customWidth="1"/>
    <col min="11277" max="11277" width="1.375" style="1" customWidth="1"/>
    <col min="11278" max="11278" width="14.875" style="1" customWidth="1"/>
    <col min="11279" max="11279" width="2.125" style="1" customWidth="1"/>
    <col min="11280" max="11280" width="13" style="1" customWidth="1"/>
    <col min="11281" max="11520" width="9" style="1"/>
    <col min="11521" max="11521" width="3.875" style="1" customWidth="1"/>
    <col min="11522" max="11522" width="21.125" style="1" customWidth="1"/>
    <col min="11523" max="11525" width="8.625" style="1" customWidth="1"/>
    <col min="11526" max="11526" width="10.125" style="1" customWidth="1"/>
    <col min="11527" max="11527" width="14.125" style="1" customWidth="1"/>
    <col min="11528" max="11528" width="11" style="1" customWidth="1"/>
    <col min="11529" max="11529" width="13.875" style="1" customWidth="1"/>
    <col min="11530" max="11530" width="15.25" style="1" customWidth="1"/>
    <col min="11531" max="11531" width="12.875" style="1" customWidth="1"/>
    <col min="11532" max="11532" width="12.75" style="1" customWidth="1"/>
    <col min="11533" max="11533" width="1.375" style="1" customWidth="1"/>
    <col min="11534" max="11534" width="14.875" style="1" customWidth="1"/>
    <col min="11535" max="11535" width="2.125" style="1" customWidth="1"/>
    <col min="11536" max="11536" width="13" style="1" customWidth="1"/>
    <col min="11537" max="11776" width="9" style="1"/>
    <col min="11777" max="11777" width="3.875" style="1" customWidth="1"/>
    <col min="11778" max="11778" width="21.125" style="1" customWidth="1"/>
    <col min="11779" max="11781" width="8.625" style="1" customWidth="1"/>
    <col min="11782" max="11782" width="10.125" style="1" customWidth="1"/>
    <col min="11783" max="11783" width="14.125" style="1" customWidth="1"/>
    <col min="11784" max="11784" width="11" style="1" customWidth="1"/>
    <col min="11785" max="11785" width="13.875" style="1" customWidth="1"/>
    <col min="11786" max="11786" width="15.25" style="1" customWidth="1"/>
    <col min="11787" max="11787" width="12.875" style="1" customWidth="1"/>
    <col min="11788" max="11788" width="12.75" style="1" customWidth="1"/>
    <col min="11789" max="11789" width="1.375" style="1" customWidth="1"/>
    <col min="11790" max="11790" width="14.875" style="1" customWidth="1"/>
    <col min="11791" max="11791" width="2.125" style="1" customWidth="1"/>
    <col min="11792" max="11792" width="13" style="1" customWidth="1"/>
    <col min="11793" max="12032" width="9" style="1"/>
    <col min="12033" max="12033" width="3.875" style="1" customWidth="1"/>
    <col min="12034" max="12034" width="21.125" style="1" customWidth="1"/>
    <col min="12035" max="12037" width="8.625" style="1" customWidth="1"/>
    <col min="12038" max="12038" width="10.125" style="1" customWidth="1"/>
    <col min="12039" max="12039" width="14.125" style="1" customWidth="1"/>
    <col min="12040" max="12040" width="11" style="1" customWidth="1"/>
    <col min="12041" max="12041" width="13.875" style="1" customWidth="1"/>
    <col min="12042" max="12042" width="15.25" style="1" customWidth="1"/>
    <col min="12043" max="12043" width="12.875" style="1" customWidth="1"/>
    <col min="12044" max="12044" width="12.75" style="1" customWidth="1"/>
    <col min="12045" max="12045" width="1.375" style="1" customWidth="1"/>
    <col min="12046" max="12046" width="14.875" style="1" customWidth="1"/>
    <col min="12047" max="12047" width="2.125" style="1" customWidth="1"/>
    <col min="12048" max="12048" width="13" style="1" customWidth="1"/>
    <col min="12049" max="12288" width="9" style="1"/>
    <col min="12289" max="12289" width="3.875" style="1" customWidth="1"/>
    <col min="12290" max="12290" width="21.125" style="1" customWidth="1"/>
    <col min="12291" max="12293" width="8.625" style="1" customWidth="1"/>
    <col min="12294" max="12294" width="10.125" style="1" customWidth="1"/>
    <col min="12295" max="12295" width="14.125" style="1" customWidth="1"/>
    <col min="12296" max="12296" width="11" style="1" customWidth="1"/>
    <col min="12297" max="12297" width="13.875" style="1" customWidth="1"/>
    <col min="12298" max="12298" width="15.25" style="1" customWidth="1"/>
    <col min="12299" max="12299" width="12.875" style="1" customWidth="1"/>
    <col min="12300" max="12300" width="12.75" style="1" customWidth="1"/>
    <col min="12301" max="12301" width="1.375" style="1" customWidth="1"/>
    <col min="12302" max="12302" width="14.875" style="1" customWidth="1"/>
    <col min="12303" max="12303" width="2.125" style="1" customWidth="1"/>
    <col min="12304" max="12304" width="13" style="1" customWidth="1"/>
    <col min="12305" max="12544" width="9" style="1"/>
    <col min="12545" max="12545" width="3.875" style="1" customWidth="1"/>
    <col min="12546" max="12546" width="21.125" style="1" customWidth="1"/>
    <col min="12547" max="12549" width="8.625" style="1" customWidth="1"/>
    <col min="12550" max="12550" width="10.125" style="1" customWidth="1"/>
    <col min="12551" max="12551" width="14.125" style="1" customWidth="1"/>
    <col min="12552" max="12552" width="11" style="1" customWidth="1"/>
    <col min="12553" max="12553" width="13.875" style="1" customWidth="1"/>
    <col min="12554" max="12554" width="15.25" style="1" customWidth="1"/>
    <col min="12555" max="12555" width="12.875" style="1" customWidth="1"/>
    <col min="12556" max="12556" width="12.75" style="1" customWidth="1"/>
    <col min="12557" max="12557" width="1.375" style="1" customWidth="1"/>
    <col min="12558" max="12558" width="14.875" style="1" customWidth="1"/>
    <col min="12559" max="12559" width="2.125" style="1" customWidth="1"/>
    <col min="12560" max="12560" width="13" style="1" customWidth="1"/>
    <col min="12561" max="12800" width="9" style="1"/>
    <col min="12801" max="12801" width="3.875" style="1" customWidth="1"/>
    <col min="12802" max="12802" width="21.125" style="1" customWidth="1"/>
    <col min="12803" max="12805" width="8.625" style="1" customWidth="1"/>
    <col min="12806" max="12806" width="10.125" style="1" customWidth="1"/>
    <col min="12807" max="12807" width="14.125" style="1" customWidth="1"/>
    <col min="12808" max="12808" width="11" style="1" customWidth="1"/>
    <col min="12809" max="12809" width="13.875" style="1" customWidth="1"/>
    <col min="12810" max="12810" width="15.25" style="1" customWidth="1"/>
    <col min="12811" max="12811" width="12.875" style="1" customWidth="1"/>
    <col min="12812" max="12812" width="12.75" style="1" customWidth="1"/>
    <col min="12813" max="12813" width="1.375" style="1" customWidth="1"/>
    <col min="12814" max="12814" width="14.875" style="1" customWidth="1"/>
    <col min="12815" max="12815" width="2.125" style="1" customWidth="1"/>
    <col min="12816" max="12816" width="13" style="1" customWidth="1"/>
    <col min="12817" max="13056" width="9" style="1"/>
    <col min="13057" max="13057" width="3.875" style="1" customWidth="1"/>
    <col min="13058" max="13058" width="21.125" style="1" customWidth="1"/>
    <col min="13059" max="13061" width="8.625" style="1" customWidth="1"/>
    <col min="13062" max="13062" width="10.125" style="1" customWidth="1"/>
    <col min="13063" max="13063" width="14.125" style="1" customWidth="1"/>
    <col min="13064" max="13064" width="11" style="1" customWidth="1"/>
    <col min="13065" max="13065" width="13.875" style="1" customWidth="1"/>
    <col min="13066" max="13066" width="15.25" style="1" customWidth="1"/>
    <col min="13067" max="13067" width="12.875" style="1" customWidth="1"/>
    <col min="13068" max="13068" width="12.75" style="1" customWidth="1"/>
    <col min="13069" max="13069" width="1.375" style="1" customWidth="1"/>
    <col min="13070" max="13070" width="14.875" style="1" customWidth="1"/>
    <col min="13071" max="13071" width="2.125" style="1" customWidth="1"/>
    <col min="13072" max="13072" width="13" style="1" customWidth="1"/>
    <col min="13073" max="13312" width="9" style="1"/>
    <col min="13313" max="13313" width="3.875" style="1" customWidth="1"/>
    <col min="13314" max="13314" width="21.125" style="1" customWidth="1"/>
    <col min="13315" max="13317" width="8.625" style="1" customWidth="1"/>
    <col min="13318" max="13318" width="10.125" style="1" customWidth="1"/>
    <col min="13319" max="13319" width="14.125" style="1" customWidth="1"/>
    <col min="13320" max="13320" width="11" style="1" customWidth="1"/>
    <col min="13321" max="13321" width="13.875" style="1" customWidth="1"/>
    <col min="13322" max="13322" width="15.25" style="1" customWidth="1"/>
    <col min="13323" max="13323" width="12.875" style="1" customWidth="1"/>
    <col min="13324" max="13324" width="12.75" style="1" customWidth="1"/>
    <col min="13325" max="13325" width="1.375" style="1" customWidth="1"/>
    <col min="13326" max="13326" width="14.875" style="1" customWidth="1"/>
    <col min="13327" max="13327" width="2.125" style="1" customWidth="1"/>
    <col min="13328" max="13328" width="13" style="1" customWidth="1"/>
    <col min="13329" max="13568" width="9" style="1"/>
    <col min="13569" max="13569" width="3.875" style="1" customWidth="1"/>
    <col min="13570" max="13570" width="21.125" style="1" customWidth="1"/>
    <col min="13571" max="13573" width="8.625" style="1" customWidth="1"/>
    <col min="13574" max="13574" width="10.125" style="1" customWidth="1"/>
    <col min="13575" max="13575" width="14.125" style="1" customWidth="1"/>
    <col min="13576" max="13576" width="11" style="1" customWidth="1"/>
    <col min="13577" max="13577" width="13.875" style="1" customWidth="1"/>
    <col min="13578" max="13578" width="15.25" style="1" customWidth="1"/>
    <col min="13579" max="13579" width="12.875" style="1" customWidth="1"/>
    <col min="13580" max="13580" width="12.75" style="1" customWidth="1"/>
    <col min="13581" max="13581" width="1.375" style="1" customWidth="1"/>
    <col min="13582" max="13582" width="14.875" style="1" customWidth="1"/>
    <col min="13583" max="13583" width="2.125" style="1" customWidth="1"/>
    <col min="13584" max="13584" width="13" style="1" customWidth="1"/>
    <col min="13585" max="13824" width="9" style="1"/>
    <col min="13825" max="13825" width="3.875" style="1" customWidth="1"/>
    <col min="13826" max="13826" width="21.125" style="1" customWidth="1"/>
    <col min="13827" max="13829" width="8.625" style="1" customWidth="1"/>
    <col min="13830" max="13830" width="10.125" style="1" customWidth="1"/>
    <col min="13831" max="13831" width="14.125" style="1" customWidth="1"/>
    <col min="13832" max="13832" width="11" style="1" customWidth="1"/>
    <col min="13833" max="13833" width="13.875" style="1" customWidth="1"/>
    <col min="13834" max="13834" width="15.25" style="1" customWidth="1"/>
    <col min="13835" max="13835" width="12.875" style="1" customWidth="1"/>
    <col min="13836" max="13836" width="12.75" style="1" customWidth="1"/>
    <col min="13837" max="13837" width="1.375" style="1" customWidth="1"/>
    <col min="13838" max="13838" width="14.875" style="1" customWidth="1"/>
    <col min="13839" max="13839" width="2.125" style="1" customWidth="1"/>
    <col min="13840" max="13840" width="13" style="1" customWidth="1"/>
    <col min="13841" max="14080" width="9" style="1"/>
    <col min="14081" max="14081" width="3.875" style="1" customWidth="1"/>
    <col min="14082" max="14082" width="21.125" style="1" customWidth="1"/>
    <col min="14083" max="14085" width="8.625" style="1" customWidth="1"/>
    <col min="14086" max="14086" width="10.125" style="1" customWidth="1"/>
    <col min="14087" max="14087" width="14.125" style="1" customWidth="1"/>
    <col min="14088" max="14088" width="11" style="1" customWidth="1"/>
    <col min="14089" max="14089" width="13.875" style="1" customWidth="1"/>
    <col min="14090" max="14090" width="15.25" style="1" customWidth="1"/>
    <col min="14091" max="14091" width="12.875" style="1" customWidth="1"/>
    <col min="14092" max="14092" width="12.75" style="1" customWidth="1"/>
    <col min="14093" max="14093" width="1.375" style="1" customWidth="1"/>
    <col min="14094" max="14094" width="14.875" style="1" customWidth="1"/>
    <col min="14095" max="14095" width="2.125" style="1" customWidth="1"/>
    <col min="14096" max="14096" width="13" style="1" customWidth="1"/>
    <col min="14097" max="14336" width="9" style="1"/>
    <col min="14337" max="14337" width="3.875" style="1" customWidth="1"/>
    <col min="14338" max="14338" width="21.125" style="1" customWidth="1"/>
    <col min="14339" max="14341" width="8.625" style="1" customWidth="1"/>
    <col min="14342" max="14342" width="10.125" style="1" customWidth="1"/>
    <col min="14343" max="14343" width="14.125" style="1" customWidth="1"/>
    <col min="14344" max="14344" width="11" style="1" customWidth="1"/>
    <col min="14345" max="14345" width="13.875" style="1" customWidth="1"/>
    <col min="14346" max="14346" width="15.25" style="1" customWidth="1"/>
    <col min="14347" max="14347" width="12.875" style="1" customWidth="1"/>
    <col min="14348" max="14348" width="12.75" style="1" customWidth="1"/>
    <col min="14349" max="14349" width="1.375" style="1" customWidth="1"/>
    <col min="14350" max="14350" width="14.875" style="1" customWidth="1"/>
    <col min="14351" max="14351" width="2.125" style="1" customWidth="1"/>
    <col min="14352" max="14352" width="13" style="1" customWidth="1"/>
    <col min="14353" max="14592" width="9" style="1"/>
    <col min="14593" max="14593" width="3.875" style="1" customWidth="1"/>
    <col min="14594" max="14594" width="21.125" style="1" customWidth="1"/>
    <col min="14595" max="14597" width="8.625" style="1" customWidth="1"/>
    <col min="14598" max="14598" width="10.125" style="1" customWidth="1"/>
    <col min="14599" max="14599" width="14.125" style="1" customWidth="1"/>
    <col min="14600" max="14600" width="11" style="1" customWidth="1"/>
    <col min="14601" max="14601" width="13.875" style="1" customWidth="1"/>
    <col min="14602" max="14602" width="15.25" style="1" customWidth="1"/>
    <col min="14603" max="14603" width="12.875" style="1" customWidth="1"/>
    <col min="14604" max="14604" width="12.75" style="1" customWidth="1"/>
    <col min="14605" max="14605" width="1.375" style="1" customWidth="1"/>
    <col min="14606" max="14606" width="14.875" style="1" customWidth="1"/>
    <col min="14607" max="14607" width="2.125" style="1" customWidth="1"/>
    <col min="14608" max="14608" width="13" style="1" customWidth="1"/>
    <col min="14609" max="14848" width="9" style="1"/>
    <col min="14849" max="14849" width="3.875" style="1" customWidth="1"/>
    <col min="14850" max="14850" width="21.125" style="1" customWidth="1"/>
    <col min="14851" max="14853" width="8.625" style="1" customWidth="1"/>
    <col min="14854" max="14854" width="10.125" style="1" customWidth="1"/>
    <col min="14855" max="14855" width="14.125" style="1" customWidth="1"/>
    <col min="14856" max="14856" width="11" style="1" customWidth="1"/>
    <col min="14857" max="14857" width="13.875" style="1" customWidth="1"/>
    <col min="14858" max="14858" width="15.25" style="1" customWidth="1"/>
    <col min="14859" max="14859" width="12.875" style="1" customWidth="1"/>
    <col min="14860" max="14860" width="12.75" style="1" customWidth="1"/>
    <col min="14861" max="14861" width="1.375" style="1" customWidth="1"/>
    <col min="14862" max="14862" width="14.875" style="1" customWidth="1"/>
    <col min="14863" max="14863" width="2.125" style="1" customWidth="1"/>
    <col min="14864" max="14864" width="13" style="1" customWidth="1"/>
    <col min="14865" max="15104" width="9" style="1"/>
    <col min="15105" max="15105" width="3.875" style="1" customWidth="1"/>
    <col min="15106" max="15106" width="21.125" style="1" customWidth="1"/>
    <col min="15107" max="15109" width="8.625" style="1" customWidth="1"/>
    <col min="15110" max="15110" width="10.125" style="1" customWidth="1"/>
    <col min="15111" max="15111" width="14.125" style="1" customWidth="1"/>
    <col min="15112" max="15112" width="11" style="1" customWidth="1"/>
    <col min="15113" max="15113" width="13.875" style="1" customWidth="1"/>
    <col min="15114" max="15114" width="15.25" style="1" customWidth="1"/>
    <col min="15115" max="15115" width="12.875" style="1" customWidth="1"/>
    <col min="15116" max="15116" width="12.75" style="1" customWidth="1"/>
    <col min="15117" max="15117" width="1.375" style="1" customWidth="1"/>
    <col min="15118" max="15118" width="14.875" style="1" customWidth="1"/>
    <col min="15119" max="15119" width="2.125" style="1" customWidth="1"/>
    <col min="15120" max="15120" width="13" style="1" customWidth="1"/>
    <col min="15121" max="15360" width="9" style="1"/>
    <col min="15361" max="15361" width="3.875" style="1" customWidth="1"/>
    <col min="15362" max="15362" width="21.125" style="1" customWidth="1"/>
    <col min="15363" max="15365" width="8.625" style="1" customWidth="1"/>
    <col min="15366" max="15366" width="10.125" style="1" customWidth="1"/>
    <col min="15367" max="15367" width="14.125" style="1" customWidth="1"/>
    <col min="15368" max="15368" width="11" style="1" customWidth="1"/>
    <col min="15369" max="15369" width="13.875" style="1" customWidth="1"/>
    <col min="15370" max="15370" width="15.25" style="1" customWidth="1"/>
    <col min="15371" max="15371" width="12.875" style="1" customWidth="1"/>
    <col min="15372" max="15372" width="12.75" style="1" customWidth="1"/>
    <col min="15373" max="15373" width="1.375" style="1" customWidth="1"/>
    <col min="15374" max="15374" width="14.875" style="1" customWidth="1"/>
    <col min="15375" max="15375" width="2.125" style="1" customWidth="1"/>
    <col min="15376" max="15376" width="13" style="1" customWidth="1"/>
    <col min="15377" max="15616" width="9" style="1"/>
    <col min="15617" max="15617" width="3.875" style="1" customWidth="1"/>
    <col min="15618" max="15618" width="21.125" style="1" customWidth="1"/>
    <col min="15619" max="15621" width="8.625" style="1" customWidth="1"/>
    <col min="15622" max="15622" width="10.125" style="1" customWidth="1"/>
    <col min="15623" max="15623" width="14.125" style="1" customWidth="1"/>
    <col min="15624" max="15624" width="11" style="1" customWidth="1"/>
    <col min="15625" max="15625" width="13.875" style="1" customWidth="1"/>
    <col min="15626" max="15626" width="15.25" style="1" customWidth="1"/>
    <col min="15627" max="15627" width="12.875" style="1" customWidth="1"/>
    <col min="15628" max="15628" width="12.75" style="1" customWidth="1"/>
    <col min="15629" max="15629" width="1.375" style="1" customWidth="1"/>
    <col min="15630" max="15630" width="14.875" style="1" customWidth="1"/>
    <col min="15631" max="15631" width="2.125" style="1" customWidth="1"/>
    <col min="15632" max="15632" width="13" style="1" customWidth="1"/>
    <col min="15633" max="15872" width="9" style="1"/>
    <col min="15873" max="15873" width="3.875" style="1" customWidth="1"/>
    <col min="15874" max="15874" width="21.125" style="1" customWidth="1"/>
    <col min="15875" max="15877" width="8.625" style="1" customWidth="1"/>
    <col min="15878" max="15878" width="10.125" style="1" customWidth="1"/>
    <col min="15879" max="15879" width="14.125" style="1" customWidth="1"/>
    <col min="15880" max="15880" width="11" style="1" customWidth="1"/>
    <col min="15881" max="15881" width="13.875" style="1" customWidth="1"/>
    <col min="15882" max="15882" width="15.25" style="1" customWidth="1"/>
    <col min="15883" max="15883" width="12.875" style="1" customWidth="1"/>
    <col min="15884" max="15884" width="12.75" style="1" customWidth="1"/>
    <col min="15885" max="15885" width="1.375" style="1" customWidth="1"/>
    <col min="15886" max="15886" width="14.875" style="1" customWidth="1"/>
    <col min="15887" max="15887" width="2.125" style="1" customWidth="1"/>
    <col min="15888" max="15888" width="13" style="1" customWidth="1"/>
    <col min="15889" max="16128" width="9" style="1"/>
    <col min="16129" max="16129" width="3.875" style="1" customWidth="1"/>
    <col min="16130" max="16130" width="21.125" style="1" customWidth="1"/>
    <col min="16131" max="16133" width="8.625" style="1" customWidth="1"/>
    <col min="16134" max="16134" width="10.125" style="1" customWidth="1"/>
    <col min="16135" max="16135" width="14.125" style="1" customWidth="1"/>
    <col min="16136" max="16136" width="11" style="1" customWidth="1"/>
    <col min="16137" max="16137" width="13.875" style="1" customWidth="1"/>
    <col min="16138" max="16138" width="15.25" style="1" customWidth="1"/>
    <col min="16139" max="16139" width="12.875" style="1" customWidth="1"/>
    <col min="16140" max="16140" width="12.75" style="1" customWidth="1"/>
    <col min="16141" max="16141" width="1.375" style="1" customWidth="1"/>
    <col min="16142" max="16142" width="14.875" style="1" customWidth="1"/>
    <col min="16143" max="16143" width="2.125" style="1" customWidth="1"/>
    <col min="16144" max="16144" width="13" style="1" customWidth="1"/>
    <col min="16145" max="16384" width="9" style="1"/>
  </cols>
  <sheetData>
    <row r="1" spans="1:16" s="48" customFormat="1" ht="15.95" customHeight="1">
      <c r="A1" s="1" t="s">
        <v>308</v>
      </c>
      <c r="K1" s="653" t="s">
        <v>138</v>
      </c>
      <c r="L1" s="653"/>
      <c r="N1" s="568" t="str">
        <f>HYPERLINK("#シート目次"&amp;"!A1","シート目次へ")</f>
        <v>シート目次へ</v>
      </c>
    </row>
    <row r="2" spans="1:16">
      <c r="C2" s="48"/>
      <c r="D2" s="48"/>
      <c r="E2" s="48"/>
      <c r="F2" s="48"/>
      <c r="G2" s="48"/>
      <c r="H2" s="48"/>
      <c r="I2" s="48"/>
      <c r="J2" s="48"/>
      <c r="K2" s="48"/>
      <c r="L2" s="48"/>
      <c r="M2" s="48"/>
      <c r="N2" s="48"/>
      <c r="O2" s="48"/>
      <c r="P2" s="48"/>
    </row>
    <row r="3" spans="1:16" ht="14.25">
      <c r="B3" s="59" t="s">
        <v>309</v>
      </c>
      <c r="C3" s="48"/>
      <c r="D3" s="48"/>
      <c r="E3" s="48"/>
      <c r="F3" s="48"/>
      <c r="G3" s="48"/>
      <c r="H3" s="48"/>
      <c r="N3" s="48"/>
      <c r="O3" s="48"/>
      <c r="P3" s="48"/>
    </row>
    <row r="4" spans="1:16" ht="14.25">
      <c r="B4" s="59"/>
      <c r="C4" s="48"/>
      <c r="D4" s="48"/>
      <c r="E4" s="48"/>
      <c r="F4" s="48"/>
      <c r="G4" s="48"/>
      <c r="H4" s="48"/>
      <c r="J4" s="412" t="s">
        <v>589</v>
      </c>
      <c r="K4" s="655"/>
      <c r="L4" s="655"/>
      <c r="N4" s="48"/>
      <c r="O4" s="48"/>
      <c r="P4" s="48"/>
    </row>
    <row r="5" spans="1:16">
      <c r="A5" s="48" t="s">
        <v>310</v>
      </c>
      <c r="B5" s="48"/>
      <c r="C5" s="48"/>
      <c r="D5" s="48"/>
      <c r="E5" s="48"/>
      <c r="F5" s="48"/>
      <c r="G5" s="48"/>
      <c r="H5" s="48"/>
      <c r="I5" s="48"/>
      <c r="J5" s="48"/>
      <c r="K5" s="48"/>
      <c r="L5" s="48"/>
      <c r="M5" s="48"/>
      <c r="N5" s="48"/>
      <c r="O5" s="48"/>
      <c r="P5" s="48"/>
    </row>
    <row r="6" spans="1:16" ht="4.5" customHeight="1">
      <c r="B6" s="48"/>
      <c r="C6" s="48"/>
      <c r="D6" s="48"/>
      <c r="E6" s="48"/>
      <c r="F6" s="48"/>
      <c r="G6" s="48"/>
      <c r="H6" s="48"/>
      <c r="I6" s="48"/>
      <c r="J6" s="48"/>
      <c r="K6" s="48"/>
      <c r="L6" s="48"/>
      <c r="M6" s="48"/>
      <c r="N6" s="48"/>
      <c r="O6" s="48"/>
      <c r="P6" s="48"/>
    </row>
    <row r="7" spans="1:16" ht="54.75" customHeight="1">
      <c r="A7" s="654" t="s">
        <v>100</v>
      </c>
      <c r="B7" s="639" t="s">
        <v>311</v>
      </c>
      <c r="C7" s="73" t="s">
        <v>296</v>
      </c>
      <c r="D7" s="73" t="s">
        <v>297</v>
      </c>
      <c r="E7" s="73" t="s">
        <v>298</v>
      </c>
      <c r="F7" s="259" t="s">
        <v>44</v>
      </c>
      <c r="G7" s="260" t="s">
        <v>528</v>
      </c>
      <c r="H7" s="73" t="s">
        <v>299</v>
      </c>
      <c r="I7" s="73" t="s">
        <v>300</v>
      </c>
      <c r="J7" s="73" t="s">
        <v>529</v>
      </c>
      <c r="K7" s="73" t="s">
        <v>530</v>
      </c>
      <c r="L7" s="73" t="s">
        <v>531</v>
      </c>
      <c r="M7" s="62"/>
    </row>
    <row r="8" spans="1:16">
      <c r="A8" s="654"/>
      <c r="B8" s="639"/>
      <c r="C8" s="45" t="s">
        <v>35</v>
      </c>
      <c r="D8" s="45" t="s">
        <v>36</v>
      </c>
      <c r="E8" s="45" t="s">
        <v>302</v>
      </c>
      <c r="F8" s="63" t="s">
        <v>38</v>
      </c>
      <c r="G8" s="63" t="s">
        <v>39</v>
      </c>
      <c r="H8" s="64" t="s">
        <v>527</v>
      </c>
      <c r="I8" s="64" t="s">
        <v>303</v>
      </c>
      <c r="J8" s="64" t="s">
        <v>304</v>
      </c>
      <c r="K8" s="64" t="s">
        <v>305</v>
      </c>
      <c r="L8" s="64" t="s">
        <v>306</v>
      </c>
      <c r="M8" s="62"/>
    </row>
    <row r="9" spans="1:16" s="70" customFormat="1" ht="13.5" customHeight="1">
      <c r="A9" s="639">
        <v>1</v>
      </c>
      <c r="B9" s="68"/>
      <c r="C9" s="261" t="s">
        <v>182</v>
      </c>
      <c r="D9" s="261" t="s">
        <v>16</v>
      </c>
      <c r="E9" s="261" t="s">
        <v>25</v>
      </c>
      <c r="F9" s="262" t="s">
        <v>17</v>
      </c>
      <c r="G9" s="262" t="s">
        <v>17</v>
      </c>
      <c r="H9" s="262" t="s">
        <v>17</v>
      </c>
      <c r="I9" s="262" t="s">
        <v>17</v>
      </c>
      <c r="J9" s="262" t="s">
        <v>17</v>
      </c>
      <c r="K9" s="262" t="s">
        <v>17</v>
      </c>
      <c r="L9" s="263" t="s">
        <v>17</v>
      </c>
      <c r="M9" s="69"/>
    </row>
    <row r="10" spans="1:16" ht="21.75" customHeight="1">
      <c r="A10" s="639"/>
      <c r="B10" s="65"/>
      <c r="C10" s="409"/>
      <c r="D10" s="409"/>
      <c r="E10" s="409"/>
      <c r="F10" s="413"/>
      <c r="G10" s="413"/>
      <c r="H10" s="409">
        <f>F10-G10</f>
        <v>0</v>
      </c>
      <c r="I10" s="409"/>
      <c r="J10" s="409"/>
      <c r="K10" s="409">
        <f>MIN(I10,J10)</f>
        <v>0</v>
      </c>
      <c r="L10" s="409">
        <f>ROUNDDOWN(K10/2,-3)</f>
        <v>0</v>
      </c>
      <c r="M10" s="62"/>
    </row>
    <row r="11" spans="1:16" ht="30" customHeight="1">
      <c r="A11" s="72">
        <v>2</v>
      </c>
      <c r="B11" s="65"/>
      <c r="C11" s="409"/>
      <c r="D11" s="409"/>
      <c r="E11" s="409"/>
      <c r="F11" s="413"/>
      <c r="G11" s="413"/>
      <c r="H11" s="409">
        <f t="shared" ref="H11:H13" si="0">F11-G11</f>
        <v>0</v>
      </c>
      <c r="I11" s="409"/>
      <c r="J11" s="409"/>
      <c r="K11" s="409">
        <f t="shared" ref="K11:K13" si="1">MIN(I11,J11)</f>
        <v>0</v>
      </c>
      <c r="L11" s="409">
        <f t="shared" ref="L11:L12" si="2">ROUNDDOWN(K11/2,-3)</f>
        <v>0</v>
      </c>
      <c r="M11" s="62"/>
    </row>
    <row r="12" spans="1:16" ht="30" customHeight="1">
      <c r="A12" s="72">
        <v>3</v>
      </c>
      <c r="B12" s="65"/>
      <c r="C12" s="409"/>
      <c r="D12" s="409"/>
      <c r="E12" s="409"/>
      <c r="F12" s="413"/>
      <c r="G12" s="413"/>
      <c r="H12" s="409">
        <f t="shared" si="0"/>
        <v>0</v>
      </c>
      <c r="I12" s="409"/>
      <c r="J12" s="409"/>
      <c r="K12" s="409">
        <f t="shared" si="1"/>
        <v>0</v>
      </c>
      <c r="L12" s="409">
        <f t="shared" si="2"/>
        <v>0</v>
      </c>
      <c r="M12" s="62"/>
    </row>
    <row r="13" spans="1:16" ht="30" customHeight="1">
      <c r="A13" s="72">
        <v>4</v>
      </c>
      <c r="B13" s="264"/>
      <c r="C13" s="409"/>
      <c r="D13" s="409"/>
      <c r="E13" s="409"/>
      <c r="F13" s="413"/>
      <c r="G13" s="413"/>
      <c r="H13" s="409">
        <f t="shared" si="0"/>
        <v>0</v>
      </c>
      <c r="I13" s="409"/>
      <c r="J13" s="409"/>
      <c r="K13" s="409">
        <f t="shared" si="1"/>
        <v>0</v>
      </c>
      <c r="L13" s="409">
        <f>ROUNDDOWN(K13/2,-3)</f>
        <v>0</v>
      </c>
      <c r="M13" s="62"/>
    </row>
    <row r="14" spans="1:16" ht="30" customHeight="1">
      <c r="A14" s="639" t="s">
        <v>312</v>
      </c>
      <c r="B14" s="639"/>
      <c r="C14" s="414">
        <f>SUM(C10:C13)</f>
        <v>0</v>
      </c>
      <c r="D14" s="414">
        <f t="shared" ref="D14" si="3">SUM(D10:D13)</f>
        <v>0</v>
      </c>
      <c r="E14" s="414">
        <f t="shared" ref="E14" si="4">SUM(E10:E13)</f>
        <v>0</v>
      </c>
      <c r="F14" s="414">
        <f t="shared" ref="F14" si="5">SUM(F10:F13)</f>
        <v>0</v>
      </c>
      <c r="G14" s="414">
        <f t="shared" ref="G14" si="6">SUM(G10:G13)</f>
        <v>0</v>
      </c>
      <c r="H14" s="414">
        <f t="shared" ref="H14" si="7">SUM(H10:H13)</f>
        <v>0</v>
      </c>
      <c r="I14" s="414">
        <f t="shared" ref="I14" si="8">SUM(I10:I13)</f>
        <v>0</v>
      </c>
      <c r="J14" s="414">
        <f t="shared" ref="J14" si="9">SUM(J10:J13)</f>
        <v>0</v>
      </c>
      <c r="K14" s="414">
        <f>SUM(K10:K13)</f>
        <v>0</v>
      </c>
      <c r="L14" s="409">
        <f>ROUNDDOWN(K14/2,-3)</f>
        <v>0</v>
      </c>
      <c r="M14" s="62"/>
    </row>
    <row r="15" spans="1:16" s="67" customFormat="1" ht="18.75" customHeight="1">
      <c r="A15" s="1"/>
      <c r="B15" s="71"/>
      <c r="C15" s="9"/>
      <c r="D15" s="9"/>
      <c r="E15" s="9"/>
      <c r="F15" s="9"/>
      <c r="G15" s="9"/>
      <c r="H15" s="9"/>
      <c r="I15" s="9"/>
      <c r="J15" s="66"/>
      <c r="K15" s="66"/>
    </row>
    <row r="16" spans="1:16" s="48" customFormat="1" ht="12.75">
      <c r="A16" s="48" t="s">
        <v>313</v>
      </c>
    </row>
    <row r="17" spans="1:13" s="48" customFormat="1" ht="4.5" customHeight="1">
      <c r="A17" s="1"/>
    </row>
    <row r="18" spans="1:13" ht="54.75" customHeight="1">
      <c r="A18" s="654" t="s">
        <v>100</v>
      </c>
      <c r="B18" s="639" t="s">
        <v>311</v>
      </c>
      <c r="C18" s="73" t="s">
        <v>296</v>
      </c>
      <c r="D18" s="73" t="s">
        <v>297</v>
      </c>
      <c r="E18" s="73" t="s">
        <v>298</v>
      </c>
      <c r="F18" s="259" t="s">
        <v>44</v>
      </c>
      <c r="G18" s="260" t="s">
        <v>528</v>
      </c>
      <c r="H18" s="73" t="s">
        <v>299</v>
      </c>
      <c r="I18" s="73" t="s">
        <v>300</v>
      </c>
      <c r="J18" s="73" t="s">
        <v>529</v>
      </c>
      <c r="K18" s="73" t="s">
        <v>530</v>
      </c>
      <c r="L18" s="73" t="s">
        <v>531</v>
      </c>
      <c r="M18" s="62"/>
    </row>
    <row r="19" spans="1:13">
      <c r="A19" s="654"/>
      <c r="B19" s="639"/>
      <c r="C19" s="45" t="s">
        <v>35</v>
      </c>
      <c r="D19" s="45" t="s">
        <v>36</v>
      </c>
      <c r="E19" s="45" t="s">
        <v>302</v>
      </c>
      <c r="F19" s="63" t="s">
        <v>38</v>
      </c>
      <c r="G19" s="63" t="s">
        <v>39</v>
      </c>
      <c r="H19" s="64" t="s">
        <v>527</v>
      </c>
      <c r="I19" s="64" t="s">
        <v>303</v>
      </c>
      <c r="J19" s="64" t="s">
        <v>304</v>
      </c>
      <c r="K19" s="64" t="s">
        <v>305</v>
      </c>
      <c r="L19" s="64" t="s">
        <v>306</v>
      </c>
      <c r="M19" s="62"/>
    </row>
    <row r="20" spans="1:13" s="70" customFormat="1" ht="13.5" customHeight="1">
      <c r="A20" s="639">
        <v>5</v>
      </c>
      <c r="B20" s="68"/>
      <c r="C20" s="261" t="s">
        <v>182</v>
      </c>
      <c r="D20" s="261" t="s">
        <v>16</v>
      </c>
      <c r="E20" s="261" t="s">
        <v>25</v>
      </c>
      <c r="F20" s="262" t="s">
        <v>17</v>
      </c>
      <c r="G20" s="262" t="s">
        <v>17</v>
      </c>
      <c r="H20" s="262" t="s">
        <v>17</v>
      </c>
      <c r="I20" s="262" t="s">
        <v>17</v>
      </c>
      <c r="J20" s="262" t="s">
        <v>17</v>
      </c>
      <c r="K20" s="262" t="s">
        <v>17</v>
      </c>
      <c r="L20" s="263" t="s">
        <v>17</v>
      </c>
      <c r="M20" s="69"/>
    </row>
    <row r="21" spans="1:13" ht="21.75" customHeight="1">
      <c r="A21" s="639"/>
      <c r="B21" s="65"/>
      <c r="C21" s="409"/>
      <c r="D21" s="409"/>
      <c r="E21" s="409"/>
      <c r="F21" s="413"/>
      <c r="G21" s="413"/>
      <c r="H21" s="409">
        <f>F21-G21</f>
        <v>0</v>
      </c>
      <c r="I21" s="409"/>
      <c r="J21" s="409"/>
      <c r="K21" s="409">
        <f>MIN(I21,J21)</f>
        <v>0</v>
      </c>
      <c r="L21" s="409">
        <f>ROUNDDOWN(K21/2,-3)</f>
        <v>0</v>
      </c>
      <c r="M21" s="62"/>
    </row>
    <row r="22" spans="1:13" ht="30" customHeight="1">
      <c r="A22" s="72">
        <v>6</v>
      </c>
      <c r="B22" s="65"/>
      <c r="C22" s="409"/>
      <c r="D22" s="409"/>
      <c r="E22" s="409"/>
      <c r="F22" s="413"/>
      <c r="G22" s="413"/>
      <c r="H22" s="409">
        <f t="shared" ref="H22:H24" si="10">F22-G22</f>
        <v>0</v>
      </c>
      <c r="I22" s="409"/>
      <c r="J22" s="409"/>
      <c r="K22" s="409">
        <f t="shared" ref="K22:K24" si="11">MIN(I22,J22)</f>
        <v>0</v>
      </c>
      <c r="L22" s="409">
        <f t="shared" ref="L22:L24" si="12">ROUNDDOWN(K22/2,-3)</f>
        <v>0</v>
      </c>
      <c r="M22" s="62"/>
    </row>
    <row r="23" spans="1:13" ht="30" customHeight="1">
      <c r="A23" s="72">
        <v>7</v>
      </c>
      <c r="B23" s="65"/>
      <c r="C23" s="409"/>
      <c r="D23" s="409"/>
      <c r="E23" s="409"/>
      <c r="F23" s="413"/>
      <c r="G23" s="413"/>
      <c r="H23" s="409">
        <f t="shared" si="10"/>
        <v>0</v>
      </c>
      <c r="I23" s="409"/>
      <c r="J23" s="409"/>
      <c r="K23" s="409">
        <f t="shared" si="11"/>
        <v>0</v>
      </c>
      <c r="L23" s="409">
        <f t="shared" si="12"/>
        <v>0</v>
      </c>
      <c r="M23" s="62"/>
    </row>
    <row r="24" spans="1:13" ht="30" customHeight="1">
      <c r="A24" s="72">
        <v>8</v>
      </c>
      <c r="B24" s="264"/>
      <c r="C24" s="409"/>
      <c r="D24" s="409"/>
      <c r="E24" s="409"/>
      <c r="F24" s="413"/>
      <c r="G24" s="413"/>
      <c r="H24" s="409">
        <f t="shared" si="10"/>
        <v>0</v>
      </c>
      <c r="I24" s="409"/>
      <c r="J24" s="409"/>
      <c r="K24" s="409">
        <f t="shared" si="11"/>
        <v>0</v>
      </c>
      <c r="L24" s="409">
        <f t="shared" si="12"/>
        <v>0</v>
      </c>
      <c r="M24" s="62"/>
    </row>
    <row r="25" spans="1:13" ht="30" customHeight="1">
      <c r="A25" s="639" t="s">
        <v>312</v>
      </c>
      <c r="B25" s="639"/>
      <c r="C25" s="414">
        <f>SUM(C21:C24)</f>
        <v>0</v>
      </c>
      <c r="D25" s="414">
        <f t="shared" ref="D25:G25" si="13">SUM(D21:D24)</f>
        <v>0</v>
      </c>
      <c r="E25" s="414">
        <f t="shared" si="13"/>
        <v>0</v>
      </c>
      <c r="F25" s="414">
        <f t="shared" si="13"/>
        <v>0</v>
      </c>
      <c r="G25" s="414">
        <f t="shared" si="13"/>
        <v>0</v>
      </c>
      <c r="H25" s="414">
        <f t="shared" ref="H25" si="14">SUM(H21:H24)</f>
        <v>0</v>
      </c>
      <c r="I25" s="414">
        <f t="shared" ref="I25" si="15">SUM(I21:I24)</f>
        <v>0</v>
      </c>
      <c r="J25" s="414">
        <f t="shared" ref="J25" si="16">SUM(J21:J24)</f>
        <v>0</v>
      </c>
      <c r="K25" s="414">
        <f t="shared" ref="K25" si="17">SUM(K21:K24)</f>
        <v>0</v>
      </c>
      <c r="L25" s="409">
        <f>ROUNDDOWN(K25/2,-3)</f>
        <v>0</v>
      </c>
      <c r="M25" s="62"/>
    </row>
    <row r="28" spans="1:13" s="48" customFormat="1" ht="12.75">
      <c r="A28" s="48" t="s">
        <v>314</v>
      </c>
    </row>
    <row r="29" spans="1:13" s="48" customFormat="1" ht="4.5" customHeight="1">
      <c r="A29" s="1"/>
    </row>
    <row r="30" spans="1:13" ht="54.75" customHeight="1">
      <c r="A30" s="654" t="s">
        <v>100</v>
      </c>
      <c r="B30" s="639" t="s">
        <v>311</v>
      </c>
      <c r="C30" s="73" t="s">
        <v>296</v>
      </c>
      <c r="D30" s="73" t="s">
        <v>297</v>
      </c>
      <c r="E30" s="73" t="s">
        <v>298</v>
      </c>
      <c r="F30" s="259" t="s">
        <v>44</v>
      </c>
      <c r="G30" s="260" t="s">
        <v>528</v>
      </c>
      <c r="H30" s="73" t="s">
        <v>299</v>
      </c>
      <c r="I30" s="73" t="s">
        <v>300</v>
      </c>
      <c r="J30" s="73" t="s">
        <v>529</v>
      </c>
      <c r="K30" s="73" t="s">
        <v>530</v>
      </c>
      <c r="L30" s="73" t="s">
        <v>531</v>
      </c>
      <c r="M30" s="62"/>
    </row>
    <row r="31" spans="1:13">
      <c r="A31" s="654"/>
      <c r="B31" s="639"/>
      <c r="C31" s="45" t="s">
        <v>35</v>
      </c>
      <c r="D31" s="45" t="s">
        <v>36</v>
      </c>
      <c r="E31" s="45" t="s">
        <v>302</v>
      </c>
      <c r="F31" s="63" t="s">
        <v>38</v>
      </c>
      <c r="G31" s="63" t="s">
        <v>39</v>
      </c>
      <c r="H31" s="64" t="s">
        <v>527</v>
      </c>
      <c r="I31" s="64" t="s">
        <v>303</v>
      </c>
      <c r="J31" s="64" t="s">
        <v>304</v>
      </c>
      <c r="K31" s="64" t="s">
        <v>305</v>
      </c>
      <c r="L31" s="64" t="s">
        <v>306</v>
      </c>
      <c r="M31" s="62"/>
    </row>
    <row r="32" spans="1:13" s="70" customFormat="1" ht="13.5" customHeight="1">
      <c r="A32" s="639">
        <v>9</v>
      </c>
      <c r="B32" s="68"/>
      <c r="C32" s="261" t="s">
        <v>182</v>
      </c>
      <c r="D32" s="261" t="s">
        <v>16</v>
      </c>
      <c r="E32" s="261" t="s">
        <v>25</v>
      </c>
      <c r="F32" s="262" t="s">
        <v>17</v>
      </c>
      <c r="G32" s="262" t="s">
        <v>17</v>
      </c>
      <c r="H32" s="262" t="s">
        <v>17</v>
      </c>
      <c r="I32" s="262" t="s">
        <v>17</v>
      </c>
      <c r="J32" s="262" t="s">
        <v>17</v>
      </c>
      <c r="K32" s="262" t="s">
        <v>17</v>
      </c>
      <c r="L32" s="263" t="s">
        <v>17</v>
      </c>
      <c r="M32" s="69"/>
    </row>
    <row r="33" spans="1:13" ht="21.75" customHeight="1">
      <c r="A33" s="639"/>
      <c r="B33" s="65"/>
      <c r="C33" s="409"/>
      <c r="D33" s="409"/>
      <c r="E33" s="409"/>
      <c r="F33" s="413"/>
      <c r="G33" s="413"/>
      <c r="H33" s="409">
        <f>F33-G33</f>
        <v>0</v>
      </c>
      <c r="I33" s="409"/>
      <c r="J33" s="409"/>
      <c r="K33" s="409">
        <f>MIN(I33,J33)</f>
        <v>0</v>
      </c>
      <c r="L33" s="409">
        <f>ROUNDDOWN(K33/2,-3)</f>
        <v>0</v>
      </c>
      <c r="M33" s="62"/>
    </row>
    <row r="34" spans="1:13" ht="30" customHeight="1">
      <c r="A34" s="72">
        <v>10</v>
      </c>
      <c r="B34" s="65"/>
      <c r="C34" s="409"/>
      <c r="D34" s="409"/>
      <c r="E34" s="409"/>
      <c r="F34" s="413"/>
      <c r="G34" s="413"/>
      <c r="H34" s="409">
        <f t="shared" ref="H34:H36" si="18">F34-G34</f>
        <v>0</v>
      </c>
      <c r="I34" s="409"/>
      <c r="J34" s="409"/>
      <c r="K34" s="409">
        <f t="shared" ref="K34:K36" si="19">MIN(I34,J34)</f>
        <v>0</v>
      </c>
      <c r="L34" s="409">
        <f t="shared" ref="L34:L36" si="20">ROUNDDOWN(K34/2,-3)</f>
        <v>0</v>
      </c>
      <c r="M34" s="62"/>
    </row>
    <row r="35" spans="1:13" ht="30" customHeight="1">
      <c r="A35" s="72">
        <v>11</v>
      </c>
      <c r="B35" s="65"/>
      <c r="C35" s="409"/>
      <c r="D35" s="409"/>
      <c r="E35" s="409"/>
      <c r="F35" s="413"/>
      <c r="G35" s="413"/>
      <c r="H35" s="409">
        <f t="shared" si="18"/>
        <v>0</v>
      </c>
      <c r="I35" s="409"/>
      <c r="J35" s="409"/>
      <c r="K35" s="409">
        <f t="shared" si="19"/>
        <v>0</v>
      </c>
      <c r="L35" s="409">
        <f t="shared" si="20"/>
        <v>0</v>
      </c>
      <c r="M35" s="62"/>
    </row>
    <row r="36" spans="1:13" ht="30" customHeight="1">
      <c r="A36" s="72">
        <v>12</v>
      </c>
      <c r="B36" s="264"/>
      <c r="C36" s="409"/>
      <c r="D36" s="409"/>
      <c r="E36" s="409"/>
      <c r="F36" s="413"/>
      <c r="G36" s="413"/>
      <c r="H36" s="409">
        <f t="shared" si="18"/>
        <v>0</v>
      </c>
      <c r="I36" s="409"/>
      <c r="J36" s="409"/>
      <c r="K36" s="409">
        <f t="shared" si="19"/>
        <v>0</v>
      </c>
      <c r="L36" s="409">
        <f t="shared" si="20"/>
        <v>0</v>
      </c>
      <c r="M36" s="62"/>
    </row>
    <row r="37" spans="1:13" ht="30" customHeight="1">
      <c r="A37" s="639" t="s">
        <v>312</v>
      </c>
      <c r="B37" s="639"/>
      <c r="C37" s="414">
        <f>SUM(C33:C36)</f>
        <v>0</v>
      </c>
      <c r="D37" s="414">
        <f t="shared" ref="D37" si="21">SUM(D33:D36)</f>
        <v>0</v>
      </c>
      <c r="E37" s="414">
        <f t="shared" ref="E37" si="22">SUM(E33:E36)</f>
        <v>0</v>
      </c>
      <c r="F37" s="414">
        <f t="shared" ref="F37" si="23">SUM(F33:F36)</f>
        <v>0</v>
      </c>
      <c r="G37" s="414">
        <f t="shared" ref="G37" si="24">SUM(G33:G36)</f>
        <v>0</v>
      </c>
      <c r="H37" s="414">
        <f t="shared" ref="H37" si="25">SUM(H33:H36)</f>
        <v>0</v>
      </c>
      <c r="I37" s="414">
        <f t="shared" ref="I37" si="26">SUM(I33:I36)</f>
        <v>0</v>
      </c>
      <c r="J37" s="414">
        <f t="shared" ref="J37" si="27">SUM(J33:J36)</f>
        <v>0</v>
      </c>
      <c r="K37" s="414">
        <f t="shared" ref="K37" si="28">SUM(K33:K36)</f>
        <v>0</v>
      </c>
      <c r="L37" s="409">
        <f>ROUNDDOWN(K37/2,-3)</f>
        <v>0</v>
      </c>
      <c r="M37" s="62"/>
    </row>
    <row r="39" spans="1:13">
      <c r="A39" s="1" t="s">
        <v>315</v>
      </c>
    </row>
    <row r="40" spans="1:13">
      <c r="A40" s="265" t="s">
        <v>592</v>
      </c>
    </row>
    <row r="41" spans="1:13">
      <c r="A41" s="265" t="s">
        <v>593</v>
      </c>
    </row>
    <row r="42" spans="1:13">
      <c r="A42" s="265" t="s">
        <v>594</v>
      </c>
    </row>
    <row r="43" spans="1:13">
      <c r="A43" s="265" t="s">
        <v>595</v>
      </c>
    </row>
    <row r="44" spans="1:13">
      <c r="A44" s="265" t="s">
        <v>596</v>
      </c>
    </row>
    <row r="45" spans="1:13">
      <c r="A45" s="265" t="s">
        <v>591</v>
      </c>
    </row>
  </sheetData>
  <sheetProtection selectLockedCells="1" selectUnlockedCells="1"/>
  <mergeCells count="14">
    <mergeCell ref="A37:B37"/>
    <mergeCell ref="K1:L1"/>
    <mergeCell ref="A7:A8"/>
    <mergeCell ref="B7:B8"/>
    <mergeCell ref="A9:A10"/>
    <mergeCell ref="A14:B14"/>
    <mergeCell ref="A18:A19"/>
    <mergeCell ref="B18:B19"/>
    <mergeCell ref="A20:A21"/>
    <mergeCell ref="A25:B25"/>
    <mergeCell ref="A30:A31"/>
    <mergeCell ref="B30:B31"/>
    <mergeCell ref="A32:A33"/>
    <mergeCell ref="K4:L4"/>
  </mergeCells>
  <phoneticPr fontId="1"/>
  <pageMargins left="0.49027777777777776" right="0.27013888888888887" top="0.55972222222222223" bottom="0.4" header="0.51180555555555551" footer="0.51180555555555551"/>
  <pageSetup paperSize="9" scale="89" firstPageNumber="0" fitToHeight="2" orientation="landscape" horizontalDpi="300" verticalDpi="300" r:id="rId1"/>
  <headerFooter alignWithMargins="0"/>
  <rowBreaks count="1" manualBreakCount="1">
    <brk id="27"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52A44-F8B6-4A11-9B7F-012271F718FF}">
  <sheetPr codeName="Sheet9">
    <pageSetUpPr fitToPage="1"/>
  </sheetPr>
  <dimension ref="A1:G25"/>
  <sheetViews>
    <sheetView view="pageBreakPreview" topLeftCell="A7" zoomScale="60" zoomScaleNormal="100" workbookViewId="0">
      <selection activeCell="G1" sqref="G1"/>
    </sheetView>
  </sheetViews>
  <sheetFormatPr defaultColWidth="8.625" defaultRowHeight="13.5"/>
  <cols>
    <col min="1" max="1" width="9.875" style="230" customWidth="1"/>
    <col min="2" max="2" width="18.375" style="230" customWidth="1"/>
    <col min="3" max="6" width="25.875" style="230" customWidth="1"/>
    <col min="7" max="256" width="8.625" style="230"/>
    <col min="257" max="257" width="9.875" style="230" customWidth="1"/>
    <col min="258" max="258" width="18.375" style="230" customWidth="1"/>
    <col min="259" max="262" width="25.875" style="230" customWidth="1"/>
    <col min="263" max="512" width="8.625" style="230"/>
    <col min="513" max="513" width="9.875" style="230" customWidth="1"/>
    <col min="514" max="514" width="18.375" style="230" customWidth="1"/>
    <col min="515" max="518" width="25.875" style="230" customWidth="1"/>
    <col min="519" max="768" width="8.625" style="230"/>
    <col min="769" max="769" width="9.875" style="230" customWidth="1"/>
    <col min="770" max="770" width="18.375" style="230" customWidth="1"/>
    <col min="771" max="774" width="25.875" style="230" customWidth="1"/>
    <col min="775" max="1024" width="8.625" style="230"/>
    <col min="1025" max="1025" width="9.875" style="230" customWidth="1"/>
    <col min="1026" max="1026" width="18.375" style="230" customWidth="1"/>
    <col min="1027" max="1030" width="25.875" style="230" customWidth="1"/>
    <col min="1031" max="1280" width="8.625" style="230"/>
    <col min="1281" max="1281" width="9.875" style="230" customWidth="1"/>
    <col min="1282" max="1282" width="18.375" style="230" customWidth="1"/>
    <col min="1283" max="1286" width="25.875" style="230" customWidth="1"/>
    <col min="1287" max="1536" width="8.625" style="230"/>
    <col min="1537" max="1537" width="9.875" style="230" customWidth="1"/>
    <col min="1538" max="1538" width="18.375" style="230" customWidth="1"/>
    <col min="1539" max="1542" width="25.875" style="230" customWidth="1"/>
    <col min="1543" max="1792" width="8.625" style="230"/>
    <col min="1793" max="1793" width="9.875" style="230" customWidth="1"/>
    <col min="1794" max="1794" width="18.375" style="230" customWidth="1"/>
    <col min="1795" max="1798" width="25.875" style="230" customWidth="1"/>
    <col min="1799" max="2048" width="8.625" style="230"/>
    <col min="2049" max="2049" width="9.875" style="230" customWidth="1"/>
    <col min="2050" max="2050" width="18.375" style="230" customWidth="1"/>
    <col min="2051" max="2054" width="25.875" style="230" customWidth="1"/>
    <col min="2055" max="2304" width="8.625" style="230"/>
    <col min="2305" max="2305" width="9.875" style="230" customWidth="1"/>
    <col min="2306" max="2306" width="18.375" style="230" customWidth="1"/>
    <col min="2307" max="2310" width="25.875" style="230" customWidth="1"/>
    <col min="2311" max="2560" width="8.625" style="230"/>
    <col min="2561" max="2561" width="9.875" style="230" customWidth="1"/>
    <col min="2562" max="2562" width="18.375" style="230" customWidth="1"/>
    <col min="2563" max="2566" width="25.875" style="230" customWidth="1"/>
    <col min="2567" max="2816" width="8.625" style="230"/>
    <col min="2817" max="2817" width="9.875" style="230" customWidth="1"/>
    <col min="2818" max="2818" width="18.375" style="230" customWidth="1"/>
    <col min="2819" max="2822" width="25.875" style="230" customWidth="1"/>
    <col min="2823" max="3072" width="8.625" style="230"/>
    <col min="3073" max="3073" width="9.875" style="230" customWidth="1"/>
    <col min="3074" max="3074" width="18.375" style="230" customWidth="1"/>
    <col min="3075" max="3078" width="25.875" style="230" customWidth="1"/>
    <col min="3079" max="3328" width="8.625" style="230"/>
    <col min="3329" max="3329" width="9.875" style="230" customWidth="1"/>
    <col min="3330" max="3330" width="18.375" style="230" customWidth="1"/>
    <col min="3331" max="3334" width="25.875" style="230" customWidth="1"/>
    <col min="3335" max="3584" width="8.625" style="230"/>
    <col min="3585" max="3585" width="9.875" style="230" customWidth="1"/>
    <col min="3586" max="3586" width="18.375" style="230" customWidth="1"/>
    <col min="3587" max="3590" width="25.875" style="230" customWidth="1"/>
    <col min="3591" max="3840" width="8.625" style="230"/>
    <col min="3841" max="3841" width="9.875" style="230" customWidth="1"/>
    <col min="3842" max="3842" width="18.375" style="230" customWidth="1"/>
    <col min="3843" max="3846" width="25.875" style="230" customWidth="1"/>
    <col min="3847" max="4096" width="8.625" style="230"/>
    <col min="4097" max="4097" width="9.875" style="230" customWidth="1"/>
    <col min="4098" max="4098" width="18.375" style="230" customWidth="1"/>
    <col min="4099" max="4102" width="25.875" style="230" customWidth="1"/>
    <col min="4103" max="4352" width="8.625" style="230"/>
    <col min="4353" max="4353" width="9.875" style="230" customWidth="1"/>
    <col min="4354" max="4354" width="18.375" style="230" customWidth="1"/>
    <col min="4355" max="4358" width="25.875" style="230" customWidth="1"/>
    <col min="4359" max="4608" width="8.625" style="230"/>
    <col min="4609" max="4609" width="9.875" style="230" customWidth="1"/>
    <col min="4610" max="4610" width="18.375" style="230" customWidth="1"/>
    <col min="4611" max="4614" width="25.875" style="230" customWidth="1"/>
    <col min="4615" max="4864" width="8.625" style="230"/>
    <col min="4865" max="4865" width="9.875" style="230" customWidth="1"/>
    <col min="4866" max="4866" width="18.375" style="230" customWidth="1"/>
    <col min="4867" max="4870" width="25.875" style="230" customWidth="1"/>
    <col min="4871" max="5120" width="8.625" style="230"/>
    <col min="5121" max="5121" width="9.875" style="230" customWidth="1"/>
    <col min="5122" max="5122" width="18.375" style="230" customWidth="1"/>
    <col min="5123" max="5126" width="25.875" style="230" customWidth="1"/>
    <col min="5127" max="5376" width="8.625" style="230"/>
    <col min="5377" max="5377" width="9.875" style="230" customWidth="1"/>
    <col min="5378" max="5378" width="18.375" style="230" customWidth="1"/>
    <col min="5379" max="5382" width="25.875" style="230" customWidth="1"/>
    <col min="5383" max="5632" width="8.625" style="230"/>
    <col min="5633" max="5633" width="9.875" style="230" customWidth="1"/>
    <col min="5634" max="5634" width="18.375" style="230" customWidth="1"/>
    <col min="5635" max="5638" width="25.875" style="230" customWidth="1"/>
    <col min="5639" max="5888" width="8.625" style="230"/>
    <col min="5889" max="5889" width="9.875" style="230" customWidth="1"/>
    <col min="5890" max="5890" width="18.375" style="230" customWidth="1"/>
    <col min="5891" max="5894" width="25.875" style="230" customWidth="1"/>
    <col min="5895" max="6144" width="8.625" style="230"/>
    <col min="6145" max="6145" width="9.875" style="230" customWidth="1"/>
    <col min="6146" max="6146" width="18.375" style="230" customWidth="1"/>
    <col min="6147" max="6150" width="25.875" style="230" customWidth="1"/>
    <col min="6151" max="6400" width="8.625" style="230"/>
    <col min="6401" max="6401" width="9.875" style="230" customWidth="1"/>
    <col min="6402" max="6402" width="18.375" style="230" customWidth="1"/>
    <col min="6403" max="6406" width="25.875" style="230" customWidth="1"/>
    <col min="6407" max="6656" width="8.625" style="230"/>
    <col min="6657" max="6657" width="9.875" style="230" customWidth="1"/>
    <col min="6658" max="6658" width="18.375" style="230" customWidth="1"/>
    <col min="6659" max="6662" width="25.875" style="230" customWidth="1"/>
    <col min="6663" max="6912" width="8.625" style="230"/>
    <col min="6913" max="6913" width="9.875" style="230" customWidth="1"/>
    <col min="6914" max="6914" width="18.375" style="230" customWidth="1"/>
    <col min="6915" max="6918" width="25.875" style="230" customWidth="1"/>
    <col min="6919" max="7168" width="8.625" style="230"/>
    <col min="7169" max="7169" width="9.875" style="230" customWidth="1"/>
    <col min="7170" max="7170" width="18.375" style="230" customWidth="1"/>
    <col min="7171" max="7174" width="25.875" style="230" customWidth="1"/>
    <col min="7175" max="7424" width="8.625" style="230"/>
    <col min="7425" max="7425" width="9.875" style="230" customWidth="1"/>
    <col min="7426" max="7426" width="18.375" style="230" customWidth="1"/>
    <col min="7427" max="7430" width="25.875" style="230" customWidth="1"/>
    <col min="7431" max="7680" width="8.625" style="230"/>
    <col min="7681" max="7681" width="9.875" style="230" customWidth="1"/>
    <col min="7682" max="7682" width="18.375" style="230" customWidth="1"/>
    <col min="7683" max="7686" width="25.875" style="230" customWidth="1"/>
    <col min="7687" max="7936" width="8.625" style="230"/>
    <col min="7937" max="7937" width="9.875" style="230" customWidth="1"/>
    <col min="7938" max="7938" width="18.375" style="230" customWidth="1"/>
    <col min="7939" max="7942" width="25.875" style="230" customWidth="1"/>
    <col min="7943" max="8192" width="8.625" style="230"/>
    <col min="8193" max="8193" width="9.875" style="230" customWidth="1"/>
    <col min="8194" max="8194" width="18.375" style="230" customWidth="1"/>
    <col min="8195" max="8198" width="25.875" style="230" customWidth="1"/>
    <col min="8199" max="8448" width="8.625" style="230"/>
    <col min="8449" max="8449" width="9.875" style="230" customWidth="1"/>
    <col min="8450" max="8450" width="18.375" style="230" customWidth="1"/>
    <col min="8451" max="8454" width="25.875" style="230" customWidth="1"/>
    <col min="8455" max="8704" width="8.625" style="230"/>
    <col min="8705" max="8705" width="9.875" style="230" customWidth="1"/>
    <col min="8706" max="8706" width="18.375" style="230" customWidth="1"/>
    <col min="8707" max="8710" width="25.875" style="230" customWidth="1"/>
    <col min="8711" max="8960" width="8.625" style="230"/>
    <col min="8961" max="8961" width="9.875" style="230" customWidth="1"/>
    <col min="8962" max="8962" width="18.375" style="230" customWidth="1"/>
    <col min="8963" max="8966" width="25.875" style="230" customWidth="1"/>
    <col min="8967" max="9216" width="8.625" style="230"/>
    <col min="9217" max="9217" width="9.875" style="230" customWidth="1"/>
    <col min="9218" max="9218" width="18.375" style="230" customWidth="1"/>
    <col min="9219" max="9222" width="25.875" style="230" customWidth="1"/>
    <col min="9223" max="9472" width="8.625" style="230"/>
    <col min="9473" max="9473" width="9.875" style="230" customWidth="1"/>
    <col min="9474" max="9474" width="18.375" style="230" customWidth="1"/>
    <col min="9475" max="9478" width="25.875" style="230" customWidth="1"/>
    <col min="9479" max="9728" width="8.625" style="230"/>
    <col min="9729" max="9729" width="9.875" style="230" customWidth="1"/>
    <col min="9730" max="9730" width="18.375" style="230" customWidth="1"/>
    <col min="9731" max="9734" width="25.875" style="230" customWidth="1"/>
    <col min="9735" max="9984" width="8.625" style="230"/>
    <col min="9985" max="9985" width="9.875" style="230" customWidth="1"/>
    <col min="9986" max="9986" width="18.375" style="230" customWidth="1"/>
    <col min="9987" max="9990" width="25.875" style="230" customWidth="1"/>
    <col min="9991" max="10240" width="8.625" style="230"/>
    <col min="10241" max="10241" width="9.875" style="230" customWidth="1"/>
    <col min="10242" max="10242" width="18.375" style="230" customWidth="1"/>
    <col min="10243" max="10246" width="25.875" style="230" customWidth="1"/>
    <col min="10247" max="10496" width="8.625" style="230"/>
    <col min="10497" max="10497" width="9.875" style="230" customWidth="1"/>
    <col min="10498" max="10498" width="18.375" style="230" customWidth="1"/>
    <col min="10499" max="10502" width="25.875" style="230" customWidth="1"/>
    <col min="10503" max="10752" width="8.625" style="230"/>
    <col min="10753" max="10753" width="9.875" style="230" customWidth="1"/>
    <col min="10754" max="10754" width="18.375" style="230" customWidth="1"/>
    <col min="10755" max="10758" width="25.875" style="230" customWidth="1"/>
    <col min="10759" max="11008" width="8.625" style="230"/>
    <col min="11009" max="11009" width="9.875" style="230" customWidth="1"/>
    <col min="11010" max="11010" width="18.375" style="230" customWidth="1"/>
    <col min="11011" max="11014" width="25.875" style="230" customWidth="1"/>
    <col min="11015" max="11264" width="8.625" style="230"/>
    <col min="11265" max="11265" width="9.875" style="230" customWidth="1"/>
    <col min="11266" max="11266" width="18.375" style="230" customWidth="1"/>
    <col min="11267" max="11270" width="25.875" style="230" customWidth="1"/>
    <col min="11271" max="11520" width="8.625" style="230"/>
    <col min="11521" max="11521" width="9.875" style="230" customWidth="1"/>
    <col min="11522" max="11522" width="18.375" style="230" customWidth="1"/>
    <col min="11523" max="11526" width="25.875" style="230" customWidth="1"/>
    <col min="11527" max="11776" width="8.625" style="230"/>
    <col min="11777" max="11777" width="9.875" style="230" customWidth="1"/>
    <col min="11778" max="11778" width="18.375" style="230" customWidth="1"/>
    <col min="11779" max="11782" width="25.875" style="230" customWidth="1"/>
    <col min="11783" max="12032" width="8.625" style="230"/>
    <col min="12033" max="12033" width="9.875" style="230" customWidth="1"/>
    <col min="12034" max="12034" width="18.375" style="230" customWidth="1"/>
    <col min="12035" max="12038" width="25.875" style="230" customWidth="1"/>
    <col min="12039" max="12288" width="8.625" style="230"/>
    <col min="12289" max="12289" width="9.875" style="230" customWidth="1"/>
    <col min="12290" max="12290" width="18.375" style="230" customWidth="1"/>
    <col min="12291" max="12294" width="25.875" style="230" customWidth="1"/>
    <col min="12295" max="12544" width="8.625" style="230"/>
    <col min="12545" max="12545" width="9.875" style="230" customWidth="1"/>
    <col min="12546" max="12546" width="18.375" style="230" customWidth="1"/>
    <col min="12547" max="12550" width="25.875" style="230" customWidth="1"/>
    <col min="12551" max="12800" width="8.625" style="230"/>
    <col min="12801" max="12801" width="9.875" style="230" customWidth="1"/>
    <col min="12802" max="12802" width="18.375" style="230" customWidth="1"/>
    <col min="12803" max="12806" width="25.875" style="230" customWidth="1"/>
    <col min="12807" max="13056" width="8.625" style="230"/>
    <col min="13057" max="13057" width="9.875" style="230" customWidth="1"/>
    <col min="13058" max="13058" width="18.375" style="230" customWidth="1"/>
    <col min="13059" max="13062" width="25.875" style="230" customWidth="1"/>
    <col min="13063" max="13312" width="8.625" style="230"/>
    <col min="13313" max="13313" width="9.875" style="230" customWidth="1"/>
    <col min="13314" max="13314" width="18.375" style="230" customWidth="1"/>
    <col min="13315" max="13318" width="25.875" style="230" customWidth="1"/>
    <col min="13319" max="13568" width="8.625" style="230"/>
    <col min="13569" max="13569" width="9.875" style="230" customWidth="1"/>
    <col min="13570" max="13570" width="18.375" style="230" customWidth="1"/>
    <col min="13571" max="13574" width="25.875" style="230" customWidth="1"/>
    <col min="13575" max="13824" width="8.625" style="230"/>
    <col min="13825" max="13825" width="9.875" style="230" customWidth="1"/>
    <col min="13826" max="13826" width="18.375" style="230" customWidth="1"/>
    <col min="13827" max="13830" width="25.875" style="230" customWidth="1"/>
    <col min="13831" max="14080" width="8.625" style="230"/>
    <col min="14081" max="14081" width="9.875" style="230" customWidth="1"/>
    <col min="14082" max="14082" width="18.375" style="230" customWidth="1"/>
    <col min="14083" max="14086" width="25.875" style="230" customWidth="1"/>
    <col min="14087" max="14336" width="8.625" style="230"/>
    <col min="14337" max="14337" width="9.875" style="230" customWidth="1"/>
    <col min="14338" max="14338" width="18.375" style="230" customWidth="1"/>
    <col min="14339" max="14342" width="25.875" style="230" customWidth="1"/>
    <col min="14343" max="14592" width="8.625" style="230"/>
    <col min="14593" max="14593" width="9.875" style="230" customWidth="1"/>
    <col min="14594" max="14594" width="18.375" style="230" customWidth="1"/>
    <col min="14595" max="14598" width="25.875" style="230" customWidth="1"/>
    <col min="14599" max="14848" width="8.625" style="230"/>
    <col min="14849" max="14849" width="9.875" style="230" customWidth="1"/>
    <col min="14850" max="14850" width="18.375" style="230" customWidth="1"/>
    <col min="14851" max="14854" width="25.875" style="230" customWidth="1"/>
    <col min="14855" max="15104" width="8.625" style="230"/>
    <col min="15105" max="15105" width="9.875" style="230" customWidth="1"/>
    <col min="15106" max="15106" width="18.375" style="230" customWidth="1"/>
    <col min="15107" max="15110" width="25.875" style="230" customWidth="1"/>
    <col min="15111" max="15360" width="8.625" style="230"/>
    <col min="15361" max="15361" width="9.875" style="230" customWidth="1"/>
    <col min="15362" max="15362" width="18.375" style="230" customWidth="1"/>
    <col min="15363" max="15366" width="25.875" style="230" customWidth="1"/>
    <col min="15367" max="15616" width="8.625" style="230"/>
    <col min="15617" max="15617" width="9.875" style="230" customWidth="1"/>
    <col min="15618" max="15618" width="18.375" style="230" customWidth="1"/>
    <col min="15619" max="15622" width="25.875" style="230" customWidth="1"/>
    <col min="15623" max="15872" width="8.625" style="230"/>
    <col min="15873" max="15873" width="9.875" style="230" customWidth="1"/>
    <col min="15874" max="15874" width="18.375" style="230" customWidth="1"/>
    <col min="15875" max="15878" width="25.875" style="230" customWidth="1"/>
    <col min="15879" max="16128" width="8.625" style="230"/>
    <col min="16129" max="16129" width="9.875" style="230" customWidth="1"/>
    <col min="16130" max="16130" width="18.375" style="230" customWidth="1"/>
    <col min="16131" max="16134" width="25.875" style="230" customWidth="1"/>
    <col min="16135" max="16384" width="8.625" style="230"/>
  </cols>
  <sheetData>
    <row r="1" spans="1:7" ht="19.5">
      <c r="A1" s="230" t="s">
        <v>316</v>
      </c>
      <c r="G1" s="568" t="str">
        <f>HYPERLINK("#シート目次"&amp;"!A1","シート目次へ")</f>
        <v>シート目次へ</v>
      </c>
    </row>
    <row r="3" spans="1:7">
      <c r="A3" s="230" t="s">
        <v>185</v>
      </c>
    </row>
    <row r="4" spans="1:7" ht="14.25">
      <c r="A4" s="232"/>
      <c r="E4" s="231" t="s">
        <v>1</v>
      </c>
      <c r="F4" s="266"/>
    </row>
    <row r="5" spans="1:7" ht="10.5" customHeight="1">
      <c r="A5" s="232"/>
    </row>
    <row r="6" spans="1:7" ht="24" customHeight="1">
      <c r="A6" s="649" t="s">
        <v>317</v>
      </c>
      <c r="B6" s="649"/>
      <c r="C6" s="267" t="s">
        <v>318</v>
      </c>
      <c r="D6" s="267"/>
      <c r="E6" s="267"/>
      <c r="F6" s="267"/>
    </row>
    <row r="7" spans="1:7" ht="24" customHeight="1">
      <c r="A7" s="656" t="s">
        <v>186</v>
      </c>
      <c r="B7" s="656"/>
      <c r="C7" s="267" t="s">
        <v>187</v>
      </c>
      <c r="D7" s="268"/>
      <c r="E7" s="268"/>
      <c r="F7" s="268"/>
    </row>
    <row r="8" spans="1:7" ht="24" customHeight="1">
      <c r="A8" s="656" t="s">
        <v>188</v>
      </c>
      <c r="B8" s="656"/>
      <c r="C8" s="267" t="s">
        <v>189</v>
      </c>
      <c r="D8" s="268"/>
      <c r="E8" s="268"/>
      <c r="F8" s="268"/>
    </row>
    <row r="9" spans="1:7" ht="24" customHeight="1">
      <c r="A9" s="649" t="s">
        <v>190</v>
      </c>
      <c r="B9" s="268" t="s">
        <v>191</v>
      </c>
      <c r="C9" s="267" t="s">
        <v>192</v>
      </c>
      <c r="D9" s="268"/>
      <c r="E9" s="268"/>
      <c r="F9" s="268"/>
    </row>
    <row r="10" spans="1:7" ht="24" customHeight="1">
      <c r="A10" s="649"/>
      <c r="B10" s="268" t="s">
        <v>193</v>
      </c>
      <c r="C10" s="267" t="s">
        <v>194</v>
      </c>
      <c r="D10" s="268"/>
      <c r="E10" s="268"/>
      <c r="F10" s="268"/>
    </row>
    <row r="11" spans="1:7" ht="24" customHeight="1">
      <c r="A11" s="649"/>
      <c r="B11" s="268" t="s">
        <v>195</v>
      </c>
      <c r="C11" s="267" t="s">
        <v>196</v>
      </c>
      <c r="D11" s="267" t="s">
        <v>197</v>
      </c>
      <c r="E11" s="267" t="s">
        <v>197</v>
      </c>
      <c r="F11" s="267" t="s">
        <v>197</v>
      </c>
    </row>
    <row r="12" spans="1:7" ht="24" customHeight="1">
      <c r="A12" s="656" t="s">
        <v>198</v>
      </c>
      <c r="B12" s="656"/>
      <c r="C12" s="269" t="s">
        <v>199</v>
      </c>
      <c r="D12" s="268"/>
      <c r="E12" s="268"/>
      <c r="F12" s="268"/>
    </row>
    <row r="13" spans="1:7" ht="24" customHeight="1">
      <c r="A13" s="656" t="s">
        <v>200</v>
      </c>
      <c r="B13" s="656"/>
      <c r="C13" s="267" t="s">
        <v>201</v>
      </c>
      <c r="D13" s="268"/>
      <c r="E13" s="268"/>
      <c r="F13" s="268"/>
    </row>
    <row r="14" spans="1:7" ht="24" customHeight="1">
      <c r="A14" s="649" t="s">
        <v>202</v>
      </c>
      <c r="B14" s="268" t="s">
        <v>203</v>
      </c>
      <c r="C14" s="267" t="s">
        <v>285</v>
      </c>
      <c r="D14" s="267" t="s">
        <v>597</v>
      </c>
      <c r="E14" s="267" t="s">
        <v>597</v>
      </c>
      <c r="F14" s="267" t="s">
        <v>597</v>
      </c>
    </row>
    <row r="15" spans="1:7" ht="24" customHeight="1">
      <c r="A15" s="649"/>
      <c r="B15" s="268" t="s">
        <v>204</v>
      </c>
      <c r="C15" s="267" t="s">
        <v>205</v>
      </c>
      <c r="D15" s="268"/>
      <c r="E15" s="268"/>
      <c r="F15" s="268"/>
    </row>
    <row r="16" spans="1:7" ht="24" customHeight="1">
      <c r="A16" s="649"/>
      <c r="B16" s="268" t="s">
        <v>206</v>
      </c>
      <c r="C16" s="267" t="s">
        <v>207</v>
      </c>
      <c r="D16" s="267" t="s">
        <v>208</v>
      </c>
      <c r="E16" s="267" t="s">
        <v>208</v>
      </c>
      <c r="F16" s="267" t="s">
        <v>208</v>
      </c>
    </row>
    <row r="17" spans="1:6" ht="24" customHeight="1">
      <c r="A17" s="649"/>
      <c r="B17" s="268" t="s">
        <v>209</v>
      </c>
      <c r="C17" s="267" t="s">
        <v>210</v>
      </c>
      <c r="D17" s="267" t="s">
        <v>211</v>
      </c>
      <c r="E17" s="267" t="s">
        <v>211</v>
      </c>
      <c r="F17" s="267" t="s">
        <v>211</v>
      </c>
    </row>
    <row r="18" spans="1:6" ht="25.5">
      <c r="A18" s="649"/>
      <c r="B18" s="268" t="s">
        <v>532</v>
      </c>
      <c r="C18" s="267" t="s">
        <v>533</v>
      </c>
      <c r="D18" s="267" t="s">
        <v>534</v>
      </c>
      <c r="E18" s="267" t="s">
        <v>534</v>
      </c>
      <c r="F18" s="267" t="s">
        <v>534</v>
      </c>
    </row>
    <row r="19" spans="1:6" ht="24" customHeight="1">
      <c r="A19" s="649"/>
      <c r="B19" s="268" t="s">
        <v>212</v>
      </c>
      <c r="C19" s="267" t="s">
        <v>213</v>
      </c>
      <c r="D19" s="267" t="s">
        <v>214</v>
      </c>
      <c r="E19" s="267" t="s">
        <v>214</v>
      </c>
      <c r="F19" s="267" t="s">
        <v>214</v>
      </c>
    </row>
    <row r="20" spans="1:6" ht="24" customHeight="1">
      <c r="A20" s="649" t="s">
        <v>215</v>
      </c>
      <c r="B20" s="268" t="s">
        <v>216</v>
      </c>
      <c r="C20" s="267" t="s">
        <v>217</v>
      </c>
      <c r="D20" s="267" t="s">
        <v>217</v>
      </c>
      <c r="E20" s="267" t="s">
        <v>217</v>
      </c>
      <c r="F20" s="267" t="s">
        <v>217</v>
      </c>
    </row>
    <row r="21" spans="1:6" ht="24" customHeight="1">
      <c r="A21" s="649"/>
      <c r="B21" s="268" t="s">
        <v>218</v>
      </c>
      <c r="C21" s="267" t="s">
        <v>219</v>
      </c>
      <c r="D21" s="267" t="s">
        <v>219</v>
      </c>
      <c r="E21" s="267" t="s">
        <v>219</v>
      </c>
      <c r="F21" s="267" t="s">
        <v>219</v>
      </c>
    </row>
    <row r="22" spans="1:6" ht="24" customHeight="1">
      <c r="A22" s="649"/>
      <c r="B22" s="268" t="s">
        <v>220</v>
      </c>
      <c r="C22" s="267" t="s">
        <v>221</v>
      </c>
      <c r="D22" s="270" t="s">
        <v>535</v>
      </c>
      <c r="E22" s="270" t="s">
        <v>535</v>
      </c>
      <c r="F22" s="270" t="s">
        <v>535</v>
      </c>
    </row>
    <row r="23" spans="1:6" ht="24" customHeight="1">
      <c r="A23" s="649"/>
      <c r="B23" s="268" t="s">
        <v>223</v>
      </c>
      <c r="C23" s="267" t="s">
        <v>224</v>
      </c>
      <c r="D23" s="268"/>
      <c r="E23" s="268"/>
      <c r="F23" s="268"/>
    </row>
    <row r="24" spans="1:6" ht="50.25" customHeight="1">
      <c r="A24" s="649" t="s">
        <v>225</v>
      </c>
      <c r="B24" s="649"/>
      <c r="C24" s="268" t="s">
        <v>319</v>
      </c>
      <c r="D24" s="268"/>
      <c r="E24" s="268"/>
      <c r="F24" s="268"/>
    </row>
    <row r="25" spans="1:6" ht="16.5" customHeight="1">
      <c r="A25" s="230" t="s">
        <v>320</v>
      </c>
    </row>
  </sheetData>
  <sheetProtection selectLockedCells="1" selectUnlockedCells="1"/>
  <mergeCells count="9">
    <mergeCell ref="A14:A19"/>
    <mergeCell ref="A20:A23"/>
    <mergeCell ref="A24:B24"/>
    <mergeCell ref="A6:B6"/>
    <mergeCell ref="A7:B7"/>
    <mergeCell ref="A8:B8"/>
    <mergeCell ref="A9:A11"/>
    <mergeCell ref="A12:B12"/>
    <mergeCell ref="A13:B13"/>
  </mergeCells>
  <phoneticPr fontId="1"/>
  <pageMargins left="0.78680555555555554" right="0.39027777777777778" top="0.67013888888888884" bottom="0.24027777777777778" header="0.51180555555555551" footer="0.51180555555555551"/>
  <pageSetup paperSize="9" scale="92" firstPageNumber="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E9BCA-F829-4A3D-8622-82A49B7BE637}">
  <sheetPr codeName="Sheet10">
    <pageSetUpPr fitToPage="1"/>
  </sheetPr>
  <dimension ref="A1:M29"/>
  <sheetViews>
    <sheetView view="pageBreakPreview" zoomScale="60" zoomScaleNormal="100" workbookViewId="0">
      <selection activeCell="N1" sqref="M1:N1"/>
    </sheetView>
  </sheetViews>
  <sheetFormatPr defaultRowHeight="13.5"/>
  <cols>
    <col min="1" max="2" width="10.75" style="230" customWidth="1"/>
    <col min="3" max="3" width="14.625" style="230" customWidth="1"/>
    <col min="4" max="4" width="17.25" style="230" customWidth="1"/>
    <col min="5" max="5" width="15.75" style="230" customWidth="1"/>
    <col min="6" max="6" width="7.5" style="230" customWidth="1"/>
    <col min="7" max="7" width="13.875" style="230" customWidth="1"/>
    <col min="8" max="8" width="13.375" style="230" customWidth="1"/>
    <col min="9" max="11" width="10.75" style="230" customWidth="1"/>
    <col min="12" max="12" width="2.25" style="230" customWidth="1"/>
    <col min="13" max="256" width="9" style="230"/>
    <col min="257" max="258" width="10.75" style="230" customWidth="1"/>
    <col min="259" max="259" width="14.625" style="230" customWidth="1"/>
    <col min="260" max="260" width="17.25" style="230" customWidth="1"/>
    <col min="261" max="261" width="15.75" style="230" customWidth="1"/>
    <col min="262" max="262" width="7.5" style="230" customWidth="1"/>
    <col min="263" max="263" width="13.875" style="230" customWidth="1"/>
    <col min="264" max="264" width="13.375" style="230" customWidth="1"/>
    <col min="265" max="267" width="10.75" style="230" customWidth="1"/>
    <col min="268" max="268" width="2.25" style="230" customWidth="1"/>
    <col min="269" max="512" width="9" style="230"/>
    <col min="513" max="514" width="10.75" style="230" customWidth="1"/>
    <col min="515" max="515" width="14.625" style="230" customWidth="1"/>
    <col min="516" max="516" width="17.25" style="230" customWidth="1"/>
    <col min="517" max="517" width="15.75" style="230" customWidth="1"/>
    <col min="518" max="518" width="7.5" style="230" customWidth="1"/>
    <col min="519" max="519" width="13.875" style="230" customWidth="1"/>
    <col min="520" max="520" width="13.375" style="230" customWidth="1"/>
    <col min="521" max="523" width="10.75" style="230" customWidth="1"/>
    <col min="524" max="524" width="2.25" style="230" customWidth="1"/>
    <col min="525" max="768" width="9" style="230"/>
    <col min="769" max="770" width="10.75" style="230" customWidth="1"/>
    <col min="771" max="771" width="14.625" style="230" customWidth="1"/>
    <col min="772" max="772" width="17.25" style="230" customWidth="1"/>
    <col min="773" max="773" width="15.75" style="230" customWidth="1"/>
    <col min="774" max="774" width="7.5" style="230" customWidth="1"/>
    <col min="775" max="775" width="13.875" style="230" customWidth="1"/>
    <col min="776" max="776" width="13.375" style="230" customWidth="1"/>
    <col min="777" max="779" width="10.75" style="230" customWidth="1"/>
    <col min="780" max="780" width="2.25" style="230" customWidth="1"/>
    <col min="781" max="1024" width="9" style="230"/>
    <col min="1025" max="1026" width="10.75" style="230" customWidth="1"/>
    <col min="1027" max="1027" width="14.625" style="230" customWidth="1"/>
    <col min="1028" max="1028" width="17.25" style="230" customWidth="1"/>
    <col min="1029" max="1029" width="15.75" style="230" customWidth="1"/>
    <col min="1030" max="1030" width="7.5" style="230" customWidth="1"/>
    <col min="1031" max="1031" width="13.875" style="230" customWidth="1"/>
    <col min="1032" max="1032" width="13.375" style="230" customWidth="1"/>
    <col min="1033" max="1035" width="10.75" style="230" customWidth="1"/>
    <col min="1036" max="1036" width="2.25" style="230" customWidth="1"/>
    <col min="1037" max="1280" width="9" style="230"/>
    <col min="1281" max="1282" width="10.75" style="230" customWidth="1"/>
    <col min="1283" max="1283" width="14.625" style="230" customWidth="1"/>
    <col min="1284" max="1284" width="17.25" style="230" customWidth="1"/>
    <col min="1285" max="1285" width="15.75" style="230" customWidth="1"/>
    <col min="1286" max="1286" width="7.5" style="230" customWidth="1"/>
    <col min="1287" max="1287" width="13.875" style="230" customWidth="1"/>
    <col min="1288" max="1288" width="13.375" style="230" customWidth="1"/>
    <col min="1289" max="1291" width="10.75" style="230" customWidth="1"/>
    <col min="1292" max="1292" width="2.25" style="230" customWidth="1"/>
    <col min="1293" max="1536" width="9" style="230"/>
    <col min="1537" max="1538" width="10.75" style="230" customWidth="1"/>
    <col min="1539" max="1539" width="14.625" style="230" customWidth="1"/>
    <col min="1540" max="1540" width="17.25" style="230" customWidth="1"/>
    <col min="1541" max="1541" width="15.75" style="230" customWidth="1"/>
    <col min="1542" max="1542" width="7.5" style="230" customWidth="1"/>
    <col min="1543" max="1543" width="13.875" style="230" customWidth="1"/>
    <col min="1544" max="1544" width="13.375" style="230" customWidth="1"/>
    <col min="1545" max="1547" width="10.75" style="230" customWidth="1"/>
    <col min="1548" max="1548" width="2.25" style="230" customWidth="1"/>
    <col min="1549" max="1792" width="9" style="230"/>
    <col min="1793" max="1794" width="10.75" style="230" customWidth="1"/>
    <col min="1795" max="1795" width="14.625" style="230" customWidth="1"/>
    <col min="1796" max="1796" width="17.25" style="230" customWidth="1"/>
    <col min="1797" max="1797" width="15.75" style="230" customWidth="1"/>
    <col min="1798" max="1798" width="7.5" style="230" customWidth="1"/>
    <col min="1799" max="1799" width="13.875" style="230" customWidth="1"/>
    <col min="1800" max="1800" width="13.375" style="230" customWidth="1"/>
    <col min="1801" max="1803" width="10.75" style="230" customWidth="1"/>
    <col min="1804" max="1804" width="2.25" style="230" customWidth="1"/>
    <col min="1805" max="2048" width="9" style="230"/>
    <col min="2049" max="2050" width="10.75" style="230" customWidth="1"/>
    <col min="2051" max="2051" width="14.625" style="230" customWidth="1"/>
    <col min="2052" max="2052" width="17.25" style="230" customWidth="1"/>
    <col min="2053" max="2053" width="15.75" style="230" customWidth="1"/>
    <col min="2054" max="2054" width="7.5" style="230" customWidth="1"/>
    <col min="2055" max="2055" width="13.875" style="230" customWidth="1"/>
    <col min="2056" max="2056" width="13.375" style="230" customWidth="1"/>
    <col min="2057" max="2059" width="10.75" style="230" customWidth="1"/>
    <col min="2060" max="2060" width="2.25" style="230" customWidth="1"/>
    <col min="2061" max="2304" width="9" style="230"/>
    <col min="2305" max="2306" width="10.75" style="230" customWidth="1"/>
    <col min="2307" max="2307" width="14.625" style="230" customWidth="1"/>
    <col min="2308" max="2308" width="17.25" style="230" customWidth="1"/>
    <col min="2309" max="2309" width="15.75" style="230" customWidth="1"/>
    <col min="2310" max="2310" width="7.5" style="230" customWidth="1"/>
    <col min="2311" max="2311" width="13.875" style="230" customWidth="1"/>
    <col min="2312" max="2312" width="13.375" style="230" customWidth="1"/>
    <col min="2313" max="2315" width="10.75" style="230" customWidth="1"/>
    <col min="2316" max="2316" width="2.25" style="230" customWidth="1"/>
    <col min="2317" max="2560" width="9" style="230"/>
    <col min="2561" max="2562" width="10.75" style="230" customWidth="1"/>
    <col min="2563" max="2563" width="14.625" style="230" customWidth="1"/>
    <col min="2564" max="2564" width="17.25" style="230" customWidth="1"/>
    <col min="2565" max="2565" width="15.75" style="230" customWidth="1"/>
    <col min="2566" max="2566" width="7.5" style="230" customWidth="1"/>
    <col min="2567" max="2567" width="13.875" style="230" customWidth="1"/>
    <col min="2568" max="2568" width="13.375" style="230" customWidth="1"/>
    <col min="2569" max="2571" width="10.75" style="230" customWidth="1"/>
    <col min="2572" max="2572" width="2.25" style="230" customWidth="1"/>
    <col min="2573" max="2816" width="9" style="230"/>
    <col min="2817" max="2818" width="10.75" style="230" customWidth="1"/>
    <col min="2819" max="2819" width="14.625" style="230" customWidth="1"/>
    <col min="2820" max="2820" width="17.25" style="230" customWidth="1"/>
    <col min="2821" max="2821" width="15.75" style="230" customWidth="1"/>
    <col min="2822" max="2822" width="7.5" style="230" customWidth="1"/>
    <col min="2823" max="2823" width="13.875" style="230" customWidth="1"/>
    <col min="2824" max="2824" width="13.375" style="230" customWidth="1"/>
    <col min="2825" max="2827" width="10.75" style="230" customWidth="1"/>
    <col min="2828" max="2828" width="2.25" style="230" customWidth="1"/>
    <col min="2829" max="3072" width="9" style="230"/>
    <col min="3073" max="3074" width="10.75" style="230" customWidth="1"/>
    <col min="3075" max="3075" width="14.625" style="230" customWidth="1"/>
    <col min="3076" max="3076" width="17.25" style="230" customWidth="1"/>
    <col min="3077" max="3077" width="15.75" style="230" customWidth="1"/>
    <col min="3078" max="3078" width="7.5" style="230" customWidth="1"/>
    <col min="3079" max="3079" width="13.875" style="230" customWidth="1"/>
    <col min="3080" max="3080" width="13.375" style="230" customWidth="1"/>
    <col min="3081" max="3083" width="10.75" style="230" customWidth="1"/>
    <col min="3084" max="3084" width="2.25" style="230" customWidth="1"/>
    <col min="3085" max="3328" width="9" style="230"/>
    <col min="3329" max="3330" width="10.75" style="230" customWidth="1"/>
    <col min="3331" max="3331" width="14.625" style="230" customWidth="1"/>
    <col min="3332" max="3332" width="17.25" style="230" customWidth="1"/>
    <col min="3333" max="3333" width="15.75" style="230" customWidth="1"/>
    <col min="3334" max="3334" width="7.5" style="230" customWidth="1"/>
    <col min="3335" max="3335" width="13.875" style="230" customWidth="1"/>
    <col min="3336" max="3336" width="13.375" style="230" customWidth="1"/>
    <col min="3337" max="3339" width="10.75" style="230" customWidth="1"/>
    <col min="3340" max="3340" width="2.25" style="230" customWidth="1"/>
    <col min="3341" max="3584" width="9" style="230"/>
    <col min="3585" max="3586" width="10.75" style="230" customWidth="1"/>
    <col min="3587" max="3587" width="14.625" style="230" customWidth="1"/>
    <col min="3588" max="3588" width="17.25" style="230" customWidth="1"/>
    <col min="3589" max="3589" width="15.75" style="230" customWidth="1"/>
    <col min="3590" max="3590" width="7.5" style="230" customWidth="1"/>
    <col min="3591" max="3591" width="13.875" style="230" customWidth="1"/>
    <col min="3592" max="3592" width="13.375" style="230" customWidth="1"/>
    <col min="3593" max="3595" width="10.75" style="230" customWidth="1"/>
    <col min="3596" max="3596" width="2.25" style="230" customWidth="1"/>
    <col min="3597" max="3840" width="9" style="230"/>
    <col min="3841" max="3842" width="10.75" style="230" customWidth="1"/>
    <col min="3843" max="3843" width="14.625" style="230" customWidth="1"/>
    <col min="3844" max="3844" width="17.25" style="230" customWidth="1"/>
    <col min="3845" max="3845" width="15.75" style="230" customWidth="1"/>
    <col min="3846" max="3846" width="7.5" style="230" customWidth="1"/>
    <col min="3847" max="3847" width="13.875" style="230" customWidth="1"/>
    <col min="3848" max="3848" width="13.375" style="230" customWidth="1"/>
    <col min="3849" max="3851" width="10.75" style="230" customWidth="1"/>
    <col min="3852" max="3852" width="2.25" style="230" customWidth="1"/>
    <col min="3853" max="4096" width="9" style="230"/>
    <col min="4097" max="4098" width="10.75" style="230" customWidth="1"/>
    <col min="4099" max="4099" width="14.625" style="230" customWidth="1"/>
    <col min="4100" max="4100" width="17.25" style="230" customWidth="1"/>
    <col min="4101" max="4101" width="15.75" style="230" customWidth="1"/>
    <col min="4102" max="4102" width="7.5" style="230" customWidth="1"/>
    <col min="4103" max="4103" width="13.875" style="230" customWidth="1"/>
    <col min="4104" max="4104" width="13.375" style="230" customWidth="1"/>
    <col min="4105" max="4107" width="10.75" style="230" customWidth="1"/>
    <col min="4108" max="4108" width="2.25" style="230" customWidth="1"/>
    <col min="4109" max="4352" width="9" style="230"/>
    <col min="4353" max="4354" width="10.75" style="230" customWidth="1"/>
    <col min="4355" max="4355" width="14.625" style="230" customWidth="1"/>
    <col min="4356" max="4356" width="17.25" style="230" customWidth="1"/>
    <col min="4357" max="4357" width="15.75" style="230" customWidth="1"/>
    <col min="4358" max="4358" width="7.5" style="230" customWidth="1"/>
    <col min="4359" max="4359" width="13.875" style="230" customWidth="1"/>
    <col min="4360" max="4360" width="13.375" style="230" customWidth="1"/>
    <col min="4361" max="4363" width="10.75" style="230" customWidth="1"/>
    <col min="4364" max="4364" width="2.25" style="230" customWidth="1"/>
    <col min="4365" max="4608" width="9" style="230"/>
    <col min="4609" max="4610" width="10.75" style="230" customWidth="1"/>
    <col min="4611" max="4611" width="14.625" style="230" customWidth="1"/>
    <col min="4612" max="4612" width="17.25" style="230" customWidth="1"/>
    <col min="4613" max="4613" width="15.75" style="230" customWidth="1"/>
    <col min="4614" max="4614" width="7.5" style="230" customWidth="1"/>
    <col min="4615" max="4615" width="13.875" style="230" customWidth="1"/>
    <col min="4616" max="4616" width="13.375" style="230" customWidth="1"/>
    <col min="4617" max="4619" width="10.75" style="230" customWidth="1"/>
    <col min="4620" max="4620" width="2.25" style="230" customWidth="1"/>
    <col min="4621" max="4864" width="9" style="230"/>
    <col min="4865" max="4866" width="10.75" style="230" customWidth="1"/>
    <col min="4867" max="4867" width="14.625" style="230" customWidth="1"/>
    <col min="4868" max="4868" width="17.25" style="230" customWidth="1"/>
    <col min="4869" max="4869" width="15.75" style="230" customWidth="1"/>
    <col min="4870" max="4870" width="7.5" style="230" customWidth="1"/>
    <col min="4871" max="4871" width="13.875" style="230" customWidth="1"/>
    <col min="4872" max="4872" width="13.375" style="230" customWidth="1"/>
    <col min="4873" max="4875" width="10.75" style="230" customWidth="1"/>
    <col min="4876" max="4876" width="2.25" style="230" customWidth="1"/>
    <col min="4877" max="5120" width="9" style="230"/>
    <col min="5121" max="5122" width="10.75" style="230" customWidth="1"/>
    <col min="5123" max="5123" width="14.625" style="230" customWidth="1"/>
    <col min="5124" max="5124" width="17.25" style="230" customWidth="1"/>
    <col min="5125" max="5125" width="15.75" style="230" customWidth="1"/>
    <col min="5126" max="5126" width="7.5" style="230" customWidth="1"/>
    <col min="5127" max="5127" width="13.875" style="230" customWidth="1"/>
    <col min="5128" max="5128" width="13.375" style="230" customWidth="1"/>
    <col min="5129" max="5131" width="10.75" style="230" customWidth="1"/>
    <col min="5132" max="5132" width="2.25" style="230" customWidth="1"/>
    <col min="5133" max="5376" width="9" style="230"/>
    <col min="5377" max="5378" width="10.75" style="230" customWidth="1"/>
    <col min="5379" max="5379" width="14.625" style="230" customWidth="1"/>
    <col min="5380" max="5380" width="17.25" style="230" customWidth="1"/>
    <col min="5381" max="5381" width="15.75" style="230" customWidth="1"/>
    <col min="5382" max="5382" width="7.5" style="230" customWidth="1"/>
    <col min="5383" max="5383" width="13.875" style="230" customWidth="1"/>
    <col min="5384" max="5384" width="13.375" style="230" customWidth="1"/>
    <col min="5385" max="5387" width="10.75" style="230" customWidth="1"/>
    <col min="5388" max="5388" width="2.25" style="230" customWidth="1"/>
    <col min="5389" max="5632" width="9" style="230"/>
    <col min="5633" max="5634" width="10.75" style="230" customWidth="1"/>
    <col min="5635" max="5635" width="14.625" style="230" customWidth="1"/>
    <col min="5636" max="5636" width="17.25" style="230" customWidth="1"/>
    <col min="5637" max="5637" width="15.75" style="230" customWidth="1"/>
    <col min="5638" max="5638" width="7.5" style="230" customWidth="1"/>
    <col min="5639" max="5639" width="13.875" style="230" customWidth="1"/>
    <col min="5640" max="5640" width="13.375" style="230" customWidth="1"/>
    <col min="5641" max="5643" width="10.75" style="230" customWidth="1"/>
    <col min="5644" max="5644" width="2.25" style="230" customWidth="1"/>
    <col min="5645" max="5888" width="9" style="230"/>
    <col min="5889" max="5890" width="10.75" style="230" customWidth="1"/>
    <col min="5891" max="5891" width="14.625" style="230" customWidth="1"/>
    <col min="5892" max="5892" width="17.25" style="230" customWidth="1"/>
    <col min="5893" max="5893" width="15.75" style="230" customWidth="1"/>
    <col min="5894" max="5894" width="7.5" style="230" customWidth="1"/>
    <col min="5895" max="5895" width="13.875" style="230" customWidth="1"/>
    <col min="5896" max="5896" width="13.375" style="230" customWidth="1"/>
    <col min="5897" max="5899" width="10.75" style="230" customWidth="1"/>
    <col min="5900" max="5900" width="2.25" style="230" customWidth="1"/>
    <col min="5901" max="6144" width="9" style="230"/>
    <col min="6145" max="6146" width="10.75" style="230" customWidth="1"/>
    <col min="6147" max="6147" width="14.625" style="230" customWidth="1"/>
    <col min="6148" max="6148" width="17.25" style="230" customWidth="1"/>
    <col min="6149" max="6149" width="15.75" style="230" customWidth="1"/>
    <col min="6150" max="6150" width="7.5" style="230" customWidth="1"/>
    <col min="6151" max="6151" width="13.875" style="230" customWidth="1"/>
    <col min="6152" max="6152" width="13.375" style="230" customWidth="1"/>
    <col min="6153" max="6155" width="10.75" style="230" customWidth="1"/>
    <col min="6156" max="6156" width="2.25" style="230" customWidth="1"/>
    <col min="6157" max="6400" width="9" style="230"/>
    <col min="6401" max="6402" width="10.75" style="230" customWidth="1"/>
    <col min="6403" max="6403" width="14.625" style="230" customWidth="1"/>
    <col min="6404" max="6404" width="17.25" style="230" customWidth="1"/>
    <col min="6405" max="6405" width="15.75" style="230" customWidth="1"/>
    <col min="6406" max="6406" width="7.5" style="230" customWidth="1"/>
    <col min="6407" max="6407" width="13.875" style="230" customWidth="1"/>
    <col min="6408" max="6408" width="13.375" style="230" customWidth="1"/>
    <col min="6409" max="6411" width="10.75" style="230" customWidth="1"/>
    <col min="6412" max="6412" width="2.25" style="230" customWidth="1"/>
    <col min="6413" max="6656" width="9" style="230"/>
    <col min="6657" max="6658" width="10.75" style="230" customWidth="1"/>
    <col min="6659" max="6659" width="14.625" style="230" customWidth="1"/>
    <col min="6660" max="6660" width="17.25" style="230" customWidth="1"/>
    <col min="6661" max="6661" width="15.75" style="230" customWidth="1"/>
    <col min="6662" max="6662" width="7.5" style="230" customWidth="1"/>
    <col min="6663" max="6663" width="13.875" style="230" customWidth="1"/>
    <col min="6664" max="6664" width="13.375" style="230" customWidth="1"/>
    <col min="6665" max="6667" width="10.75" style="230" customWidth="1"/>
    <col min="6668" max="6668" width="2.25" style="230" customWidth="1"/>
    <col min="6669" max="6912" width="9" style="230"/>
    <col min="6913" max="6914" width="10.75" style="230" customWidth="1"/>
    <col min="6915" max="6915" width="14.625" style="230" customWidth="1"/>
    <col min="6916" max="6916" width="17.25" style="230" customWidth="1"/>
    <col min="6917" max="6917" width="15.75" style="230" customWidth="1"/>
    <col min="6918" max="6918" width="7.5" style="230" customWidth="1"/>
    <col min="6919" max="6919" width="13.875" style="230" customWidth="1"/>
    <col min="6920" max="6920" width="13.375" style="230" customWidth="1"/>
    <col min="6921" max="6923" width="10.75" style="230" customWidth="1"/>
    <col min="6924" max="6924" width="2.25" style="230" customWidth="1"/>
    <col min="6925" max="7168" width="9" style="230"/>
    <col min="7169" max="7170" width="10.75" style="230" customWidth="1"/>
    <col min="7171" max="7171" width="14.625" style="230" customWidth="1"/>
    <col min="7172" max="7172" width="17.25" style="230" customWidth="1"/>
    <col min="7173" max="7173" width="15.75" style="230" customWidth="1"/>
    <col min="7174" max="7174" width="7.5" style="230" customWidth="1"/>
    <col min="7175" max="7175" width="13.875" style="230" customWidth="1"/>
    <col min="7176" max="7176" width="13.375" style="230" customWidth="1"/>
    <col min="7177" max="7179" width="10.75" style="230" customWidth="1"/>
    <col min="7180" max="7180" width="2.25" style="230" customWidth="1"/>
    <col min="7181" max="7424" width="9" style="230"/>
    <col min="7425" max="7426" width="10.75" style="230" customWidth="1"/>
    <col min="7427" max="7427" width="14.625" style="230" customWidth="1"/>
    <col min="7428" max="7428" width="17.25" style="230" customWidth="1"/>
    <col min="7429" max="7429" width="15.75" style="230" customWidth="1"/>
    <col min="7430" max="7430" width="7.5" style="230" customWidth="1"/>
    <col min="7431" max="7431" width="13.875" style="230" customWidth="1"/>
    <col min="7432" max="7432" width="13.375" style="230" customWidth="1"/>
    <col min="7433" max="7435" width="10.75" style="230" customWidth="1"/>
    <col min="7436" max="7436" width="2.25" style="230" customWidth="1"/>
    <col min="7437" max="7680" width="9" style="230"/>
    <col min="7681" max="7682" width="10.75" style="230" customWidth="1"/>
    <col min="7683" max="7683" width="14.625" style="230" customWidth="1"/>
    <col min="7684" max="7684" width="17.25" style="230" customWidth="1"/>
    <col min="7685" max="7685" width="15.75" style="230" customWidth="1"/>
    <col min="7686" max="7686" width="7.5" style="230" customWidth="1"/>
    <col min="7687" max="7687" width="13.875" style="230" customWidth="1"/>
    <col min="7688" max="7688" width="13.375" style="230" customWidth="1"/>
    <col min="7689" max="7691" width="10.75" style="230" customWidth="1"/>
    <col min="7692" max="7692" width="2.25" style="230" customWidth="1"/>
    <col min="7693" max="7936" width="9" style="230"/>
    <col min="7937" max="7938" width="10.75" style="230" customWidth="1"/>
    <col min="7939" max="7939" width="14.625" style="230" customWidth="1"/>
    <col min="7940" max="7940" width="17.25" style="230" customWidth="1"/>
    <col min="7941" max="7941" width="15.75" style="230" customWidth="1"/>
    <col min="7942" max="7942" width="7.5" style="230" customWidth="1"/>
    <col min="7943" max="7943" width="13.875" style="230" customWidth="1"/>
    <col min="7944" max="7944" width="13.375" style="230" customWidth="1"/>
    <col min="7945" max="7947" width="10.75" style="230" customWidth="1"/>
    <col min="7948" max="7948" width="2.25" style="230" customWidth="1"/>
    <col min="7949" max="8192" width="9" style="230"/>
    <col min="8193" max="8194" width="10.75" style="230" customWidth="1"/>
    <col min="8195" max="8195" width="14.625" style="230" customWidth="1"/>
    <col min="8196" max="8196" width="17.25" style="230" customWidth="1"/>
    <col min="8197" max="8197" width="15.75" style="230" customWidth="1"/>
    <col min="8198" max="8198" width="7.5" style="230" customWidth="1"/>
    <col min="8199" max="8199" width="13.875" style="230" customWidth="1"/>
    <col min="8200" max="8200" width="13.375" style="230" customWidth="1"/>
    <col min="8201" max="8203" width="10.75" style="230" customWidth="1"/>
    <col min="8204" max="8204" width="2.25" style="230" customWidth="1"/>
    <col min="8205" max="8448" width="9" style="230"/>
    <col min="8449" max="8450" width="10.75" style="230" customWidth="1"/>
    <col min="8451" max="8451" width="14.625" style="230" customWidth="1"/>
    <col min="8452" max="8452" width="17.25" style="230" customWidth="1"/>
    <col min="8453" max="8453" width="15.75" style="230" customWidth="1"/>
    <col min="8454" max="8454" width="7.5" style="230" customWidth="1"/>
    <col min="8455" max="8455" width="13.875" style="230" customWidth="1"/>
    <col min="8456" max="8456" width="13.375" style="230" customWidth="1"/>
    <col min="8457" max="8459" width="10.75" style="230" customWidth="1"/>
    <col min="8460" max="8460" width="2.25" style="230" customWidth="1"/>
    <col min="8461" max="8704" width="9" style="230"/>
    <col min="8705" max="8706" width="10.75" style="230" customWidth="1"/>
    <col min="8707" max="8707" width="14.625" style="230" customWidth="1"/>
    <col min="8708" max="8708" width="17.25" style="230" customWidth="1"/>
    <col min="8709" max="8709" width="15.75" style="230" customWidth="1"/>
    <col min="8710" max="8710" width="7.5" style="230" customWidth="1"/>
    <col min="8711" max="8711" width="13.875" style="230" customWidth="1"/>
    <col min="8712" max="8712" width="13.375" style="230" customWidth="1"/>
    <col min="8713" max="8715" width="10.75" style="230" customWidth="1"/>
    <col min="8716" max="8716" width="2.25" style="230" customWidth="1"/>
    <col min="8717" max="8960" width="9" style="230"/>
    <col min="8961" max="8962" width="10.75" style="230" customWidth="1"/>
    <col min="8963" max="8963" width="14.625" style="230" customWidth="1"/>
    <col min="8964" max="8964" width="17.25" style="230" customWidth="1"/>
    <col min="8965" max="8965" width="15.75" style="230" customWidth="1"/>
    <col min="8966" max="8966" width="7.5" style="230" customWidth="1"/>
    <col min="8967" max="8967" width="13.875" style="230" customWidth="1"/>
    <col min="8968" max="8968" width="13.375" style="230" customWidth="1"/>
    <col min="8969" max="8971" width="10.75" style="230" customWidth="1"/>
    <col min="8972" max="8972" width="2.25" style="230" customWidth="1"/>
    <col min="8973" max="9216" width="9" style="230"/>
    <col min="9217" max="9218" width="10.75" style="230" customWidth="1"/>
    <col min="9219" max="9219" width="14.625" style="230" customWidth="1"/>
    <col min="9220" max="9220" width="17.25" style="230" customWidth="1"/>
    <col min="9221" max="9221" width="15.75" style="230" customWidth="1"/>
    <col min="9222" max="9222" width="7.5" style="230" customWidth="1"/>
    <col min="9223" max="9223" width="13.875" style="230" customWidth="1"/>
    <col min="9224" max="9224" width="13.375" style="230" customWidth="1"/>
    <col min="9225" max="9227" width="10.75" style="230" customWidth="1"/>
    <col min="9228" max="9228" width="2.25" style="230" customWidth="1"/>
    <col min="9229" max="9472" width="9" style="230"/>
    <col min="9473" max="9474" width="10.75" style="230" customWidth="1"/>
    <col min="9475" max="9475" width="14.625" style="230" customWidth="1"/>
    <col min="9476" max="9476" width="17.25" style="230" customWidth="1"/>
    <col min="9477" max="9477" width="15.75" style="230" customWidth="1"/>
    <col min="9478" max="9478" width="7.5" style="230" customWidth="1"/>
    <col min="9479" max="9479" width="13.875" style="230" customWidth="1"/>
    <col min="9480" max="9480" width="13.375" style="230" customWidth="1"/>
    <col min="9481" max="9483" width="10.75" style="230" customWidth="1"/>
    <col min="9484" max="9484" width="2.25" style="230" customWidth="1"/>
    <col min="9485" max="9728" width="9" style="230"/>
    <col min="9729" max="9730" width="10.75" style="230" customWidth="1"/>
    <col min="9731" max="9731" width="14.625" style="230" customWidth="1"/>
    <col min="9732" max="9732" width="17.25" style="230" customWidth="1"/>
    <col min="9733" max="9733" width="15.75" style="230" customWidth="1"/>
    <col min="9734" max="9734" width="7.5" style="230" customWidth="1"/>
    <col min="9735" max="9735" width="13.875" style="230" customWidth="1"/>
    <col min="9736" max="9736" width="13.375" style="230" customWidth="1"/>
    <col min="9737" max="9739" width="10.75" style="230" customWidth="1"/>
    <col min="9740" max="9740" width="2.25" style="230" customWidth="1"/>
    <col min="9741" max="9984" width="9" style="230"/>
    <col min="9985" max="9986" width="10.75" style="230" customWidth="1"/>
    <col min="9987" max="9987" width="14.625" style="230" customWidth="1"/>
    <col min="9988" max="9988" width="17.25" style="230" customWidth="1"/>
    <col min="9989" max="9989" width="15.75" style="230" customWidth="1"/>
    <col min="9990" max="9990" width="7.5" style="230" customWidth="1"/>
    <col min="9991" max="9991" width="13.875" style="230" customWidth="1"/>
    <col min="9992" max="9992" width="13.375" style="230" customWidth="1"/>
    <col min="9993" max="9995" width="10.75" style="230" customWidth="1"/>
    <col min="9996" max="9996" width="2.25" style="230" customWidth="1"/>
    <col min="9997" max="10240" width="9" style="230"/>
    <col min="10241" max="10242" width="10.75" style="230" customWidth="1"/>
    <col min="10243" max="10243" width="14.625" style="230" customWidth="1"/>
    <col min="10244" max="10244" width="17.25" style="230" customWidth="1"/>
    <col min="10245" max="10245" width="15.75" style="230" customWidth="1"/>
    <col min="10246" max="10246" width="7.5" style="230" customWidth="1"/>
    <col min="10247" max="10247" width="13.875" style="230" customWidth="1"/>
    <col min="10248" max="10248" width="13.375" style="230" customWidth="1"/>
    <col min="10249" max="10251" width="10.75" style="230" customWidth="1"/>
    <col min="10252" max="10252" width="2.25" style="230" customWidth="1"/>
    <col min="10253" max="10496" width="9" style="230"/>
    <col min="10497" max="10498" width="10.75" style="230" customWidth="1"/>
    <col min="10499" max="10499" width="14.625" style="230" customWidth="1"/>
    <col min="10500" max="10500" width="17.25" style="230" customWidth="1"/>
    <col min="10501" max="10501" width="15.75" style="230" customWidth="1"/>
    <col min="10502" max="10502" width="7.5" style="230" customWidth="1"/>
    <col min="10503" max="10503" width="13.875" style="230" customWidth="1"/>
    <col min="10504" max="10504" width="13.375" style="230" customWidth="1"/>
    <col min="10505" max="10507" width="10.75" style="230" customWidth="1"/>
    <col min="10508" max="10508" width="2.25" style="230" customWidth="1"/>
    <col min="10509" max="10752" width="9" style="230"/>
    <col min="10753" max="10754" width="10.75" style="230" customWidth="1"/>
    <col min="10755" max="10755" width="14.625" style="230" customWidth="1"/>
    <col min="10756" max="10756" width="17.25" style="230" customWidth="1"/>
    <col min="10757" max="10757" width="15.75" style="230" customWidth="1"/>
    <col min="10758" max="10758" width="7.5" style="230" customWidth="1"/>
    <col min="10759" max="10759" width="13.875" style="230" customWidth="1"/>
    <col min="10760" max="10760" width="13.375" style="230" customWidth="1"/>
    <col min="10761" max="10763" width="10.75" style="230" customWidth="1"/>
    <col min="10764" max="10764" width="2.25" style="230" customWidth="1"/>
    <col min="10765" max="11008" width="9" style="230"/>
    <col min="11009" max="11010" width="10.75" style="230" customWidth="1"/>
    <col min="11011" max="11011" width="14.625" style="230" customWidth="1"/>
    <col min="11012" max="11012" width="17.25" style="230" customWidth="1"/>
    <col min="11013" max="11013" width="15.75" style="230" customWidth="1"/>
    <col min="11014" max="11014" width="7.5" style="230" customWidth="1"/>
    <col min="11015" max="11015" width="13.875" style="230" customWidth="1"/>
    <col min="11016" max="11016" width="13.375" style="230" customWidth="1"/>
    <col min="11017" max="11019" width="10.75" style="230" customWidth="1"/>
    <col min="11020" max="11020" width="2.25" style="230" customWidth="1"/>
    <col min="11021" max="11264" width="9" style="230"/>
    <col min="11265" max="11266" width="10.75" style="230" customWidth="1"/>
    <col min="11267" max="11267" width="14.625" style="230" customWidth="1"/>
    <col min="11268" max="11268" width="17.25" style="230" customWidth="1"/>
    <col min="11269" max="11269" width="15.75" style="230" customWidth="1"/>
    <col min="11270" max="11270" width="7.5" style="230" customWidth="1"/>
    <col min="11271" max="11271" width="13.875" style="230" customWidth="1"/>
    <col min="11272" max="11272" width="13.375" style="230" customWidth="1"/>
    <col min="11273" max="11275" width="10.75" style="230" customWidth="1"/>
    <col min="11276" max="11276" width="2.25" style="230" customWidth="1"/>
    <col min="11277" max="11520" width="9" style="230"/>
    <col min="11521" max="11522" width="10.75" style="230" customWidth="1"/>
    <col min="11523" max="11523" width="14.625" style="230" customWidth="1"/>
    <col min="11524" max="11524" width="17.25" style="230" customWidth="1"/>
    <col min="11525" max="11525" width="15.75" style="230" customWidth="1"/>
    <col min="11526" max="11526" width="7.5" style="230" customWidth="1"/>
    <col min="11527" max="11527" width="13.875" style="230" customWidth="1"/>
    <col min="11528" max="11528" width="13.375" style="230" customWidth="1"/>
    <col min="11529" max="11531" width="10.75" style="230" customWidth="1"/>
    <col min="11532" max="11532" width="2.25" style="230" customWidth="1"/>
    <col min="11533" max="11776" width="9" style="230"/>
    <col min="11777" max="11778" width="10.75" style="230" customWidth="1"/>
    <col min="11779" max="11779" width="14.625" style="230" customWidth="1"/>
    <col min="11780" max="11780" width="17.25" style="230" customWidth="1"/>
    <col min="11781" max="11781" width="15.75" style="230" customWidth="1"/>
    <col min="11782" max="11782" width="7.5" style="230" customWidth="1"/>
    <col min="11783" max="11783" width="13.875" style="230" customWidth="1"/>
    <col min="11784" max="11784" width="13.375" style="230" customWidth="1"/>
    <col min="11785" max="11787" width="10.75" style="230" customWidth="1"/>
    <col min="11788" max="11788" width="2.25" style="230" customWidth="1"/>
    <col min="11789" max="12032" width="9" style="230"/>
    <col min="12033" max="12034" width="10.75" style="230" customWidth="1"/>
    <col min="12035" max="12035" width="14.625" style="230" customWidth="1"/>
    <col min="12036" max="12036" width="17.25" style="230" customWidth="1"/>
    <col min="12037" max="12037" width="15.75" style="230" customWidth="1"/>
    <col min="12038" max="12038" width="7.5" style="230" customWidth="1"/>
    <col min="12039" max="12039" width="13.875" style="230" customWidth="1"/>
    <col min="12040" max="12040" width="13.375" style="230" customWidth="1"/>
    <col min="12041" max="12043" width="10.75" style="230" customWidth="1"/>
    <col min="12044" max="12044" width="2.25" style="230" customWidth="1"/>
    <col min="12045" max="12288" width="9" style="230"/>
    <col min="12289" max="12290" width="10.75" style="230" customWidth="1"/>
    <col min="12291" max="12291" width="14.625" style="230" customWidth="1"/>
    <col min="12292" max="12292" width="17.25" style="230" customWidth="1"/>
    <col min="12293" max="12293" width="15.75" style="230" customWidth="1"/>
    <col min="12294" max="12294" width="7.5" style="230" customWidth="1"/>
    <col min="12295" max="12295" width="13.875" style="230" customWidth="1"/>
    <col min="12296" max="12296" width="13.375" style="230" customWidth="1"/>
    <col min="12297" max="12299" width="10.75" style="230" customWidth="1"/>
    <col min="12300" max="12300" width="2.25" style="230" customWidth="1"/>
    <col min="12301" max="12544" width="9" style="230"/>
    <col min="12545" max="12546" width="10.75" style="230" customWidth="1"/>
    <col min="12547" max="12547" width="14.625" style="230" customWidth="1"/>
    <col min="12548" max="12548" width="17.25" style="230" customWidth="1"/>
    <col min="12549" max="12549" width="15.75" style="230" customWidth="1"/>
    <col min="12550" max="12550" width="7.5" style="230" customWidth="1"/>
    <col min="12551" max="12551" width="13.875" style="230" customWidth="1"/>
    <col min="12552" max="12552" width="13.375" style="230" customWidth="1"/>
    <col min="12553" max="12555" width="10.75" style="230" customWidth="1"/>
    <col min="12556" max="12556" width="2.25" style="230" customWidth="1"/>
    <col min="12557" max="12800" width="9" style="230"/>
    <col min="12801" max="12802" width="10.75" style="230" customWidth="1"/>
    <col min="12803" max="12803" width="14.625" style="230" customWidth="1"/>
    <col min="12804" max="12804" width="17.25" style="230" customWidth="1"/>
    <col min="12805" max="12805" width="15.75" style="230" customWidth="1"/>
    <col min="12806" max="12806" width="7.5" style="230" customWidth="1"/>
    <col min="12807" max="12807" width="13.875" style="230" customWidth="1"/>
    <col min="12808" max="12808" width="13.375" style="230" customWidth="1"/>
    <col min="12809" max="12811" width="10.75" style="230" customWidth="1"/>
    <col min="12812" max="12812" width="2.25" style="230" customWidth="1"/>
    <col min="12813" max="13056" width="9" style="230"/>
    <col min="13057" max="13058" width="10.75" style="230" customWidth="1"/>
    <col min="13059" max="13059" width="14.625" style="230" customWidth="1"/>
    <col min="13060" max="13060" width="17.25" style="230" customWidth="1"/>
    <col min="13061" max="13061" width="15.75" style="230" customWidth="1"/>
    <col min="13062" max="13062" width="7.5" style="230" customWidth="1"/>
    <col min="13063" max="13063" width="13.875" style="230" customWidth="1"/>
    <col min="13064" max="13064" width="13.375" style="230" customWidth="1"/>
    <col min="13065" max="13067" width="10.75" style="230" customWidth="1"/>
    <col min="13068" max="13068" width="2.25" style="230" customWidth="1"/>
    <col min="13069" max="13312" width="9" style="230"/>
    <col min="13313" max="13314" width="10.75" style="230" customWidth="1"/>
    <col min="13315" max="13315" width="14.625" style="230" customWidth="1"/>
    <col min="13316" max="13316" width="17.25" style="230" customWidth="1"/>
    <col min="13317" max="13317" width="15.75" style="230" customWidth="1"/>
    <col min="13318" max="13318" width="7.5" style="230" customWidth="1"/>
    <col min="13319" max="13319" width="13.875" style="230" customWidth="1"/>
    <col min="13320" max="13320" width="13.375" style="230" customWidth="1"/>
    <col min="13321" max="13323" width="10.75" style="230" customWidth="1"/>
    <col min="13324" max="13324" width="2.25" style="230" customWidth="1"/>
    <col min="13325" max="13568" width="9" style="230"/>
    <col min="13569" max="13570" width="10.75" style="230" customWidth="1"/>
    <col min="13571" max="13571" width="14.625" style="230" customWidth="1"/>
    <col min="13572" max="13572" width="17.25" style="230" customWidth="1"/>
    <col min="13573" max="13573" width="15.75" style="230" customWidth="1"/>
    <col min="13574" max="13574" width="7.5" style="230" customWidth="1"/>
    <col min="13575" max="13575" width="13.875" style="230" customWidth="1"/>
    <col min="13576" max="13576" width="13.375" style="230" customWidth="1"/>
    <col min="13577" max="13579" width="10.75" style="230" customWidth="1"/>
    <col min="13580" max="13580" width="2.25" style="230" customWidth="1"/>
    <col min="13581" max="13824" width="9" style="230"/>
    <col min="13825" max="13826" width="10.75" style="230" customWidth="1"/>
    <col min="13827" max="13827" width="14.625" style="230" customWidth="1"/>
    <col min="13828" max="13828" width="17.25" style="230" customWidth="1"/>
    <col min="13829" max="13829" width="15.75" style="230" customWidth="1"/>
    <col min="13830" max="13830" width="7.5" style="230" customWidth="1"/>
    <col min="13831" max="13831" width="13.875" style="230" customWidth="1"/>
    <col min="13832" max="13832" width="13.375" style="230" customWidth="1"/>
    <col min="13833" max="13835" width="10.75" style="230" customWidth="1"/>
    <col min="13836" max="13836" width="2.25" style="230" customWidth="1"/>
    <col min="13837" max="14080" width="9" style="230"/>
    <col min="14081" max="14082" width="10.75" style="230" customWidth="1"/>
    <col min="14083" max="14083" width="14.625" style="230" customWidth="1"/>
    <col min="14084" max="14084" width="17.25" style="230" customWidth="1"/>
    <col min="14085" max="14085" width="15.75" style="230" customWidth="1"/>
    <col min="14086" max="14086" width="7.5" style="230" customWidth="1"/>
    <col min="14087" max="14087" width="13.875" style="230" customWidth="1"/>
    <col min="14088" max="14088" width="13.375" style="230" customWidth="1"/>
    <col min="14089" max="14091" width="10.75" style="230" customWidth="1"/>
    <col min="14092" max="14092" width="2.25" style="230" customWidth="1"/>
    <col min="14093" max="14336" width="9" style="230"/>
    <col min="14337" max="14338" width="10.75" style="230" customWidth="1"/>
    <col min="14339" max="14339" width="14.625" style="230" customWidth="1"/>
    <col min="14340" max="14340" width="17.25" style="230" customWidth="1"/>
    <col min="14341" max="14341" width="15.75" style="230" customWidth="1"/>
    <col min="14342" max="14342" width="7.5" style="230" customWidth="1"/>
    <col min="14343" max="14343" width="13.875" style="230" customWidth="1"/>
    <col min="14344" max="14344" width="13.375" style="230" customWidth="1"/>
    <col min="14345" max="14347" width="10.75" style="230" customWidth="1"/>
    <col min="14348" max="14348" width="2.25" style="230" customWidth="1"/>
    <col min="14349" max="14592" width="9" style="230"/>
    <col min="14593" max="14594" width="10.75" style="230" customWidth="1"/>
    <col min="14595" max="14595" width="14.625" style="230" customWidth="1"/>
    <col min="14596" max="14596" width="17.25" style="230" customWidth="1"/>
    <col min="14597" max="14597" width="15.75" style="230" customWidth="1"/>
    <col min="14598" max="14598" width="7.5" style="230" customWidth="1"/>
    <col min="14599" max="14599" width="13.875" style="230" customWidth="1"/>
    <col min="14600" max="14600" width="13.375" style="230" customWidth="1"/>
    <col min="14601" max="14603" width="10.75" style="230" customWidth="1"/>
    <col min="14604" max="14604" width="2.25" style="230" customWidth="1"/>
    <col min="14605" max="14848" width="9" style="230"/>
    <col min="14849" max="14850" width="10.75" style="230" customWidth="1"/>
    <col min="14851" max="14851" width="14.625" style="230" customWidth="1"/>
    <col min="14852" max="14852" width="17.25" style="230" customWidth="1"/>
    <col min="14853" max="14853" width="15.75" style="230" customWidth="1"/>
    <col min="14854" max="14854" width="7.5" style="230" customWidth="1"/>
    <col min="14855" max="14855" width="13.875" style="230" customWidth="1"/>
    <col min="14856" max="14856" width="13.375" style="230" customWidth="1"/>
    <col min="14857" max="14859" width="10.75" style="230" customWidth="1"/>
    <col min="14860" max="14860" width="2.25" style="230" customWidth="1"/>
    <col min="14861" max="15104" width="9" style="230"/>
    <col min="15105" max="15106" width="10.75" style="230" customWidth="1"/>
    <col min="15107" max="15107" width="14.625" style="230" customWidth="1"/>
    <col min="15108" max="15108" width="17.25" style="230" customWidth="1"/>
    <col min="15109" max="15109" width="15.75" style="230" customWidth="1"/>
    <col min="15110" max="15110" width="7.5" style="230" customWidth="1"/>
    <col min="15111" max="15111" width="13.875" style="230" customWidth="1"/>
    <col min="15112" max="15112" width="13.375" style="230" customWidth="1"/>
    <col min="15113" max="15115" width="10.75" style="230" customWidth="1"/>
    <col min="15116" max="15116" width="2.25" style="230" customWidth="1"/>
    <col min="15117" max="15360" width="9" style="230"/>
    <col min="15361" max="15362" width="10.75" style="230" customWidth="1"/>
    <col min="15363" max="15363" width="14.625" style="230" customWidth="1"/>
    <col min="15364" max="15364" width="17.25" style="230" customWidth="1"/>
    <col min="15365" max="15365" width="15.75" style="230" customWidth="1"/>
    <col min="15366" max="15366" width="7.5" style="230" customWidth="1"/>
    <col min="15367" max="15367" width="13.875" style="230" customWidth="1"/>
    <col min="15368" max="15368" width="13.375" style="230" customWidth="1"/>
    <col min="15369" max="15371" width="10.75" style="230" customWidth="1"/>
    <col min="15372" max="15372" width="2.25" style="230" customWidth="1"/>
    <col min="15373" max="15616" width="9" style="230"/>
    <col min="15617" max="15618" width="10.75" style="230" customWidth="1"/>
    <col min="15619" max="15619" width="14.625" style="230" customWidth="1"/>
    <col min="15620" max="15620" width="17.25" style="230" customWidth="1"/>
    <col min="15621" max="15621" width="15.75" style="230" customWidth="1"/>
    <col min="15622" max="15622" width="7.5" style="230" customWidth="1"/>
    <col min="15623" max="15623" width="13.875" style="230" customWidth="1"/>
    <col min="15624" max="15624" width="13.375" style="230" customWidth="1"/>
    <col min="15625" max="15627" width="10.75" style="230" customWidth="1"/>
    <col min="15628" max="15628" width="2.25" style="230" customWidth="1"/>
    <col min="15629" max="15872" width="9" style="230"/>
    <col min="15873" max="15874" width="10.75" style="230" customWidth="1"/>
    <col min="15875" max="15875" width="14.625" style="230" customWidth="1"/>
    <col min="15876" max="15876" width="17.25" style="230" customWidth="1"/>
    <col min="15877" max="15877" width="15.75" style="230" customWidth="1"/>
    <col min="15878" max="15878" width="7.5" style="230" customWidth="1"/>
    <col min="15879" max="15879" width="13.875" style="230" customWidth="1"/>
    <col min="15880" max="15880" width="13.375" style="230" customWidth="1"/>
    <col min="15881" max="15883" width="10.75" style="230" customWidth="1"/>
    <col min="15884" max="15884" width="2.25" style="230" customWidth="1"/>
    <col min="15885" max="16128" width="9" style="230"/>
    <col min="16129" max="16130" width="10.75" style="230" customWidth="1"/>
    <col min="16131" max="16131" width="14.625" style="230" customWidth="1"/>
    <col min="16132" max="16132" width="17.25" style="230" customWidth="1"/>
    <col min="16133" max="16133" width="15.75" style="230" customWidth="1"/>
    <col min="16134" max="16134" width="7.5" style="230" customWidth="1"/>
    <col min="16135" max="16135" width="13.875" style="230" customWidth="1"/>
    <col min="16136" max="16136" width="13.375" style="230" customWidth="1"/>
    <col min="16137" max="16139" width="10.75" style="230" customWidth="1"/>
    <col min="16140" max="16140" width="2.25" style="230" customWidth="1"/>
    <col min="16141" max="16384" width="9" style="230"/>
  </cols>
  <sheetData>
    <row r="1" spans="1:13" ht="16.5" customHeight="1">
      <c r="A1" s="230" t="s">
        <v>321</v>
      </c>
      <c r="B1" s="236"/>
      <c r="M1" s="568" t="str">
        <f>HYPERLINK("#シート目次"&amp;"!A1","シート目次へ")</f>
        <v>シート目次へ</v>
      </c>
    </row>
    <row r="2" spans="1:13" ht="16.5" customHeight="1">
      <c r="B2" s="271"/>
    </row>
    <row r="3" spans="1:13" ht="15" customHeight="1">
      <c r="A3" s="232" t="s">
        <v>322</v>
      </c>
      <c r="B3" s="272"/>
      <c r="I3" s="416" t="s">
        <v>1</v>
      </c>
      <c r="J3" s="679"/>
      <c r="K3" s="679"/>
    </row>
    <row r="4" spans="1:13" ht="15" customHeight="1">
      <c r="A4" s="272"/>
      <c r="B4" s="272"/>
      <c r="I4" s="416" t="s">
        <v>226</v>
      </c>
      <c r="J4" s="679"/>
      <c r="K4" s="679"/>
    </row>
    <row r="5" spans="1:13" ht="15" customHeight="1">
      <c r="A5" s="272"/>
      <c r="B5" s="272"/>
      <c r="I5" s="416" t="s">
        <v>107</v>
      </c>
      <c r="J5" s="679"/>
      <c r="K5" s="679"/>
    </row>
    <row r="6" spans="1:13" ht="15" customHeight="1">
      <c r="A6" s="272"/>
      <c r="B6" s="272"/>
      <c r="I6" s="416" t="s">
        <v>4</v>
      </c>
      <c r="J6" s="679"/>
      <c r="K6" s="679"/>
    </row>
    <row r="7" spans="1:13" ht="19.5" customHeight="1">
      <c r="A7" s="230" t="s">
        <v>227</v>
      </c>
      <c r="B7" s="272"/>
      <c r="E7" s="266"/>
      <c r="F7" s="266"/>
    </row>
    <row r="8" spans="1:13" ht="45.95" customHeight="1">
      <c r="A8" s="255" t="s">
        <v>228</v>
      </c>
      <c r="B8" s="678"/>
      <c r="C8" s="678"/>
      <c r="D8" s="274" t="s">
        <v>536</v>
      </c>
      <c r="E8" s="649" t="s">
        <v>323</v>
      </c>
      <c r="F8" s="649"/>
      <c r="G8" s="649"/>
      <c r="H8" s="253" t="s">
        <v>74</v>
      </c>
      <c r="I8" s="648"/>
      <c r="J8" s="648"/>
      <c r="K8" s="648"/>
    </row>
    <row r="9" spans="1:13" ht="45.95" customHeight="1">
      <c r="A9" s="255" t="s">
        <v>229</v>
      </c>
      <c r="B9" s="678"/>
      <c r="C9" s="678"/>
      <c r="D9" s="255" t="s">
        <v>230</v>
      </c>
      <c r="E9" s="648"/>
      <c r="F9" s="648"/>
      <c r="G9" s="648"/>
      <c r="H9" s="233" t="s">
        <v>231</v>
      </c>
      <c r="I9" s="648"/>
      <c r="J9" s="648"/>
      <c r="K9" s="648"/>
    </row>
    <row r="10" spans="1:13" ht="45.95" customHeight="1">
      <c r="A10" s="255" t="s">
        <v>232</v>
      </c>
      <c r="B10" s="678"/>
      <c r="C10" s="678"/>
      <c r="D10" s="274" t="s">
        <v>233</v>
      </c>
      <c r="E10" s="648" t="s">
        <v>234</v>
      </c>
      <c r="F10" s="648"/>
      <c r="G10" s="648"/>
      <c r="H10" s="233" t="s">
        <v>235</v>
      </c>
      <c r="I10" s="648"/>
      <c r="J10" s="648"/>
      <c r="K10" s="648"/>
    </row>
    <row r="11" spans="1:13" ht="16.5" customHeight="1"/>
    <row r="12" spans="1:13" ht="15.95" customHeight="1">
      <c r="A12" s="275" t="s">
        <v>236</v>
      </c>
      <c r="B12" s="276"/>
      <c r="C12" s="266"/>
      <c r="D12" s="266"/>
      <c r="E12" s="266"/>
      <c r="F12" s="266"/>
      <c r="G12" s="266"/>
      <c r="H12" s="266"/>
      <c r="I12" s="266"/>
      <c r="J12" s="266"/>
      <c r="K12" s="266" t="s">
        <v>537</v>
      </c>
    </row>
    <row r="13" spans="1:13" ht="9.9499999999999993" customHeight="1">
      <c r="A13" s="277"/>
      <c r="B13" s="278"/>
      <c r="C13" s="279"/>
      <c r="D13" s="237"/>
      <c r="E13" s="280"/>
      <c r="F13" s="281"/>
      <c r="G13" s="281"/>
      <c r="H13" s="282"/>
      <c r="I13" s="283"/>
      <c r="J13" s="284"/>
      <c r="K13" s="283"/>
    </row>
    <row r="14" spans="1:13" ht="13.5" customHeight="1">
      <c r="A14" s="657" t="s">
        <v>44</v>
      </c>
      <c r="B14" s="657"/>
      <c r="C14" s="676" t="s">
        <v>237</v>
      </c>
      <c r="D14" s="285" t="s">
        <v>324</v>
      </c>
      <c r="E14" s="280" t="s">
        <v>10</v>
      </c>
      <c r="F14" s="657" t="s">
        <v>325</v>
      </c>
      <c r="G14" s="657"/>
      <c r="H14" s="657" t="s">
        <v>326</v>
      </c>
      <c r="I14" s="657"/>
      <c r="J14" s="657" t="s">
        <v>34</v>
      </c>
      <c r="K14" s="657"/>
    </row>
    <row r="15" spans="1:13" ht="13.5" customHeight="1">
      <c r="A15" s="282"/>
      <c r="B15" s="280"/>
      <c r="C15" s="676"/>
      <c r="D15" s="285" t="s">
        <v>327</v>
      </c>
      <c r="E15" s="280" t="s">
        <v>327</v>
      </c>
      <c r="F15" s="657"/>
      <c r="G15" s="657"/>
      <c r="H15" s="677" t="s">
        <v>538</v>
      </c>
      <c r="I15" s="677"/>
      <c r="J15" s="677" t="s">
        <v>239</v>
      </c>
      <c r="K15" s="677"/>
    </row>
    <row r="16" spans="1:13" ht="13.5" customHeight="1">
      <c r="A16" s="657" t="s">
        <v>35</v>
      </c>
      <c r="B16" s="657"/>
      <c r="C16" s="282" t="s">
        <v>36</v>
      </c>
      <c r="D16" s="285" t="s">
        <v>539</v>
      </c>
      <c r="E16" s="280" t="s">
        <v>38</v>
      </c>
      <c r="F16" s="675" t="s">
        <v>540</v>
      </c>
      <c r="G16" s="675"/>
      <c r="H16" s="657" t="s">
        <v>328</v>
      </c>
      <c r="I16" s="657"/>
      <c r="J16" s="658" t="s">
        <v>541</v>
      </c>
      <c r="K16" s="658"/>
    </row>
    <row r="17" spans="1:11" ht="15.95" customHeight="1">
      <c r="A17" s="659"/>
      <c r="B17" s="660"/>
      <c r="C17" s="650"/>
      <c r="D17" s="667">
        <f>A17-C17</f>
        <v>0</v>
      </c>
      <c r="E17" s="667"/>
      <c r="F17" s="277" t="s">
        <v>240</v>
      </c>
      <c r="G17" s="281"/>
      <c r="H17" s="659">
        <f>MIN(E17,F24)</f>
        <v>0</v>
      </c>
      <c r="I17" s="660"/>
      <c r="J17" s="659">
        <f>ROUNDDOWN(H17/2,-3)</f>
        <v>0</v>
      </c>
      <c r="K17" s="660"/>
    </row>
    <row r="18" spans="1:11" ht="15.95" customHeight="1">
      <c r="A18" s="661"/>
      <c r="B18" s="662"/>
      <c r="C18" s="665"/>
      <c r="D18" s="657"/>
      <c r="E18" s="657"/>
      <c r="F18" s="661"/>
      <c r="G18" s="662"/>
      <c r="H18" s="661"/>
      <c r="I18" s="662"/>
      <c r="J18" s="661"/>
      <c r="K18" s="662"/>
    </row>
    <row r="19" spans="1:11" ht="15.95" customHeight="1">
      <c r="A19" s="661"/>
      <c r="B19" s="662"/>
      <c r="C19" s="665"/>
      <c r="D19" s="657"/>
      <c r="E19" s="657"/>
      <c r="F19" s="669"/>
      <c r="G19" s="670"/>
      <c r="H19" s="661"/>
      <c r="I19" s="662"/>
      <c r="J19" s="661"/>
      <c r="K19" s="662"/>
    </row>
    <row r="20" spans="1:11" ht="15.95" customHeight="1">
      <c r="A20" s="661"/>
      <c r="B20" s="662"/>
      <c r="C20" s="665"/>
      <c r="D20" s="657"/>
      <c r="E20" s="657"/>
      <c r="F20" s="277" t="s">
        <v>241</v>
      </c>
      <c r="G20" s="281"/>
      <c r="H20" s="661"/>
      <c r="I20" s="662"/>
      <c r="J20" s="661"/>
      <c r="K20" s="662"/>
    </row>
    <row r="21" spans="1:11" ht="15.95" customHeight="1">
      <c r="A21" s="661"/>
      <c r="B21" s="662"/>
      <c r="C21" s="665"/>
      <c r="D21" s="657"/>
      <c r="E21" s="657"/>
      <c r="F21" s="661"/>
      <c r="G21" s="662"/>
      <c r="H21" s="661"/>
      <c r="I21" s="662"/>
      <c r="J21" s="661"/>
      <c r="K21" s="662"/>
    </row>
    <row r="22" spans="1:11" ht="15.95" customHeight="1">
      <c r="A22" s="661"/>
      <c r="B22" s="662"/>
      <c r="C22" s="665"/>
      <c r="D22" s="657"/>
      <c r="E22" s="657"/>
      <c r="F22" s="663"/>
      <c r="G22" s="664"/>
      <c r="H22" s="661"/>
      <c r="I22" s="662"/>
      <c r="J22" s="661"/>
      <c r="K22" s="662"/>
    </row>
    <row r="23" spans="1:11" ht="15.95" customHeight="1">
      <c r="A23" s="661"/>
      <c r="B23" s="662"/>
      <c r="C23" s="665"/>
      <c r="D23" s="657"/>
      <c r="E23" s="657"/>
      <c r="F23" s="277" t="s">
        <v>140</v>
      </c>
      <c r="G23" s="281"/>
      <c r="H23" s="661"/>
      <c r="I23" s="662"/>
      <c r="J23" s="661"/>
      <c r="K23" s="662"/>
    </row>
    <row r="24" spans="1:11" ht="15.95" customHeight="1">
      <c r="A24" s="661"/>
      <c r="B24" s="662"/>
      <c r="C24" s="665"/>
      <c r="D24" s="657"/>
      <c r="E24" s="657"/>
      <c r="F24" s="671">
        <f>F18+F21</f>
        <v>0</v>
      </c>
      <c r="G24" s="672"/>
      <c r="H24" s="661"/>
      <c r="I24" s="662"/>
      <c r="J24" s="661"/>
      <c r="K24" s="662"/>
    </row>
    <row r="25" spans="1:11" ht="15.95" customHeight="1">
      <c r="A25" s="663"/>
      <c r="B25" s="664"/>
      <c r="C25" s="666"/>
      <c r="D25" s="668"/>
      <c r="E25" s="668"/>
      <c r="F25" s="673"/>
      <c r="G25" s="674"/>
      <c r="H25" s="663"/>
      <c r="I25" s="664"/>
      <c r="J25" s="663"/>
      <c r="K25" s="664"/>
    </row>
    <row r="26" spans="1:11" ht="9" customHeight="1"/>
    <row r="27" spans="1:11" ht="15" customHeight="1"/>
    <row r="28" spans="1:11" ht="15" customHeight="1"/>
    <row r="29" spans="1:11" ht="15" customHeight="1"/>
  </sheetData>
  <sheetProtection selectLockedCells="1" selectUnlockedCells="1"/>
  <mergeCells count="33">
    <mergeCell ref="J3:K3"/>
    <mergeCell ref="J4:K4"/>
    <mergeCell ref="J5:K5"/>
    <mergeCell ref="J6:K6"/>
    <mergeCell ref="B8:C8"/>
    <mergeCell ref="E8:G8"/>
    <mergeCell ref="I8:K8"/>
    <mergeCell ref="B9:C9"/>
    <mergeCell ref="E9:G9"/>
    <mergeCell ref="I9:K9"/>
    <mergeCell ref="B10:C10"/>
    <mergeCell ref="E10:G10"/>
    <mergeCell ref="I10:K10"/>
    <mergeCell ref="A14:B14"/>
    <mergeCell ref="C14:C15"/>
    <mergeCell ref="F14:G15"/>
    <mergeCell ref="H14:I14"/>
    <mergeCell ref="J14:K14"/>
    <mergeCell ref="H15:I15"/>
    <mergeCell ref="J15:K15"/>
    <mergeCell ref="H16:I16"/>
    <mergeCell ref="J16:K16"/>
    <mergeCell ref="A17:B25"/>
    <mergeCell ref="C17:C25"/>
    <mergeCell ref="D17:D25"/>
    <mergeCell ref="E17:E25"/>
    <mergeCell ref="H17:I25"/>
    <mergeCell ref="J17:K25"/>
    <mergeCell ref="F18:G19"/>
    <mergeCell ref="F21:G22"/>
    <mergeCell ref="F24:G25"/>
    <mergeCell ref="A16:B16"/>
    <mergeCell ref="F16:G16"/>
  </mergeCells>
  <phoneticPr fontId="1"/>
  <pageMargins left="0.78749999999999998" right="0.4597222222222222" top="0.69027777777777777" bottom="0.19652777777777777" header="0.51180555555555551" footer="0.51180555555555551"/>
  <pageSetup paperSize="9" scale="87" firstPageNumber="0" fitToHeight="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F0C50-D981-495E-812D-BDD90A1D0BE5}">
  <sheetPr codeName="Sheet11">
    <pageSetUpPr fitToPage="1"/>
  </sheetPr>
  <dimension ref="A1:IV41"/>
  <sheetViews>
    <sheetView showZeros="0" view="pageBreakPreview" topLeftCell="H1" zoomScale="80" zoomScaleNormal="100" zoomScaleSheetLayoutView="80" workbookViewId="0">
      <selection activeCell="Y1" sqref="Y1"/>
    </sheetView>
  </sheetViews>
  <sheetFormatPr defaultRowHeight="12"/>
  <cols>
    <col min="1" max="1" width="3.25" style="74" customWidth="1"/>
    <col min="2" max="2" width="3.625" style="74" customWidth="1"/>
    <col min="3" max="3" width="3.75" style="74" customWidth="1"/>
    <col min="4" max="4" width="10.875" style="74" customWidth="1"/>
    <col min="5" max="5" width="15.125" style="74" customWidth="1"/>
    <col min="6" max="8" width="5.125" style="74" customWidth="1"/>
    <col min="9" max="9" width="5.25" style="74" customWidth="1"/>
    <col min="10" max="10" width="5" style="74" customWidth="1"/>
    <col min="11" max="11" width="5.125" style="74" customWidth="1"/>
    <col min="12" max="12" width="5.5" style="74" customWidth="1"/>
    <col min="13" max="13" width="5.125" style="74" customWidth="1"/>
    <col min="14" max="14" width="12.75" style="74" customWidth="1"/>
    <col min="15" max="15" width="7.375" style="74" customWidth="1"/>
    <col min="16" max="21" width="12.75" style="74" customWidth="1"/>
    <col min="22" max="22" width="12.5" style="74" customWidth="1"/>
    <col min="23" max="23" width="10.875" style="74" customWidth="1"/>
    <col min="24" max="24" width="1" style="74" customWidth="1"/>
    <col min="25" max="256" width="9" style="74"/>
    <col min="257" max="257" width="3.25" style="74" customWidth="1"/>
    <col min="258" max="258" width="3.625" style="74" customWidth="1"/>
    <col min="259" max="259" width="3.75" style="74" customWidth="1"/>
    <col min="260" max="260" width="10.875" style="74" customWidth="1"/>
    <col min="261" max="261" width="15.125" style="74" customWidth="1"/>
    <col min="262" max="264" width="5.125" style="74" customWidth="1"/>
    <col min="265" max="265" width="5.25" style="74" customWidth="1"/>
    <col min="266" max="266" width="5" style="74" customWidth="1"/>
    <col min="267" max="267" width="5.125" style="74" customWidth="1"/>
    <col min="268" max="268" width="5.5" style="74" customWidth="1"/>
    <col min="269" max="269" width="5.125" style="74" customWidth="1"/>
    <col min="270" max="270" width="12.75" style="74" customWidth="1"/>
    <col min="271" max="271" width="7.375" style="74" customWidth="1"/>
    <col min="272" max="277" width="12.75" style="74" customWidth="1"/>
    <col min="278" max="278" width="12.5" style="74" customWidth="1"/>
    <col min="279" max="279" width="10.875" style="74" customWidth="1"/>
    <col min="280" max="280" width="1" style="74" customWidth="1"/>
    <col min="281" max="512" width="9" style="74"/>
    <col min="513" max="513" width="3.25" style="74" customWidth="1"/>
    <col min="514" max="514" width="3.625" style="74" customWidth="1"/>
    <col min="515" max="515" width="3.75" style="74" customWidth="1"/>
    <col min="516" max="516" width="10.875" style="74" customWidth="1"/>
    <col min="517" max="517" width="15.125" style="74" customWidth="1"/>
    <col min="518" max="520" width="5.125" style="74" customWidth="1"/>
    <col min="521" max="521" width="5.25" style="74" customWidth="1"/>
    <col min="522" max="522" width="5" style="74" customWidth="1"/>
    <col min="523" max="523" width="5.125" style="74" customWidth="1"/>
    <col min="524" max="524" width="5.5" style="74" customWidth="1"/>
    <col min="525" max="525" width="5.125" style="74" customWidth="1"/>
    <col min="526" max="526" width="12.75" style="74" customWidth="1"/>
    <col min="527" max="527" width="7.375" style="74" customWidth="1"/>
    <col min="528" max="533" width="12.75" style="74" customWidth="1"/>
    <col min="534" max="534" width="12.5" style="74" customWidth="1"/>
    <col min="535" max="535" width="10.875" style="74" customWidth="1"/>
    <col min="536" max="536" width="1" style="74" customWidth="1"/>
    <col min="537" max="768" width="9" style="74"/>
    <col min="769" max="769" width="3.25" style="74" customWidth="1"/>
    <col min="770" max="770" width="3.625" style="74" customWidth="1"/>
    <col min="771" max="771" width="3.75" style="74" customWidth="1"/>
    <col min="772" max="772" width="10.875" style="74" customWidth="1"/>
    <col min="773" max="773" width="15.125" style="74" customWidth="1"/>
    <col min="774" max="776" width="5.125" style="74" customWidth="1"/>
    <col min="777" max="777" width="5.25" style="74" customWidth="1"/>
    <col min="778" max="778" width="5" style="74" customWidth="1"/>
    <col min="779" max="779" width="5.125" style="74" customWidth="1"/>
    <col min="780" max="780" width="5.5" style="74" customWidth="1"/>
    <col min="781" max="781" width="5.125" style="74" customWidth="1"/>
    <col min="782" max="782" width="12.75" style="74" customWidth="1"/>
    <col min="783" max="783" width="7.375" style="74" customWidth="1"/>
    <col min="784" max="789" width="12.75" style="74" customWidth="1"/>
    <col min="790" max="790" width="12.5" style="74" customWidth="1"/>
    <col min="791" max="791" width="10.875" style="74" customWidth="1"/>
    <col min="792" max="792" width="1" style="74" customWidth="1"/>
    <col min="793" max="1024" width="9" style="74"/>
    <col min="1025" max="1025" width="3.25" style="74" customWidth="1"/>
    <col min="1026" max="1026" width="3.625" style="74" customWidth="1"/>
    <col min="1027" max="1027" width="3.75" style="74" customWidth="1"/>
    <col min="1028" max="1028" width="10.875" style="74" customWidth="1"/>
    <col min="1029" max="1029" width="15.125" style="74" customWidth="1"/>
    <col min="1030" max="1032" width="5.125" style="74" customWidth="1"/>
    <col min="1033" max="1033" width="5.25" style="74" customWidth="1"/>
    <col min="1034" max="1034" width="5" style="74" customWidth="1"/>
    <col min="1035" max="1035" width="5.125" style="74" customWidth="1"/>
    <col min="1036" max="1036" width="5.5" style="74" customWidth="1"/>
    <col min="1037" max="1037" width="5.125" style="74" customWidth="1"/>
    <col min="1038" max="1038" width="12.75" style="74" customWidth="1"/>
    <col min="1039" max="1039" width="7.375" style="74" customWidth="1"/>
    <col min="1040" max="1045" width="12.75" style="74" customWidth="1"/>
    <col min="1046" max="1046" width="12.5" style="74" customWidth="1"/>
    <col min="1047" max="1047" width="10.875" style="74" customWidth="1"/>
    <col min="1048" max="1048" width="1" style="74" customWidth="1"/>
    <col min="1049" max="1280" width="9" style="74"/>
    <col min="1281" max="1281" width="3.25" style="74" customWidth="1"/>
    <col min="1282" max="1282" width="3.625" style="74" customWidth="1"/>
    <col min="1283" max="1283" width="3.75" style="74" customWidth="1"/>
    <col min="1284" max="1284" width="10.875" style="74" customWidth="1"/>
    <col min="1285" max="1285" width="15.125" style="74" customWidth="1"/>
    <col min="1286" max="1288" width="5.125" style="74" customWidth="1"/>
    <col min="1289" max="1289" width="5.25" style="74" customWidth="1"/>
    <col min="1290" max="1290" width="5" style="74" customWidth="1"/>
    <col min="1291" max="1291" width="5.125" style="74" customWidth="1"/>
    <col min="1292" max="1292" width="5.5" style="74" customWidth="1"/>
    <col min="1293" max="1293" width="5.125" style="74" customWidth="1"/>
    <col min="1294" max="1294" width="12.75" style="74" customWidth="1"/>
    <col min="1295" max="1295" width="7.375" style="74" customWidth="1"/>
    <col min="1296" max="1301" width="12.75" style="74" customWidth="1"/>
    <col min="1302" max="1302" width="12.5" style="74" customWidth="1"/>
    <col min="1303" max="1303" width="10.875" style="74" customWidth="1"/>
    <col min="1304" max="1304" width="1" style="74" customWidth="1"/>
    <col min="1305" max="1536" width="9" style="74"/>
    <col min="1537" max="1537" width="3.25" style="74" customWidth="1"/>
    <col min="1538" max="1538" width="3.625" style="74" customWidth="1"/>
    <col min="1539" max="1539" width="3.75" style="74" customWidth="1"/>
    <col min="1540" max="1540" width="10.875" style="74" customWidth="1"/>
    <col min="1541" max="1541" width="15.125" style="74" customWidth="1"/>
    <col min="1542" max="1544" width="5.125" style="74" customWidth="1"/>
    <col min="1545" max="1545" width="5.25" style="74" customWidth="1"/>
    <col min="1546" max="1546" width="5" style="74" customWidth="1"/>
    <col min="1547" max="1547" width="5.125" style="74" customWidth="1"/>
    <col min="1548" max="1548" width="5.5" style="74" customWidth="1"/>
    <col min="1549" max="1549" width="5.125" style="74" customWidth="1"/>
    <col min="1550" max="1550" width="12.75" style="74" customWidth="1"/>
    <col min="1551" max="1551" width="7.375" style="74" customWidth="1"/>
    <col min="1552" max="1557" width="12.75" style="74" customWidth="1"/>
    <col min="1558" max="1558" width="12.5" style="74" customWidth="1"/>
    <col min="1559" max="1559" width="10.875" style="74" customWidth="1"/>
    <col min="1560" max="1560" width="1" style="74" customWidth="1"/>
    <col min="1561" max="1792" width="9" style="74"/>
    <col min="1793" max="1793" width="3.25" style="74" customWidth="1"/>
    <col min="1794" max="1794" width="3.625" style="74" customWidth="1"/>
    <col min="1795" max="1795" width="3.75" style="74" customWidth="1"/>
    <col min="1796" max="1796" width="10.875" style="74" customWidth="1"/>
    <col min="1797" max="1797" width="15.125" style="74" customWidth="1"/>
    <col min="1798" max="1800" width="5.125" style="74" customWidth="1"/>
    <col min="1801" max="1801" width="5.25" style="74" customWidth="1"/>
    <col min="1802" max="1802" width="5" style="74" customWidth="1"/>
    <col min="1803" max="1803" width="5.125" style="74" customWidth="1"/>
    <col min="1804" max="1804" width="5.5" style="74" customWidth="1"/>
    <col min="1805" max="1805" width="5.125" style="74" customWidth="1"/>
    <col min="1806" max="1806" width="12.75" style="74" customWidth="1"/>
    <col min="1807" max="1807" width="7.375" style="74" customWidth="1"/>
    <col min="1808" max="1813" width="12.75" style="74" customWidth="1"/>
    <col min="1814" max="1814" width="12.5" style="74" customWidth="1"/>
    <col min="1815" max="1815" width="10.875" style="74" customWidth="1"/>
    <col min="1816" max="1816" width="1" style="74" customWidth="1"/>
    <col min="1817" max="2048" width="9" style="74"/>
    <col min="2049" max="2049" width="3.25" style="74" customWidth="1"/>
    <col min="2050" max="2050" width="3.625" style="74" customWidth="1"/>
    <col min="2051" max="2051" width="3.75" style="74" customWidth="1"/>
    <col min="2052" max="2052" width="10.875" style="74" customWidth="1"/>
    <col min="2053" max="2053" width="15.125" style="74" customWidth="1"/>
    <col min="2054" max="2056" width="5.125" style="74" customWidth="1"/>
    <col min="2057" max="2057" width="5.25" style="74" customWidth="1"/>
    <col min="2058" max="2058" width="5" style="74" customWidth="1"/>
    <col min="2059" max="2059" width="5.125" style="74" customWidth="1"/>
    <col min="2060" max="2060" width="5.5" style="74" customWidth="1"/>
    <col min="2061" max="2061" width="5.125" style="74" customWidth="1"/>
    <col min="2062" max="2062" width="12.75" style="74" customWidth="1"/>
    <col min="2063" max="2063" width="7.375" style="74" customWidth="1"/>
    <col min="2064" max="2069" width="12.75" style="74" customWidth="1"/>
    <col min="2070" max="2070" width="12.5" style="74" customWidth="1"/>
    <col min="2071" max="2071" width="10.875" style="74" customWidth="1"/>
    <col min="2072" max="2072" width="1" style="74" customWidth="1"/>
    <col min="2073" max="2304" width="9" style="74"/>
    <col min="2305" max="2305" width="3.25" style="74" customWidth="1"/>
    <col min="2306" max="2306" width="3.625" style="74" customWidth="1"/>
    <col min="2307" max="2307" width="3.75" style="74" customWidth="1"/>
    <col min="2308" max="2308" width="10.875" style="74" customWidth="1"/>
    <col min="2309" max="2309" width="15.125" style="74" customWidth="1"/>
    <col min="2310" max="2312" width="5.125" style="74" customWidth="1"/>
    <col min="2313" max="2313" width="5.25" style="74" customWidth="1"/>
    <col min="2314" max="2314" width="5" style="74" customWidth="1"/>
    <col min="2315" max="2315" width="5.125" style="74" customWidth="1"/>
    <col min="2316" max="2316" width="5.5" style="74" customWidth="1"/>
    <col min="2317" max="2317" width="5.125" style="74" customWidth="1"/>
    <col min="2318" max="2318" width="12.75" style="74" customWidth="1"/>
    <col min="2319" max="2319" width="7.375" style="74" customWidth="1"/>
    <col min="2320" max="2325" width="12.75" style="74" customWidth="1"/>
    <col min="2326" max="2326" width="12.5" style="74" customWidth="1"/>
    <col min="2327" max="2327" width="10.875" style="74" customWidth="1"/>
    <col min="2328" max="2328" width="1" style="74" customWidth="1"/>
    <col min="2329" max="2560" width="9" style="74"/>
    <col min="2561" max="2561" width="3.25" style="74" customWidth="1"/>
    <col min="2562" max="2562" width="3.625" style="74" customWidth="1"/>
    <col min="2563" max="2563" width="3.75" style="74" customWidth="1"/>
    <col min="2564" max="2564" width="10.875" style="74" customWidth="1"/>
    <col min="2565" max="2565" width="15.125" style="74" customWidth="1"/>
    <col min="2566" max="2568" width="5.125" style="74" customWidth="1"/>
    <col min="2569" max="2569" width="5.25" style="74" customWidth="1"/>
    <col min="2570" max="2570" width="5" style="74" customWidth="1"/>
    <col min="2571" max="2571" width="5.125" style="74" customWidth="1"/>
    <col min="2572" max="2572" width="5.5" style="74" customWidth="1"/>
    <col min="2573" max="2573" width="5.125" style="74" customWidth="1"/>
    <col min="2574" max="2574" width="12.75" style="74" customWidth="1"/>
    <col min="2575" max="2575" width="7.375" style="74" customWidth="1"/>
    <col min="2576" max="2581" width="12.75" style="74" customWidth="1"/>
    <col min="2582" max="2582" width="12.5" style="74" customWidth="1"/>
    <col min="2583" max="2583" width="10.875" style="74" customWidth="1"/>
    <col min="2584" max="2584" width="1" style="74" customWidth="1"/>
    <col min="2585" max="2816" width="9" style="74"/>
    <col min="2817" max="2817" width="3.25" style="74" customWidth="1"/>
    <col min="2818" max="2818" width="3.625" style="74" customWidth="1"/>
    <col min="2819" max="2819" width="3.75" style="74" customWidth="1"/>
    <col min="2820" max="2820" width="10.875" style="74" customWidth="1"/>
    <col min="2821" max="2821" width="15.125" style="74" customWidth="1"/>
    <col min="2822" max="2824" width="5.125" style="74" customWidth="1"/>
    <col min="2825" max="2825" width="5.25" style="74" customWidth="1"/>
    <col min="2826" max="2826" width="5" style="74" customWidth="1"/>
    <col min="2827" max="2827" width="5.125" style="74" customWidth="1"/>
    <col min="2828" max="2828" width="5.5" style="74" customWidth="1"/>
    <col min="2829" max="2829" width="5.125" style="74" customWidth="1"/>
    <col min="2830" max="2830" width="12.75" style="74" customWidth="1"/>
    <col min="2831" max="2831" width="7.375" style="74" customWidth="1"/>
    <col min="2832" max="2837" width="12.75" style="74" customWidth="1"/>
    <col min="2838" max="2838" width="12.5" style="74" customWidth="1"/>
    <col min="2839" max="2839" width="10.875" style="74" customWidth="1"/>
    <col min="2840" max="2840" width="1" style="74" customWidth="1"/>
    <col min="2841" max="3072" width="9" style="74"/>
    <col min="3073" max="3073" width="3.25" style="74" customWidth="1"/>
    <col min="3074" max="3074" width="3.625" style="74" customWidth="1"/>
    <col min="3075" max="3075" width="3.75" style="74" customWidth="1"/>
    <col min="3076" max="3076" width="10.875" style="74" customWidth="1"/>
    <col min="3077" max="3077" width="15.125" style="74" customWidth="1"/>
    <col min="3078" max="3080" width="5.125" style="74" customWidth="1"/>
    <col min="3081" max="3081" width="5.25" style="74" customWidth="1"/>
    <col min="3082" max="3082" width="5" style="74" customWidth="1"/>
    <col min="3083" max="3083" width="5.125" style="74" customWidth="1"/>
    <col min="3084" max="3084" width="5.5" style="74" customWidth="1"/>
    <col min="3085" max="3085" width="5.125" style="74" customWidth="1"/>
    <col min="3086" max="3086" width="12.75" style="74" customWidth="1"/>
    <col min="3087" max="3087" width="7.375" style="74" customWidth="1"/>
    <col min="3088" max="3093" width="12.75" style="74" customWidth="1"/>
    <col min="3094" max="3094" width="12.5" style="74" customWidth="1"/>
    <col min="3095" max="3095" width="10.875" style="74" customWidth="1"/>
    <col min="3096" max="3096" width="1" style="74" customWidth="1"/>
    <col min="3097" max="3328" width="9" style="74"/>
    <col min="3329" max="3329" width="3.25" style="74" customWidth="1"/>
    <col min="3330" max="3330" width="3.625" style="74" customWidth="1"/>
    <col min="3331" max="3331" width="3.75" style="74" customWidth="1"/>
    <col min="3332" max="3332" width="10.875" style="74" customWidth="1"/>
    <col min="3333" max="3333" width="15.125" style="74" customWidth="1"/>
    <col min="3334" max="3336" width="5.125" style="74" customWidth="1"/>
    <col min="3337" max="3337" width="5.25" style="74" customWidth="1"/>
    <col min="3338" max="3338" width="5" style="74" customWidth="1"/>
    <col min="3339" max="3339" width="5.125" style="74" customWidth="1"/>
    <col min="3340" max="3340" width="5.5" style="74" customWidth="1"/>
    <col min="3341" max="3341" width="5.125" style="74" customWidth="1"/>
    <col min="3342" max="3342" width="12.75" style="74" customWidth="1"/>
    <col min="3343" max="3343" width="7.375" style="74" customWidth="1"/>
    <col min="3344" max="3349" width="12.75" style="74" customWidth="1"/>
    <col min="3350" max="3350" width="12.5" style="74" customWidth="1"/>
    <col min="3351" max="3351" width="10.875" style="74" customWidth="1"/>
    <col min="3352" max="3352" width="1" style="74" customWidth="1"/>
    <col min="3353" max="3584" width="9" style="74"/>
    <col min="3585" max="3585" width="3.25" style="74" customWidth="1"/>
    <col min="3586" max="3586" width="3.625" style="74" customWidth="1"/>
    <col min="3587" max="3587" width="3.75" style="74" customWidth="1"/>
    <col min="3588" max="3588" width="10.875" style="74" customWidth="1"/>
    <col min="3589" max="3589" width="15.125" style="74" customWidth="1"/>
    <col min="3590" max="3592" width="5.125" style="74" customWidth="1"/>
    <col min="3593" max="3593" width="5.25" style="74" customWidth="1"/>
    <col min="3594" max="3594" width="5" style="74" customWidth="1"/>
    <col min="3595" max="3595" width="5.125" style="74" customWidth="1"/>
    <col min="3596" max="3596" width="5.5" style="74" customWidth="1"/>
    <col min="3597" max="3597" width="5.125" style="74" customWidth="1"/>
    <col min="3598" max="3598" width="12.75" style="74" customWidth="1"/>
    <col min="3599" max="3599" width="7.375" style="74" customWidth="1"/>
    <col min="3600" max="3605" width="12.75" style="74" customWidth="1"/>
    <col min="3606" max="3606" width="12.5" style="74" customWidth="1"/>
    <col min="3607" max="3607" width="10.875" style="74" customWidth="1"/>
    <col min="3608" max="3608" width="1" style="74" customWidth="1"/>
    <col min="3609" max="3840" width="9" style="74"/>
    <col min="3841" max="3841" width="3.25" style="74" customWidth="1"/>
    <col min="3842" max="3842" width="3.625" style="74" customWidth="1"/>
    <col min="3843" max="3843" width="3.75" style="74" customWidth="1"/>
    <col min="3844" max="3844" width="10.875" style="74" customWidth="1"/>
    <col min="3845" max="3845" width="15.125" style="74" customWidth="1"/>
    <col min="3846" max="3848" width="5.125" style="74" customWidth="1"/>
    <col min="3849" max="3849" width="5.25" style="74" customWidth="1"/>
    <col min="3850" max="3850" width="5" style="74" customWidth="1"/>
    <col min="3851" max="3851" width="5.125" style="74" customWidth="1"/>
    <col min="3852" max="3852" width="5.5" style="74" customWidth="1"/>
    <col min="3853" max="3853" width="5.125" style="74" customWidth="1"/>
    <col min="3854" max="3854" width="12.75" style="74" customWidth="1"/>
    <col min="3855" max="3855" width="7.375" style="74" customWidth="1"/>
    <col min="3856" max="3861" width="12.75" style="74" customWidth="1"/>
    <col min="3862" max="3862" width="12.5" style="74" customWidth="1"/>
    <col min="3863" max="3863" width="10.875" style="74" customWidth="1"/>
    <col min="3864" max="3864" width="1" style="74" customWidth="1"/>
    <col min="3865" max="4096" width="9" style="74"/>
    <col min="4097" max="4097" width="3.25" style="74" customWidth="1"/>
    <col min="4098" max="4098" width="3.625" style="74" customWidth="1"/>
    <col min="4099" max="4099" width="3.75" style="74" customWidth="1"/>
    <col min="4100" max="4100" width="10.875" style="74" customWidth="1"/>
    <col min="4101" max="4101" width="15.125" style="74" customWidth="1"/>
    <col min="4102" max="4104" width="5.125" style="74" customWidth="1"/>
    <col min="4105" max="4105" width="5.25" style="74" customWidth="1"/>
    <col min="4106" max="4106" width="5" style="74" customWidth="1"/>
    <col min="4107" max="4107" width="5.125" style="74" customWidth="1"/>
    <col min="4108" max="4108" width="5.5" style="74" customWidth="1"/>
    <col min="4109" max="4109" width="5.125" style="74" customWidth="1"/>
    <col min="4110" max="4110" width="12.75" style="74" customWidth="1"/>
    <col min="4111" max="4111" width="7.375" style="74" customWidth="1"/>
    <col min="4112" max="4117" width="12.75" style="74" customWidth="1"/>
    <col min="4118" max="4118" width="12.5" style="74" customWidth="1"/>
    <col min="4119" max="4119" width="10.875" style="74" customWidth="1"/>
    <col min="4120" max="4120" width="1" style="74" customWidth="1"/>
    <col min="4121" max="4352" width="9" style="74"/>
    <col min="4353" max="4353" width="3.25" style="74" customWidth="1"/>
    <col min="4354" max="4354" width="3.625" style="74" customWidth="1"/>
    <col min="4355" max="4355" width="3.75" style="74" customWidth="1"/>
    <col min="4356" max="4356" width="10.875" style="74" customWidth="1"/>
    <col min="4357" max="4357" width="15.125" style="74" customWidth="1"/>
    <col min="4358" max="4360" width="5.125" style="74" customWidth="1"/>
    <col min="4361" max="4361" width="5.25" style="74" customWidth="1"/>
    <col min="4362" max="4362" width="5" style="74" customWidth="1"/>
    <col min="4363" max="4363" width="5.125" style="74" customWidth="1"/>
    <col min="4364" max="4364" width="5.5" style="74" customWidth="1"/>
    <col min="4365" max="4365" width="5.125" style="74" customWidth="1"/>
    <col min="4366" max="4366" width="12.75" style="74" customWidth="1"/>
    <col min="4367" max="4367" width="7.375" style="74" customWidth="1"/>
    <col min="4368" max="4373" width="12.75" style="74" customWidth="1"/>
    <col min="4374" max="4374" width="12.5" style="74" customWidth="1"/>
    <col min="4375" max="4375" width="10.875" style="74" customWidth="1"/>
    <col min="4376" max="4376" width="1" style="74" customWidth="1"/>
    <col min="4377" max="4608" width="9" style="74"/>
    <col min="4609" max="4609" width="3.25" style="74" customWidth="1"/>
    <col min="4610" max="4610" width="3.625" style="74" customWidth="1"/>
    <col min="4611" max="4611" width="3.75" style="74" customWidth="1"/>
    <col min="4612" max="4612" width="10.875" style="74" customWidth="1"/>
    <col min="4613" max="4613" width="15.125" style="74" customWidth="1"/>
    <col min="4614" max="4616" width="5.125" style="74" customWidth="1"/>
    <col min="4617" max="4617" width="5.25" style="74" customWidth="1"/>
    <col min="4618" max="4618" width="5" style="74" customWidth="1"/>
    <col min="4619" max="4619" width="5.125" style="74" customWidth="1"/>
    <col min="4620" max="4620" width="5.5" style="74" customWidth="1"/>
    <col min="4621" max="4621" width="5.125" style="74" customWidth="1"/>
    <col min="4622" max="4622" width="12.75" style="74" customWidth="1"/>
    <col min="4623" max="4623" width="7.375" style="74" customWidth="1"/>
    <col min="4624" max="4629" width="12.75" style="74" customWidth="1"/>
    <col min="4630" max="4630" width="12.5" style="74" customWidth="1"/>
    <col min="4631" max="4631" width="10.875" style="74" customWidth="1"/>
    <col min="4632" max="4632" width="1" style="74" customWidth="1"/>
    <col min="4633" max="4864" width="9" style="74"/>
    <col min="4865" max="4865" width="3.25" style="74" customWidth="1"/>
    <col min="4866" max="4866" width="3.625" style="74" customWidth="1"/>
    <col min="4867" max="4867" width="3.75" style="74" customWidth="1"/>
    <col min="4868" max="4868" width="10.875" style="74" customWidth="1"/>
    <col min="4869" max="4869" width="15.125" style="74" customWidth="1"/>
    <col min="4870" max="4872" width="5.125" style="74" customWidth="1"/>
    <col min="4873" max="4873" width="5.25" style="74" customWidth="1"/>
    <col min="4874" max="4874" width="5" style="74" customWidth="1"/>
    <col min="4875" max="4875" width="5.125" style="74" customWidth="1"/>
    <col min="4876" max="4876" width="5.5" style="74" customWidth="1"/>
    <col min="4877" max="4877" width="5.125" style="74" customWidth="1"/>
    <col min="4878" max="4878" width="12.75" style="74" customWidth="1"/>
    <col min="4879" max="4879" width="7.375" style="74" customWidth="1"/>
    <col min="4880" max="4885" width="12.75" style="74" customWidth="1"/>
    <col min="4886" max="4886" width="12.5" style="74" customWidth="1"/>
    <col min="4887" max="4887" width="10.875" style="74" customWidth="1"/>
    <col min="4888" max="4888" width="1" style="74" customWidth="1"/>
    <col min="4889" max="5120" width="9" style="74"/>
    <col min="5121" max="5121" width="3.25" style="74" customWidth="1"/>
    <col min="5122" max="5122" width="3.625" style="74" customWidth="1"/>
    <col min="5123" max="5123" width="3.75" style="74" customWidth="1"/>
    <col min="5124" max="5124" width="10.875" style="74" customWidth="1"/>
    <col min="5125" max="5125" width="15.125" style="74" customWidth="1"/>
    <col min="5126" max="5128" width="5.125" style="74" customWidth="1"/>
    <col min="5129" max="5129" width="5.25" style="74" customWidth="1"/>
    <col min="5130" max="5130" width="5" style="74" customWidth="1"/>
    <col min="5131" max="5131" width="5.125" style="74" customWidth="1"/>
    <col min="5132" max="5132" width="5.5" style="74" customWidth="1"/>
    <col min="5133" max="5133" width="5.125" style="74" customWidth="1"/>
    <col min="5134" max="5134" width="12.75" style="74" customWidth="1"/>
    <col min="5135" max="5135" width="7.375" style="74" customWidth="1"/>
    <col min="5136" max="5141" width="12.75" style="74" customWidth="1"/>
    <col min="5142" max="5142" width="12.5" style="74" customWidth="1"/>
    <col min="5143" max="5143" width="10.875" style="74" customWidth="1"/>
    <col min="5144" max="5144" width="1" style="74" customWidth="1"/>
    <col min="5145" max="5376" width="9" style="74"/>
    <col min="5377" max="5377" width="3.25" style="74" customWidth="1"/>
    <col min="5378" max="5378" width="3.625" style="74" customWidth="1"/>
    <col min="5379" max="5379" width="3.75" style="74" customWidth="1"/>
    <col min="5380" max="5380" width="10.875" style="74" customWidth="1"/>
    <col min="5381" max="5381" width="15.125" style="74" customWidth="1"/>
    <col min="5382" max="5384" width="5.125" style="74" customWidth="1"/>
    <col min="5385" max="5385" width="5.25" style="74" customWidth="1"/>
    <col min="5386" max="5386" width="5" style="74" customWidth="1"/>
    <col min="5387" max="5387" width="5.125" style="74" customWidth="1"/>
    <col min="5388" max="5388" width="5.5" style="74" customWidth="1"/>
    <col min="5389" max="5389" width="5.125" style="74" customWidth="1"/>
    <col min="5390" max="5390" width="12.75" style="74" customWidth="1"/>
    <col min="5391" max="5391" width="7.375" style="74" customWidth="1"/>
    <col min="5392" max="5397" width="12.75" style="74" customWidth="1"/>
    <col min="5398" max="5398" width="12.5" style="74" customWidth="1"/>
    <col min="5399" max="5399" width="10.875" style="74" customWidth="1"/>
    <col min="5400" max="5400" width="1" style="74" customWidth="1"/>
    <col min="5401" max="5632" width="9" style="74"/>
    <col min="5633" max="5633" width="3.25" style="74" customWidth="1"/>
    <col min="5634" max="5634" width="3.625" style="74" customWidth="1"/>
    <col min="5635" max="5635" width="3.75" style="74" customWidth="1"/>
    <col min="5636" max="5636" width="10.875" style="74" customWidth="1"/>
    <col min="5637" max="5637" width="15.125" style="74" customWidth="1"/>
    <col min="5638" max="5640" width="5.125" style="74" customWidth="1"/>
    <col min="5641" max="5641" width="5.25" style="74" customWidth="1"/>
    <col min="5642" max="5642" width="5" style="74" customWidth="1"/>
    <col min="5643" max="5643" width="5.125" style="74" customWidth="1"/>
    <col min="5644" max="5644" width="5.5" style="74" customWidth="1"/>
    <col min="5645" max="5645" width="5.125" style="74" customWidth="1"/>
    <col min="5646" max="5646" width="12.75" style="74" customWidth="1"/>
    <col min="5647" max="5647" width="7.375" style="74" customWidth="1"/>
    <col min="5648" max="5653" width="12.75" style="74" customWidth="1"/>
    <col min="5654" max="5654" width="12.5" style="74" customWidth="1"/>
    <col min="5655" max="5655" width="10.875" style="74" customWidth="1"/>
    <col min="5656" max="5656" width="1" style="74" customWidth="1"/>
    <col min="5657" max="5888" width="9" style="74"/>
    <col min="5889" max="5889" width="3.25" style="74" customWidth="1"/>
    <col min="5890" max="5890" width="3.625" style="74" customWidth="1"/>
    <col min="5891" max="5891" width="3.75" style="74" customWidth="1"/>
    <col min="5892" max="5892" width="10.875" style="74" customWidth="1"/>
    <col min="5893" max="5893" width="15.125" style="74" customWidth="1"/>
    <col min="5894" max="5896" width="5.125" style="74" customWidth="1"/>
    <col min="5897" max="5897" width="5.25" style="74" customWidth="1"/>
    <col min="5898" max="5898" width="5" style="74" customWidth="1"/>
    <col min="5899" max="5899" width="5.125" style="74" customWidth="1"/>
    <col min="5900" max="5900" width="5.5" style="74" customWidth="1"/>
    <col min="5901" max="5901" width="5.125" style="74" customWidth="1"/>
    <col min="5902" max="5902" width="12.75" style="74" customWidth="1"/>
    <col min="5903" max="5903" width="7.375" style="74" customWidth="1"/>
    <col min="5904" max="5909" width="12.75" style="74" customWidth="1"/>
    <col min="5910" max="5910" width="12.5" style="74" customWidth="1"/>
    <col min="5911" max="5911" width="10.875" style="74" customWidth="1"/>
    <col min="5912" max="5912" width="1" style="74" customWidth="1"/>
    <col min="5913" max="6144" width="9" style="74"/>
    <col min="6145" max="6145" width="3.25" style="74" customWidth="1"/>
    <col min="6146" max="6146" width="3.625" style="74" customWidth="1"/>
    <col min="6147" max="6147" width="3.75" style="74" customWidth="1"/>
    <col min="6148" max="6148" width="10.875" style="74" customWidth="1"/>
    <col min="6149" max="6149" width="15.125" style="74" customWidth="1"/>
    <col min="6150" max="6152" width="5.125" style="74" customWidth="1"/>
    <col min="6153" max="6153" width="5.25" style="74" customWidth="1"/>
    <col min="6154" max="6154" width="5" style="74" customWidth="1"/>
    <col min="6155" max="6155" width="5.125" style="74" customWidth="1"/>
    <col min="6156" max="6156" width="5.5" style="74" customWidth="1"/>
    <col min="6157" max="6157" width="5.125" style="74" customWidth="1"/>
    <col min="6158" max="6158" width="12.75" style="74" customWidth="1"/>
    <col min="6159" max="6159" width="7.375" style="74" customWidth="1"/>
    <col min="6160" max="6165" width="12.75" style="74" customWidth="1"/>
    <col min="6166" max="6166" width="12.5" style="74" customWidth="1"/>
    <col min="6167" max="6167" width="10.875" style="74" customWidth="1"/>
    <col min="6168" max="6168" width="1" style="74" customWidth="1"/>
    <col min="6169" max="6400" width="9" style="74"/>
    <col min="6401" max="6401" width="3.25" style="74" customWidth="1"/>
    <col min="6402" max="6402" width="3.625" style="74" customWidth="1"/>
    <col min="6403" max="6403" width="3.75" style="74" customWidth="1"/>
    <col min="6404" max="6404" width="10.875" style="74" customWidth="1"/>
    <col min="6405" max="6405" width="15.125" style="74" customWidth="1"/>
    <col min="6406" max="6408" width="5.125" style="74" customWidth="1"/>
    <col min="6409" max="6409" width="5.25" style="74" customWidth="1"/>
    <col min="6410" max="6410" width="5" style="74" customWidth="1"/>
    <col min="6411" max="6411" width="5.125" style="74" customWidth="1"/>
    <col min="6412" max="6412" width="5.5" style="74" customWidth="1"/>
    <col min="6413" max="6413" width="5.125" style="74" customWidth="1"/>
    <col min="6414" max="6414" width="12.75" style="74" customWidth="1"/>
    <col min="6415" max="6415" width="7.375" style="74" customWidth="1"/>
    <col min="6416" max="6421" width="12.75" style="74" customWidth="1"/>
    <col min="6422" max="6422" width="12.5" style="74" customWidth="1"/>
    <col min="6423" max="6423" width="10.875" style="74" customWidth="1"/>
    <col min="6424" max="6424" width="1" style="74" customWidth="1"/>
    <col min="6425" max="6656" width="9" style="74"/>
    <col min="6657" max="6657" width="3.25" style="74" customWidth="1"/>
    <col min="6658" max="6658" width="3.625" style="74" customWidth="1"/>
    <col min="6659" max="6659" width="3.75" style="74" customWidth="1"/>
    <col min="6660" max="6660" width="10.875" style="74" customWidth="1"/>
    <col min="6661" max="6661" width="15.125" style="74" customWidth="1"/>
    <col min="6662" max="6664" width="5.125" style="74" customWidth="1"/>
    <col min="6665" max="6665" width="5.25" style="74" customWidth="1"/>
    <col min="6666" max="6666" width="5" style="74" customWidth="1"/>
    <col min="6667" max="6667" width="5.125" style="74" customWidth="1"/>
    <col min="6668" max="6668" width="5.5" style="74" customWidth="1"/>
    <col min="6669" max="6669" width="5.125" style="74" customWidth="1"/>
    <col min="6670" max="6670" width="12.75" style="74" customWidth="1"/>
    <col min="6671" max="6671" width="7.375" style="74" customWidth="1"/>
    <col min="6672" max="6677" width="12.75" style="74" customWidth="1"/>
    <col min="6678" max="6678" width="12.5" style="74" customWidth="1"/>
    <col min="6679" max="6679" width="10.875" style="74" customWidth="1"/>
    <col min="6680" max="6680" width="1" style="74" customWidth="1"/>
    <col min="6681" max="6912" width="9" style="74"/>
    <col min="6913" max="6913" width="3.25" style="74" customWidth="1"/>
    <col min="6914" max="6914" width="3.625" style="74" customWidth="1"/>
    <col min="6915" max="6915" width="3.75" style="74" customWidth="1"/>
    <col min="6916" max="6916" width="10.875" style="74" customWidth="1"/>
    <col min="6917" max="6917" width="15.125" style="74" customWidth="1"/>
    <col min="6918" max="6920" width="5.125" style="74" customWidth="1"/>
    <col min="6921" max="6921" width="5.25" style="74" customWidth="1"/>
    <col min="6922" max="6922" width="5" style="74" customWidth="1"/>
    <col min="6923" max="6923" width="5.125" style="74" customWidth="1"/>
    <col min="6924" max="6924" width="5.5" style="74" customWidth="1"/>
    <col min="6925" max="6925" width="5.125" style="74" customWidth="1"/>
    <col min="6926" max="6926" width="12.75" style="74" customWidth="1"/>
    <col min="6927" max="6927" width="7.375" style="74" customWidth="1"/>
    <col min="6928" max="6933" width="12.75" style="74" customWidth="1"/>
    <col min="6934" max="6934" width="12.5" style="74" customWidth="1"/>
    <col min="6935" max="6935" width="10.875" style="74" customWidth="1"/>
    <col min="6936" max="6936" width="1" style="74" customWidth="1"/>
    <col min="6937" max="7168" width="9" style="74"/>
    <col min="7169" max="7169" width="3.25" style="74" customWidth="1"/>
    <col min="7170" max="7170" width="3.625" style="74" customWidth="1"/>
    <col min="7171" max="7171" width="3.75" style="74" customWidth="1"/>
    <col min="7172" max="7172" width="10.875" style="74" customWidth="1"/>
    <col min="7173" max="7173" width="15.125" style="74" customWidth="1"/>
    <col min="7174" max="7176" width="5.125" style="74" customWidth="1"/>
    <col min="7177" max="7177" width="5.25" style="74" customWidth="1"/>
    <col min="7178" max="7178" width="5" style="74" customWidth="1"/>
    <col min="7179" max="7179" width="5.125" style="74" customWidth="1"/>
    <col min="7180" max="7180" width="5.5" style="74" customWidth="1"/>
    <col min="7181" max="7181" width="5.125" style="74" customWidth="1"/>
    <col min="7182" max="7182" width="12.75" style="74" customWidth="1"/>
    <col min="7183" max="7183" width="7.375" style="74" customWidth="1"/>
    <col min="7184" max="7189" width="12.75" style="74" customWidth="1"/>
    <col min="7190" max="7190" width="12.5" style="74" customWidth="1"/>
    <col min="7191" max="7191" width="10.875" style="74" customWidth="1"/>
    <col min="7192" max="7192" width="1" style="74" customWidth="1"/>
    <col min="7193" max="7424" width="9" style="74"/>
    <col min="7425" max="7425" width="3.25" style="74" customWidth="1"/>
    <col min="7426" max="7426" width="3.625" style="74" customWidth="1"/>
    <col min="7427" max="7427" width="3.75" style="74" customWidth="1"/>
    <col min="7428" max="7428" width="10.875" style="74" customWidth="1"/>
    <col min="7429" max="7429" width="15.125" style="74" customWidth="1"/>
    <col min="7430" max="7432" width="5.125" style="74" customWidth="1"/>
    <col min="7433" max="7433" width="5.25" style="74" customWidth="1"/>
    <col min="7434" max="7434" width="5" style="74" customWidth="1"/>
    <col min="7435" max="7435" width="5.125" style="74" customWidth="1"/>
    <col min="7436" max="7436" width="5.5" style="74" customWidth="1"/>
    <col min="7437" max="7437" width="5.125" style="74" customWidth="1"/>
    <col min="7438" max="7438" width="12.75" style="74" customWidth="1"/>
    <col min="7439" max="7439" width="7.375" style="74" customWidth="1"/>
    <col min="7440" max="7445" width="12.75" style="74" customWidth="1"/>
    <col min="7446" max="7446" width="12.5" style="74" customWidth="1"/>
    <col min="7447" max="7447" width="10.875" style="74" customWidth="1"/>
    <col min="7448" max="7448" width="1" style="74" customWidth="1"/>
    <col min="7449" max="7680" width="9" style="74"/>
    <col min="7681" max="7681" width="3.25" style="74" customWidth="1"/>
    <col min="7682" max="7682" width="3.625" style="74" customWidth="1"/>
    <col min="7683" max="7683" width="3.75" style="74" customWidth="1"/>
    <col min="7684" max="7684" width="10.875" style="74" customWidth="1"/>
    <col min="7685" max="7685" width="15.125" style="74" customWidth="1"/>
    <col min="7686" max="7688" width="5.125" style="74" customWidth="1"/>
    <col min="7689" max="7689" width="5.25" style="74" customWidth="1"/>
    <col min="7690" max="7690" width="5" style="74" customWidth="1"/>
    <col min="7691" max="7691" width="5.125" style="74" customWidth="1"/>
    <col min="7692" max="7692" width="5.5" style="74" customWidth="1"/>
    <col min="7693" max="7693" width="5.125" style="74" customWidth="1"/>
    <col min="7694" max="7694" width="12.75" style="74" customWidth="1"/>
    <col min="7695" max="7695" width="7.375" style="74" customWidth="1"/>
    <col min="7696" max="7701" width="12.75" style="74" customWidth="1"/>
    <col min="7702" max="7702" width="12.5" style="74" customWidth="1"/>
    <col min="7703" max="7703" width="10.875" style="74" customWidth="1"/>
    <col min="7704" max="7704" width="1" style="74" customWidth="1"/>
    <col min="7705" max="7936" width="9" style="74"/>
    <col min="7937" max="7937" width="3.25" style="74" customWidth="1"/>
    <col min="7938" max="7938" width="3.625" style="74" customWidth="1"/>
    <col min="7939" max="7939" width="3.75" style="74" customWidth="1"/>
    <col min="7940" max="7940" width="10.875" style="74" customWidth="1"/>
    <col min="7941" max="7941" width="15.125" style="74" customWidth="1"/>
    <col min="7942" max="7944" width="5.125" style="74" customWidth="1"/>
    <col min="7945" max="7945" width="5.25" style="74" customWidth="1"/>
    <col min="7946" max="7946" width="5" style="74" customWidth="1"/>
    <col min="7947" max="7947" width="5.125" style="74" customWidth="1"/>
    <col min="7948" max="7948" width="5.5" style="74" customWidth="1"/>
    <col min="7949" max="7949" width="5.125" style="74" customWidth="1"/>
    <col min="7950" max="7950" width="12.75" style="74" customWidth="1"/>
    <col min="7951" max="7951" width="7.375" style="74" customWidth="1"/>
    <col min="7952" max="7957" width="12.75" style="74" customWidth="1"/>
    <col min="7958" max="7958" width="12.5" style="74" customWidth="1"/>
    <col min="7959" max="7959" width="10.875" style="74" customWidth="1"/>
    <col min="7960" max="7960" width="1" style="74" customWidth="1"/>
    <col min="7961" max="8192" width="9" style="74"/>
    <col min="8193" max="8193" width="3.25" style="74" customWidth="1"/>
    <col min="8194" max="8194" width="3.625" style="74" customWidth="1"/>
    <col min="8195" max="8195" width="3.75" style="74" customWidth="1"/>
    <col min="8196" max="8196" width="10.875" style="74" customWidth="1"/>
    <col min="8197" max="8197" width="15.125" style="74" customWidth="1"/>
    <col min="8198" max="8200" width="5.125" style="74" customWidth="1"/>
    <col min="8201" max="8201" width="5.25" style="74" customWidth="1"/>
    <col min="8202" max="8202" width="5" style="74" customWidth="1"/>
    <col min="8203" max="8203" width="5.125" style="74" customWidth="1"/>
    <col min="8204" max="8204" width="5.5" style="74" customWidth="1"/>
    <col min="8205" max="8205" width="5.125" style="74" customWidth="1"/>
    <col min="8206" max="8206" width="12.75" style="74" customWidth="1"/>
    <col min="8207" max="8207" width="7.375" style="74" customWidth="1"/>
    <col min="8208" max="8213" width="12.75" style="74" customWidth="1"/>
    <col min="8214" max="8214" width="12.5" style="74" customWidth="1"/>
    <col min="8215" max="8215" width="10.875" style="74" customWidth="1"/>
    <col min="8216" max="8216" width="1" style="74" customWidth="1"/>
    <col min="8217" max="8448" width="9" style="74"/>
    <col min="8449" max="8449" width="3.25" style="74" customWidth="1"/>
    <col min="8450" max="8450" width="3.625" style="74" customWidth="1"/>
    <col min="8451" max="8451" width="3.75" style="74" customWidth="1"/>
    <col min="8452" max="8452" width="10.875" style="74" customWidth="1"/>
    <col min="8453" max="8453" width="15.125" style="74" customWidth="1"/>
    <col min="8454" max="8456" width="5.125" style="74" customWidth="1"/>
    <col min="8457" max="8457" width="5.25" style="74" customWidth="1"/>
    <col min="8458" max="8458" width="5" style="74" customWidth="1"/>
    <col min="8459" max="8459" width="5.125" style="74" customWidth="1"/>
    <col min="8460" max="8460" width="5.5" style="74" customWidth="1"/>
    <col min="8461" max="8461" width="5.125" style="74" customWidth="1"/>
    <col min="8462" max="8462" width="12.75" style="74" customWidth="1"/>
    <col min="8463" max="8463" width="7.375" style="74" customWidth="1"/>
    <col min="8464" max="8469" width="12.75" style="74" customWidth="1"/>
    <col min="8470" max="8470" width="12.5" style="74" customWidth="1"/>
    <col min="8471" max="8471" width="10.875" style="74" customWidth="1"/>
    <col min="8472" max="8472" width="1" style="74" customWidth="1"/>
    <col min="8473" max="8704" width="9" style="74"/>
    <col min="8705" max="8705" width="3.25" style="74" customWidth="1"/>
    <col min="8706" max="8706" width="3.625" style="74" customWidth="1"/>
    <col min="8707" max="8707" width="3.75" style="74" customWidth="1"/>
    <col min="8708" max="8708" width="10.875" style="74" customWidth="1"/>
    <col min="8709" max="8709" width="15.125" style="74" customWidth="1"/>
    <col min="8710" max="8712" width="5.125" style="74" customWidth="1"/>
    <col min="8713" max="8713" width="5.25" style="74" customWidth="1"/>
    <col min="8714" max="8714" width="5" style="74" customWidth="1"/>
    <col min="8715" max="8715" width="5.125" style="74" customWidth="1"/>
    <col min="8716" max="8716" width="5.5" style="74" customWidth="1"/>
    <col min="8717" max="8717" width="5.125" style="74" customWidth="1"/>
    <col min="8718" max="8718" width="12.75" style="74" customWidth="1"/>
    <col min="8719" max="8719" width="7.375" style="74" customWidth="1"/>
    <col min="8720" max="8725" width="12.75" style="74" customWidth="1"/>
    <col min="8726" max="8726" width="12.5" style="74" customWidth="1"/>
    <col min="8727" max="8727" width="10.875" style="74" customWidth="1"/>
    <col min="8728" max="8728" width="1" style="74" customWidth="1"/>
    <col min="8729" max="8960" width="9" style="74"/>
    <col min="8961" max="8961" width="3.25" style="74" customWidth="1"/>
    <col min="8962" max="8962" width="3.625" style="74" customWidth="1"/>
    <col min="8963" max="8963" width="3.75" style="74" customWidth="1"/>
    <col min="8964" max="8964" width="10.875" style="74" customWidth="1"/>
    <col min="8965" max="8965" width="15.125" style="74" customWidth="1"/>
    <col min="8966" max="8968" width="5.125" style="74" customWidth="1"/>
    <col min="8969" max="8969" width="5.25" style="74" customWidth="1"/>
    <col min="8970" max="8970" width="5" style="74" customWidth="1"/>
    <col min="8971" max="8971" width="5.125" style="74" customWidth="1"/>
    <col min="8972" max="8972" width="5.5" style="74" customWidth="1"/>
    <col min="8973" max="8973" width="5.125" style="74" customWidth="1"/>
    <col min="8974" max="8974" width="12.75" style="74" customWidth="1"/>
    <col min="8975" max="8975" width="7.375" style="74" customWidth="1"/>
    <col min="8976" max="8981" width="12.75" style="74" customWidth="1"/>
    <col min="8982" max="8982" width="12.5" style="74" customWidth="1"/>
    <col min="8983" max="8983" width="10.875" style="74" customWidth="1"/>
    <col min="8984" max="8984" width="1" style="74" customWidth="1"/>
    <col min="8985" max="9216" width="9" style="74"/>
    <col min="9217" max="9217" width="3.25" style="74" customWidth="1"/>
    <col min="9218" max="9218" width="3.625" style="74" customWidth="1"/>
    <col min="9219" max="9219" width="3.75" style="74" customWidth="1"/>
    <col min="9220" max="9220" width="10.875" style="74" customWidth="1"/>
    <col min="9221" max="9221" width="15.125" style="74" customWidth="1"/>
    <col min="9222" max="9224" width="5.125" style="74" customWidth="1"/>
    <col min="9225" max="9225" width="5.25" style="74" customWidth="1"/>
    <col min="9226" max="9226" width="5" style="74" customWidth="1"/>
    <col min="9227" max="9227" width="5.125" style="74" customWidth="1"/>
    <col min="9228" max="9228" width="5.5" style="74" customWidth="1"/>
    <col min="9229" max="9229" width="5.125" style="74" customWidth="1"/>
    <col min="9230" max="9230" width="12.75" style="74" customWidth="1"/>
    <col min="9231" max="9231" width="7.375" style="74" customWidth="1"/>
    <col min="9232" max="9237" width="12.75" style="74" customWidth="1"/>
    <col min="9238" max="9238" width="12.5" style="74" customWidth="1"/>
    <col min="9239" max="9239" width="10.875" style="74" customWidth="1"/>
    <col min="9240" max="9240" width="1" style="74" customWidth="1"/>
    <col min="9241" max="9472" width="9" style="74"/>
    <col min="9473" max="9473" width="3.25" style="74" customWidth="1"/>
    <col min="9474" max="9474" width="3.625" style="74" customWidth="1"/>
    <col min="9475" max="9475" width="3.75" style="74" customWidth="1"/>
    <col min="9476" max="9476" width="10.875" style="74" customWidth="1"/>
    <col min="9477" max="9477" width="15.125" style="74" customWidth="1"/>
    <col min="9478" max="9480" width="5.125" style="74" customWidth="1"/>
    <col min="9481" max="9481" width="5.25" style="74" customWidth="1"/>
    <col min="9482" max="9482" width="5" style="74" customWidth="1"/>
    <col min="9483" max="9483" width="5.125" style="74" customWidth="1"/>
    <col min="9484" max="9484" width="5.5" style="74" customWidth="1"/>
    <col min="9485" max="9485" width="5.125" style="74" customWidth="1"/>
    <col min="9486" max="9486" width="12.75" style="74" customWidth="1"/>
    <col min="9487" max="9487" width="7.375" style="74" customWidth="1"/>
    <col min="9488" max="9493" width="12.75" style="74" customWidth="1"/>
    <col min="9494" max="9494" width="12.5" style="74" customWidth="1"/>
    <col min="9495" max="9495" width="10.875" style="74" customWidth="1"/>
    <col min="9496" max="9496" width="1" style="74" customWidth="1"/>
    <col min="9497" max="9728" width="9" style="74"/>
    <col min="9729" max="9729" width="3.25" style="74" customWidth="1"/>
    <col min="9730" max="9730" width="3.625" style="74" customWidth="1"/>
    <col min="9731" max="9731" width="3.75" style="74" customWidth="1"/>
    <col min="9732" max="9732" width="10.875" style="74" customWidth="1"/>
    <col min="9733" max="9733" width="15.125" style="74" customWidth="1"/>
    <col min="9734" max="9736" width="5.125" style="74" customWidth="1"/>
    <col min="9737" max="9737" width="5.25" style="74" customWidth="1"/>
    <col min="9738" max="9738" width="5" style="74" customWidth="1"/>
    <col min="9739" max="9739" width="5.125" style="74" customWidth="1"/>
    <col min="9740" max="9740" width="5.5" style="74" customWidth="1"/>
    <col min="9741" max="9741" width="5.125" style="74" customWidth="1"/>
    <col min="9742" max="9742" width="12.75" style="74" customWidth="1"/>
    <col min="9743" max="9743" width="7.375" style="74" customWidth="1"/>
    <col min="9744" max="9749" width="12.75" style="74" customWidth="1"/>
    <col min="9750" max="9750" width="12.5" style="74" customWidth="1"/>
    <col min="9751" max="9751" width="10.875" style="74" customWidth="1"/>
    <col min="9752" max="9752" width="1" style="74" customWidth="1"/>
    <col min="9753" max="9984" width="9" style="74"/>
    <col min="9985" max="9985" width="3.25" style="74" customWidth="1"/>
    <col min="9986" max="9986" width="3.625" style="74" customWidth="1"/>
    <col min="9987" max="9987" width="3.75" style="74" customWidth="1"/>
    <col min="9988" max="9988" width="10.875" style="74" customWidth="1"/>
    <col min="9989" max="9989" width="15.125" style="74" customWidth="1"/>
    <col min="9990" max="9992" width="5.125" style="74" customWidth="1"/>
    <col min="9993" max="9993" width="5.25" style="74" customWidth="1"/>
    <col min="9994" max="9994" width="5" style="74" customWidth="1"/>
    <col min="9995" max="9995" width="5.125" style="74" customWidth="1"/>
    <col min="9996" max="9996" width="5.5" style="74" customWidth="1"/>
    <col min="9997" max="9997" width="5.125" style="74" customWidth="1"/>
    <col min="9998" max="9998" width="12.75" style="74" customWidth="1"/>
    <col min="9999" max="9999" width="7.375" style="74" customWidth="1"/>
    <col min="10000" max="10005" width="12.75" style="74" customWidth="1"/>
    <col min="10006" max="10006" width="12.5" style="74" customWidth="1"/>
    <col min="10007" max="10007" width="10.875" style="74" customWidth="1"/>
    <col min="10008" max="10008" width="1" style="74" customWidth="1"/>
    <col min="10009" max="10240" width="9" style="74"/>
    <col min="10241" max="10241" width="3.25" style="74" customWidth="1"/>
    <col min="10242" max="10242" width="3.625" style="74" customWidth="1"/>
    <col min="10243" max="10243" width="3.75" style="74" customWidth="1"/>
    <col min="10244" max="10244" width="10.875" style="74" customWidth="1"/>
    <col min="10245" max="10245" width="15.125" style="74" customWidth="1"/>
    <col min="10246" max="10248" width="5.125" style="74" customWidth="1"/>
    <col min="10249" max="10249" width="5.25" style="74" customWidth="1"/>
    <col min="10250" max="10250" width="5" style="74" customWidth="1"/>
    <col min="10251" max="10251" width="5.125" style="74" customWidth="1"/>
    <col min="10252" max="10252" width="5.5" style="74" customWidth="1"/>
    <col min="10253" max="10253" width="5.125" style="74" customWidth="1"/>
    <col min="10254" max="10254" width="12.75" style="74" customWidth="1"/>
    <col min="10255" max="10255" width="7.375" style="74" customWidth="1"/>
    <col min="10256" max="10261" width="12.75" style="74" customWidth="1"/>
    <col min="10262" max="10262" width="12.5" style="74" customWidth="1"/>
    <col min="10263" max="10263" width="10.875" style="74" customWidth="1"/>
    <col min="10264" max="10264" width="1" style="74" customWidth="1"/>
    <col min="10265" max="10496" width="9" style="74"/>
    <col min="10497" max="10497" width="3.25" style="74" customWidth="1"/>
    <col min="10498" max="10498" width="3.625" style="74" customWidth="1"/>
    <col min="10499" max="10499" width="3.75" style="74" customWidth="1"/>
    <col min="10500" max="10500" width="10.875" style="74" customWidth="1"/>
    <col min="10501" max="10501" width="15.125" style="74" customWidth="1"/>
    <col min="10502" max="10504" width="5.125" style="74" customWidth="1"/>
    <col min="10505" max="10505" width="5.25" style="74" customWidth="1"/>
    <col min="10506" max="10506" width="5" style="74" customWidth="1"/>
    <col min="10507" max="10507" width="5.125" style="74" customWidth="1"/>
    <col min="10508" max="10508" width="5.5" style="74" customWidth="1"/>
    <col min="10509" max="10509" width="5.125" style="74" customWidth="1"/>
    <col min="10510" max="10510" width="12.75" style="74" customWidth="1"/>
    <col min="10511" max="10511" width="7.375" style="74" customWidth="1"/>
    <col min="10512" max="10517" width="12.75" style="74" customWidth="1"/>
    <col min="10518" max="10518" width="12.5" style="74" customWidth="1"/>
    <col min="10519" max="10519" width="10.875" style="74" customWidth="1"/>
    <col min="10520" max="10520" width="1" style="74" customWidth="1"/>
    <col min="10521" max="10752" width="9" style="74"/>
    <col min="10753" max="10753" width="3.25" style="74" customWidth="1"/>
    <col min="10754" max="10754" width="3.625" style="74" customWidth="1"/>
    <col min="10755" max="10755" width="3.75" style="74" customWidth="1"/>
    <col min="10756" max="10756" width="10.875" style="74" customWidth="1"/>
    <col min="10757" max="10757" width="15.125" style="74" customWidth="1"/>
    <col min="10758" max="10760" width="5.125" style="74" customWidth="1"/>
    <col min="10761" max="10761" width="5.25" style="74" customWidth="1"/>
    <col min="10762" max="10762" width="5" style="74" customWidth="1"/>
    <col min="10763" max="10763" width="5.125" style="74" customWidth="1"/>
    <col min="10764" max="10764" width="5.5" style="74" customWidth="1"/>
    <col min="10765" max="10765" width="5.125" style="74" customWidth="1"/>
    <col min="10766" max="10766" width="12.75" style="74" customWidth="1"/>
    <col min="10767" max="10767" width="7.375" style="74" customWidth="1"/>
    <col min="10768" max="10773" width="12.75" style="74" customWidth="1"/>
    <col min="10774" max="10774" width="12.5" style="74" customWidth="1"/>
    <col min="10775" max="10775" width="10.875" style="74" customWidth="1"/>
    <col min="10776" max="10776" width="1" style="74" customWidth="1"/>
    <col min="10777" max="11008" width="9" style="74"/>
    <col min="11009" max="11009" width="3.25" style="74" customWidth="1"/>
    <col min="11010" max="11010" width="3.625" style="74" customWidth="1"/>
    <col min="11011" max="11011" width="3.75" style="74" customWidth="1"/>
    <col min="11012" max="11012" width="10.875" style="74" customWidth="1"/>
    <col min="11013" max="11013" width="15.125" style="74" customWidth="1"/>
    <col min="11014" max="11016" width="5.125" style="74" customWidth="1"/>
    <col min="11017" max="11017" width="5.25" style="74" customWidth="1"/>
    <col min="11018" max="11018" width="5" style="74" customWidth="1"/>
    <col min="11019" max="11019" width="5.125" style="74" customWidth="1"/>
    <col min="11020" max="11020" width="5.5" style="74" customWidth="1"/>
    <col min="11021" max="11021" width="5.125" style="74" customWidth="1"/>
    <col min="11022" max="11022" width="12.75" style="74" customWidth="1"/>
    <col min="11023" max="11023" width="7.375" style="74" customWidth="1"/>
    <col min="11024" max="11029" width="12.75" style="74" customWidth="1"/>
    <col min="11030" max="11030" width="12.5" style="74" customWidth="1"/>
    <col min="11031" max="11031" width="10.875" style="74" customWidth="1"/>
    <col min="11032" max="11032" width="1" style="74" customWidth="1"/>
    <col min="11033" max="11264" width="9" style="74"/>
    <col min="11265" max="11265" width="3.25" style="74" customWidth="1"/>
    <col min="11266" max="11266" width="3.625" style="74" customWidth="1"/>
    <col min="11267" max="11267" width="3.75" style="74" customWidth="1"/>
    <col min="11268" max="11268" width="10.875" style="74" customWidth="1"/>
    <col min="11269" max="11269" width="15.125" style="74" customWidth="1"/>
    <col min="11270" max="11272" width="5.125" style="74" customWidth="1"/>
    <col min="11273" max="11273" width="5.25" style="74" customWidth="1"/>
    <col min="11274" max="11274" width="5" style="74" customWidth="1"/>
    <col min="11275" max="11275" width="5.125" style="74" customWidth="1"/>
    <col min="11276" max="11276" width="5.5" style="74" customWidth="1"/>
    <col min="11277" max="11277" width="5.125" style="74" customWidth="1"/>
    <col min="11278" max="11278" width="12.75" style="74" customWidth="1"/>
    <col min="11279" max="11279" width="7.375" style="74" customWidth="1"/>
    <col min="11280" max="11285" width="12.75" style="74" customWidth="1"/>
    <col min="11286" max="11286" width="12.5" style="74" customWidth="1"/>
    <col min="11287" max="11287" width="10.875" style="74" customWidth="1"/>
    <col min="11288" max="11288" width="1" style="74" customWidth="1"/>
    <col min="11289" max="11520" width="9" style="74"/>
    <col min="11521" max="11521" width="3.25" style="74" customWidth="1"/>
    <col min="11522" max="11522" width="3.625" style="74" customWidth="1"/>
    <col min="11523" max="11523" width="3.75" style="74" customWidth="1"/>
    <col min="11524" max="11524" width="10.875" style="74" customWidth="1"/>
    <col min="11525" max="11525" width="15.125" style="74" customWidth="1"/>
    <col min="11526" max="11528" width="5.125" style="74" customWidth="1"/>
    <col min="11529" max="11529" width="5.25" style="74" customWidth="1"/>
    <col min="11530" max="11530" width="5" style="74" customWidth="1"/>
    <col min="11531" max="11531" width="5.125" style="74" customWidth="1"/>
    <col min="11532" max="11532" width="5.5" style="74" customWidth="1"/>
    <col min="11533" max="11533" width="5.125" style="74" customWidth="1"/>
    <col min="11534" max="11534" width="12.75" style="74" customWidth="1"/>
    <col min="11535" max="11535" width="7.375" style="74" customWidth="1"/>
    <col min="11536" max="11541" width="12.75" style="74" customWidth="1"/>
    <col min="11542" max="11542" width="12.5" style="74" customWidth="1"/>
    <col min="11543" max="11543" width="10.875" style="74" customWidth="1"/>
    <col min="11544" max="11544" width="1" style="74" customWidth="1"/>
    <col min="11545" max="11776" width="9" style="74"/>
    <col min="11777" max="11777" width="3.25" style="74" customWidth="1"/>
    <col min="11778" max="11778" width="3.625" style="74" customWidth="1"/>
    <col min="11779" max="11779" width="3.75" style="74" customWidth="1"/>
    <col min="11780" max="11780" width="10.875" style="74" customWidth="1"/>
    <col min="11781" max="11781" width="15.125" style="74" customWidth="1"/>
    <col min="11782" max="11784" width="5.125" style="74" customWidth="1"/>
    <col min="11785" max="11785" width="5.25" style="74" customWidth="1"/>
    <col min="11786" max="11786" width="5" style="74" customWidth="1"/>
    <col min="11787" max="11787" width="5.125" style="74" customWidth="1"/>
    <col min="11788" max="11788" width="5.5" style="74" customWidth="1"/>
    <col min="11789" max="11789" width="5.125" style="74" customWidth="1"/>
    <col min="11790" max="11790" width="12.75" style="74" customWidth="1"/>
    <col min="11791" max="11791" width="7.375" style="74" customWidth="1"/>
    <col min="11792" max="11797" width="12.75" style="74" customWidth="1"/>
    <col min="11798" max="11798" width="12.5" style="74" customWidth="1"/>
    <col min="11799" max="11799" width="10.875" style="74" customWidth="1"/>
    <col min="11800" max="11800" width="1" style="74" customWidth="1"/>
    <col min="11801" max="12032" width="9" style="74"/>
    <col min="12033" max="12033" width="3.25" style="74" customWidth="1"/>
    <col min="12034" max="12034" width="3.625" style="74" customWidth="1"/>
    <col min="12035" max="12035" width="3.75" style="74" customWidth="1"/>
    <col min="12036" max="12036" width="10.875" style="74" customWidth="1"/>
    <col min="12037" max="12037" width="15.125" style="74" customWidth="1"/>
    <col min="12038" max="12040" width="5.125" style="74" customWidth="1"/>
    <col min="12041" max="12041" width="5.25" style="74" customWidth="1"/>
    <col min="12042" max="12042" width="5" style="74" customWidth="1"/>
    <col min="12043" max="12043" width="5.125" style="74" customWidth="1"/>
    <col min="12044" max="12044" width="5.5" style="74" customWidth="1"/>
    <col min="12045" max="12045" width="5.125" style="74" customWidth="1"/>
    <col min="12046" max="12046" width="12.75" style="74" customWidth="1"/>
    <col min="12047" max="12047" width="7.375" style="74" customWidth="1"/>
    <col min="12048" max="12053" width="12.75" style="74" customWidth="1"/>
    <col min="12054" max="12054" width="12.5" style="74" customWidth="1"/>
    <col min="12055" max="12055" width="10.875" style="74" customWidth="1"/>
    <col min="12056" max="12056" width="1" style="74" customWidth="1"/>
    <col min="12057" max="12288" width="9" style="74"/>
    <col min="12289" max="12289" width="3.25" style="74" customWidth="1"/>
    <col min="12290" max="12290" width="3.625" style="74" customWidth="1"/>
    <col min="12291" max="12291" width="3.75" style="74" customWidth="1"/>
    <col min="12292" max="12292" width="10.875" style="74" customWidth="1"/>
    <col min="12293" max="12293" width="15.125" style="74" customWidth="1"/>
    <col min="12294" max="12296" width="5.125" style="74" customWidth="1"/>
    <col min="12297" max="12297" width="5.25" style="74" customWidth="1"/>
    <col min="12298" max="12298" width="5" style="74" customWidth="1"/>
    <col min="12299" max="12299" width="5.125" style="74" customWidth="1"/>
    <col min="12300" max="12300" width="5.5" style="74" customWidth="1"/>
    <col min="12301" max="12301" width="5.125" style="74" customWidth="1"/>
    <col min="12302" max="12302" width="12.75" style="74" customWidth="1"/>
    <col min="12303" max="12303" width="7.375" style="74" customWidth="1"/>
    <col min="12304" max="12309" width="12.75" style="74" customWidth="1"/>
    <col min="12310" max="12310" width="12.5" style="74" customWidth="1"/>
    <col min="12311" max="12311" width="10.875" style="74" customWidth="1"/>
    <col min="12312" max="12312" width="1" style="74" customWidth="1"/>
    <col min="12313" max="12544" width="9" style="74"/>
    <col min="12545" max="12545" width="3.25" style="74" customWidth="1"/>
    <col min="12546" max="12546" width="3.625" style="74" customWidth="1"/>
    <col min="12547" max="12547" width="3.75" style="74" customWidth="1"/>
    <col min="12548" max="12548" width="10.875" style="74" customWidth="1"/>
    <col min="12549" max="12549" width="15.125" style="74" customWidth="1"/>
    <col min="12550" max="12552" width="5.125" style="74" customWidth="1"/>
    <col min="12553" max="12553" width="5.25" style="74" customWidth="1"/>
    <col min="12554" max="12554" width="5" style="74" customWidth="1"/>
    <col min="12555" max="12555" width="5.125" style="74" customWidth="1"/>
    <col min="12556" max="12556" width="5.5" style="74" customWidth="1"/>
    <col min="12557" max="12557" width="5.125" style="74" customWidth="1"/>
    <col min="12558" max="12558" width="12.75" style="74" customWidth="1"/>
    <col min="12559" max="12559" width="7.375" style="74" customWidth="1"/>
    <col min="12560" max="12565" width="12.75" style="74" customWidth="1"/>
    <col min="12566" max="12566" width="12.5" style="74" customWidth="1"/>
    <col min="12567" max="12567" width="10.875" style="74" customWidth="1"/>
    <col min="12568" max="12568" width="1" style="74" customWidth="1"/>
    <col min="12569" max="12800" width="9" style="74"/>
    <col min="12801" max="12801" width="3.25" style="74" customWidth="1"/>
    <col min="12802" max="12802" width="3.625" style="74" customWidth="1"/>
    <col min="12803" max="12803" width="3.75" style="74" customWidth="1"/>
    <col min="12804" max="12804" width="10.875" style="74" customWidth="1"/>
    <col min="12805" max="12805" width="15.125" style="74" customWidth="1"/>
    <col min="12806" max="12808" width="5.125" style="74" customWidth="1"/>
    <col min="12809" max="12809" width="5.25" style="74" customWidth="1"/>
    <col min="12810" max="12810" width="5" style="74" customWidth="1"/>
    <col min="12811" max="12811" width="5.125" style="74" customWidth="1"/>
    <col min="12812" max="12812" width="5.5" style="74" customWidth="1"/>
    <col min="12813" max="12813" width="5.125" style="74" customWidth="1"/>
    <col min="12814" max="12814" width="12.75" style="74" customWidth="1"/>
    <col min="12815" max="12815" width="7.375" style="74" customWidth="1"/>
    <col min="12816" max="12821" width="12.75" style="74" customWidth="1"/>
    <col min="12822" max="12822" width="12.5" style="74" customWidth="1"/>
    <col min="12823" max="12823" width="10.875" style="74" customWidth="1"/>
    <col min="12824" max="12824" width="1" style="74" customWidth="1"/>
    <col min="12825" max="13056" width="9" style="74"/>
    <col min="13057" max="13057" width="3.25" style="74" customWidth="1"/>
    <col min="13058" max="13058" width="3.625" style="74" customWidth="1"/>
    <col min="13059" max="13059" width="3.75" style="74" customWidth="1"/>
    <col min="13060" max="13060" width="10.875" style="74" customWidth="1"/>
    <col min="13061" max="13061" width="15.125" style="74" customWidth="1"/>
    <col min="13062" max="13064" width="5.125" style="74" customWidth="1"/>
    <col min="13065" max="13065" width="5.25" style="74" customWidth="1"/>
    <col min="13066" max="13066" width="5" style="74" customWidth="1"/>
    <col min="13067" max="13067" width="5.125" style="74" customWidth="1"/>
    <col min="13068" max="13068" width="5.5" style="74" customWidth="1"/>
    <col min="13069" max="13069" width="5.125" style="74" customWidth="1"/>
    <col min="13070" max="13070" width="12.75" style="74" customWidth="1"/>
    <col min="13071" max="13071" width="7.375" style="74" customWidth="1"/>
    <col min="13072" max="13077" width="12.75" style="74" customWidth="1"/>
    <col min="13078" max="13078" width="12.5" style="74" customWidth="1"/>
    <col min="13079" max="13079" width="10.875" style="74" customWidth="1"/>
    <col min="13080" max="13080" width="1" style="74" customWidth="1"/>
    <col min="13081" max="13312" width="9" style="74"/>
    <col min="13313" max="13313" width="3.25" style="74" customWidth="1"/>
    <col min="13314" max="13314" width="3.625" style="74" customWidth="1"/>
    <col min="13315" max="13315" width="3.75" style="74" customWidth="1"/>
    <col min="13316" max="13316" width="10.875" style="74" customWidth="1"/>
    <col min="13317" max="13317" width="15.125" style="74" customWidth="1"/>
    <col min="13318" max="13320" width="5.125" style="74" customWidth="1"/>
    <col min="13321" max="13321" width="5.25" style="74" customWidth="1"/>
    <col min="13322" max="13322" width="5" style="74" customWidth="1"/>
    <col min="13323" max="13323" width="5.125" style="74" customWidth="1"/>
    <col min="13324" max="13324" width="5.5" style="74" customWidth="1"/>
    <col min="13325" max="13325" width="5.125" style="74" customWidth="1"/>
    <col min="13326" max="13326" width="12.75" style="74" customWidth="1"/>
    <col min="13327" max="13327" width="7.375" style="74" customWidth="1"/>
    <col min="13328" max="13333" width="12.75" style="74" customWidth="1"/>
    <col min="13334" max="13334" width="12.5" style="74" customWidth="1"/>
    <col min="13335" max="13335" width="10.875" style="74" customWidth="1"/>
    <col min="13336" max="13336" width="1" style="74" customWidth="1"/>
    <col min="13337" max="13568" width="9" style="74"/>
    <col min="13569" max="13569" width="3.25" style="74" customWidth="1"/>
    <col min="13570" max="13570" width="3.625" style="74" customWidth="1"/>
    <col min="13571" max="13571" width="3.75" style="74" customWidth="1"/>
    <col min="13572" max="13572" width="10.875" style="74" customWidth="1"/>
    <col min="13573" max="13573" width="15.125" style="74" customWidth="1"/>
    <col min="13574" max="13576" width="5.125" style="74" customWidth="1"/>
    <col min="13577" max="13577" width="5.25" style="74" customWidth="1"/>
    <col min="13578" max="13578" width="5" style="74" customWidth="1"/>
    <col min="13579" max="13579" width="5.125" style="74" customWidth="1"/>
    <col min="13580" max="13580" width="5.5" style="74" customWidth="1"/>
    <col min="13581" max="13581" width="5.125" style="74" customWidth="1"/>
    <col min="13582" max="13582" width="12.75" style="74" customWidth="1"/>
    <col min="13583" max="13583" width="7.375" style="74" customWidth="1"/>
    <col min="13584" max="13589" width="12.75" style="74" customWidth="1"/>
    <col min="13590" max="13590" width="12.5" style="74" customWidth="1"/>
    <col min="13591" max="13591" width="10.875" style="74" customWidth="1"/>
    <col min="13592" max="13592" width="1" style="74" customWidth="1"/>
    <col min="13593" max="13824" width="9" style="74"/>
    <col min="13825" max="13825" width="3.25" style="74" customWidth="1"/>
    <col min="13826" max="13826" width="3.625" style="74" customWidth="1"/>
    <col min="13827" max="13827" width="3.75" style="74" customWidth="1"/>
    <col min="13828" max="13828" width="10.875" style="74" customWidth="1"/>
    <col min="13829" max="13829" width="15.125" style="74" customWidth="1"/>
    <col min="13830" max="13832" width="5.125" style="74" customWidth="1"/>
    <col min="13833" max="13833" width="5.25" style="74" customWidth="1"/>
    <col min="13834" max="13834" width="5" style="74" customWidth="1"/>
    <col min="13835" max="13835" width="5.125" style="74" customWidth="1"/>
    <col min="13836" max="13836" width="5.5" style="74" customWidth="1"/>
    <col min="13837" max="13837" width="5.125" style="74" customWidth="1"/>
    <col min="13838" max="13838" width="12.75" style="74" customWidth="1"/>
    <col min="13839" max="13839" width="7.375" style="74" customWidth="1"/>
    <col min="13840" max="13845" width="12.75" style="74" customWidth="1"/>
    <col min="13846" max="13846" width="12.5" style="74" customWidth="1"/>
    <col min="13847" max="13847" width="10.875" style="74" customWidth="1"/>
    <col min="13848" max="13848" width="1" style="74" customWidth="1"/>
    <col min="13849" max="14080" width="9" style="74"/>
    <col min="14081" max="14081" width="3.25" style="74" customWidth="1"/>
    <col min="14082" max="14082" width="3.625" style="74" customWidth="1"/>
    <col min="14083" max="14083" width="3.75" style="74" customWidth="1"/>
    <col min="14084" max="14084" width="10.875" style="74" customWidth="1"/>
    <col min="14085" max="14085" width="15.125" style="74" customWidth="1"/>
    <col min="14086" max="14088" width="5.125" style="74" customWidth="1"/>
    <col min="14089" max="14089" width="5.25" style="74" customWidth="1"/>
    <col min="14090" max="14090" width="5" style="74" customWidth="1"/>
    <col min="14091" max="14091" width="5.125" style="74" customWidth="1"/>
    <col min="14092" max="14092" width="5.5" style="74" customWidth="1"/>
    <col min="14093" max="14093" width="5.125" style="74" customWidth="1"/>
    <col min="14094" max="14094" width="12.75" style="74" customWidth="1"/>
    <col min="14095" max="14095" width="7.375" style="74" customWidth="1"/>
    <col min="14096" max="14101" width="12.75" style="74" customWidth="1"/>
    <col min="14102" max="14102" width="12.5" style="74" customWidth="1"/>
    <col min="14103" max="14103" width="10.875" style="74" customWidth="1"/>
    <col min="14104" max="14104" width="1" style="74" customWidth="1"/>
    <col min="14105" max="14336" width="9" style="74"/>
    <col min="14337" max="14337" width="3.25" style="74" customWidth="1"/>
    <col min="14338" max="14338" width="3.625" style="74" customWidth="1"/>
    <col min="14339" max="14339" width="3.75" style="74" customWidth="1"/>
    <col min="14340" max="14340" width="10.875" style="74" customWidth="1"/>
    <col min="14341" max="14341" width="15.125" style="74" customWidth="1"/>
    <col min="14342" max="14344" width="5.125" style="74" customWidth="1"/>
    <col min="14345" max="14345" width="5.25" style="74" customWidth="1"/>
    <col min="14346" max="14346" width="5" style="74" customWidth="1"/>
    <col min="14347" max="14347" width="5.125" style="74" customWidth="1"/>
    <col min="14348" max="14348" width="5.5" style="74" customWidth="1"/>
    <col min="14349" max="14349" width="5.125" style="74" customWidth="1"/>
    <col min="14350" max="14350" width="12.75" style="74" customWidth="1"/>
    <col min="14351" max="14351" width="7.375" style="74" customWidth="1"/>
    <col min="14352" max="14357" width="12.75" style="74" customWidth="1"/>
    <col min="14358" max="14358" width="12.5" style="74" customWidth="1"/>
    <col min="14359" max="14359" width="10.875" style="74" customWidth="1"/>
    <col min="14360" max="14360" width="1" style="74" customWidth="1"/>
    <col min="14361" max="14592" width="9" style="74"/>
    <col min="14593" max="14593" width="3.25" style="74" customWidth="1"/>
    <col min="14594" max="14594" width="3.625" style="74" customWidth="1"/>
    <col min="14595" max="14595" width="3.75" style="74" customWidth="1"/>
    <col min="14596" max="14596" width="10.875" style="74" customWidth="1"/>
    <col min="14597" max="14597" width="15.125" style="74" customWidth="1"/>
    <col min="14598" max="14600" width="5.125" style="74" customWidth="1"/>
    <col min="14601" max="14601" width="5.25" style="74" customWidth="1"/>
    <col min="14602" max="14602" width="5" style="74" customWidth="1"/>
    <col min="14603" max="14603" width="5.125" style="74" customWidth="1"/>
    <col min="14604" max="14604" width="5.5" style="74" customWidth="1"/>
    <col min="14605" max="14605" width="5.125" style="74" customWidth="1"/>
    <col min="14606" max="14606" width="12.75" style="74" customWidth="1"/>
    <col min="14607" max="14607" width="7.375" style="74" customWidth="1"/>
    <col min="14608" max="14613" width="12.75" style="74" customWidth="1"/>
    <col min="14614" max="14614" width="12.5" style="74" customWidth="1"/>
    <col min="14615" max="14615" width="10.875" style="74" customWidth="1"/>
    <col min="14616" max="14616" width="1" style="74" customWidth="1"/>
    <col min="14617" max="14848" width="9" style="74"/>
    <col min="14849" max="14849" width="3.25" style="74" customWidth="1"/>
    <col min="14850" max="14850" width="3.625" style="74" customWidth="1"/>
    <col min="14851" max="14851" width="3.75" style="74" customWidth="1"/>
    <col min="14852" max="14852" width="10.875" style="74" customWidth="1"/>
    <col min="14853" max="14853" width="15.125" style="74" customWidth="1"/>
    <col min="14854" max="14856" width="5.125" style="74" customWidth="1"/>
    <col min="14857" max="14857" width="5.25" style="74" customWidth="1"/>
    <col min="14858" max="14858" width="5" style="74" customWidth="1"/>
    <col min="14859" max="14859" width="5.125" style="74" customWidth="1"/>
    <col min="14860" max="14860" width="5.5" style="74" customWidth="1"/>
    <col min="14861" max="14861" width="5.125" style="74" customWidth="1"/>
    <col min="14862" max="14862" width="12.75" style="74" customWidth="1"/>
    <col min="14863" max="14863" width="7.375" style="74" customWidth="1"/>
    <col min="14864" max="14869" width="12.75" style="74" customWidth="1"/>
    <col min="14870" max="14870" width="12.5" style="74" customWidth="1"/>
    <col min="14871" max="14871" width="10.875" style="74" customWidth="1"/>
    <col min="14872" max="14872" width="1" style="74" customWidth="1"/>
    <col min="14873" max="15104" width="9" style="74"/>
    <col min="15105" max="15105" width="3.25" style="74" customWidth="1"/>
    <col min="15106" max="15106" width="3.625" style="74" customWidth="1"/>
    <col min="15107" max="15107" width="3.75" style="74" customWidth="1"/>
    <col min="15108" max="15108" width="10.875" style="74" customWidth="1"/>
    <col min="15109" max="15109" width="15.125" style="74" customWidth="1"/>
    <col min="15110" max="15112" width="5.125" style="74" customWidth="1"/>
    <col min="15113" max="15113" width="5.25" style="74" customWidth="1"/>
    <col min="15114" max="15114" width="5" style="74" customWidth="1"/>
    <col min="15115" max="15115" width="5.125" style="74" customWidth="1"/>
    <col min="15116" max="15116" width="5.5" style="74" customWidth="1"/>
    <col min="15117" max="15117" width="5.125" style="74" customWidth="1"/>
    <col min="15118" max="15118" width="12.75" style="74" customWidth="1"/>
    <col min="15119" max="15119" width="7.375" style="74" customWidth="1"/>
    <col min="15120" max="15125" width="12.75" style="74" customWidth="1"/>
    <col min="15126" max="15126" width="12.5" style="74" customWidth="1"/>
    <col min="15127" max="15127" width="10.875" style="74" customWidth="1"/>
    <col min="15128" max="15128" width="1" style="74" customWidth="1"/>
    <col min="15129" max="15360" width="9" style="74"/>
    <col min="15361" max="15361" width="3.25" style="74" customWidth="1"/>
    <col min="15362" max="15362" width="3.625" style="74" customWidth="1"/>
    <col min="15363" max="15363" width="3.75" style="74" customWidth="1"/>
    <col min="15364" max="15364" width="10.875" style="74" customWidth="1"/>
    <col min="15365" max="15365" width="15.125" style="74" customWidth="1"/>
    <col min="15366" max="15368" width="5.125" style="74" customWidth="1"/>
    <col min="15369" max="15369" width="5.25" style="74" customWidth="1"/>
    <col min="15370" max="15370" width="5" style="74" customWidth="1"/>
    <col min="15371" max="15371" width="5.125" style="74" customWidth="1"/>
    <col min="15372" max="15372" width="5.5" style="74" customWidth="1"/>
    <col min="15373" max="15373" width="5.125" style="74" customWidth="1"/>
    <col min="15374" max="15374" width="12.75" style="74" customWidth="1"/>
    <col min="15375" max="15375" width="7.375" style="74" customWidth="1"/>
    <col min="15376" max="15381" width="12.75" style="74" customWidth="1"/>
    <col min="15382" max="15382" width="12.5" style="74" customWidth="1"/>
    <col min="15383" max="15383" width="10.875" style="74" customWidth="1"/>
    <col min="15384" max="15384" width="1" style="74" customWidth="1"/>
    <col min="15385" max="15616" width="9" style="74"/>
    <col min="15617" max="15617" width="3.25" style="74" customWidth="1"/>
    <col min="15618" max="15618" width="3.625" style="74" customWidth="1"/>
    <col min="15619" max="15619" width="3.75" style="74" customWidth="1"/>
    <col min="15620" max="15620" width="10.875" style="74" customWidth="1"/>
    <col min="15621" max="15621" width="15.125" style="74" customWidth="1"/>
    <col min="15622" max="15624" width="5.125" style="74" customWidth="1"/>
    <col min="15625" max="15625" width="5.25" style="74" customWidth="1"/>
    <col min="15626" max="15626" width="5" style="74" customWidth="1"/>
    <col min="15627" max="15627" width="5.125" style="74" customWidth="1"/>
    <col min="15628" max="15628" width="5.5" style="74" customWidth="1"/>
    <col min="15629" max="15629" width="5.125" style="74" customWidth="1"/>
    <col min="15630" max="15630" width="12.75" style="74" customWidth="1"/>
    <col min="15631" max="15631" width="7.375" style="74" customWidth="1"/>
    <col min="15632" max="15637" width="12.75" style="74" customWidth="1"/>
    <col min="15638" max="15638" width="12.5" style="74" customWidth="1"/>
    <col min="15639" max="15639" width="10.875" style="74" customWidth="1"/>
    <col min="15640" max="15640" width="1" style="74" customWidth="1"/>
    <col min="15641" max="15872" width="9" style="74"/>
    <col min="15873" max="15873" width="3.25" style="74" customWidth="1"/>
    <col min="15874" max="15874" width="3.625" style="74" customWidth="1"/>
    <col min="15875" max="15875" width="3.75" style="74" customWidth="1"/>
    <col min="15876" max="15876" width="10.875" style="74" customWidth="1"/>
    <col min="15877" max="15877" width="15.125" style="74" customWidth="1"/>
    <col min="15878" max="15880" width="5.125" style="74" customWidth="1"/>
    <col min="15881" max="15881" width="5.25" style="74" customWidth="1"/>
    <col min="15882" max="15882" width="5" style="74" customWidth="1"/>
    <col min="15883" max="15883" width="5.125" style="74" customWidth="1"/>
    <col min="15884" max="15884" width="5.5" style="74" customWidth="1"/>
    <col min="15885" max="15885" width="5.125" style="74" customWidth="1"/>
    <col min="15886" max="15886" width="12.75" style="74" customWidth="1"/>
    <col min="15887" max="15887" width="7.375" style="74" customWidth="1"/>
    <col min="15888" max="15893" width="12.75" style="74" customWidth="1"/>
    <col min="15894" max="15894" width="12.5" style="74" customWidth="1"/>
    <col min="15895" max="15895" width="10.875" style="74" customWidth="1"/>
    <col min="15896" max="15896" width="1" style="74" customWidth="1"/>
    <col min="15897" max="16128" width="9" style="74"/>
    <col min="16129" max="16129" width="3.25" style="74" customWidth="1"/>
    <col min="16130" max="16130" width="3.625" style="74" customWidth="1"/>
    <col min="16131" max="16131" width="3.75" style="74" customWidth="1"/>
    <col min="16132" max="16132" width="10.875" style="74" customWidth="1"/>
    <col min="16133" max="16133" width="15.125" style="74" customWidth="1"/>
    <col min="16134" max="16136" width="5.125" style="74" customWidth="1"/>
    <col min="16137" max="16137" width="5.25" style="74" customWidth="1"/>
    <col min="16138" max="16138" width="5" style="74" customWidth="1"/>
    <col min="16139" max="16139" width="5.125" style="74" customWidth="1"/>
    <col min="16140" max="16140" width="5.5" style="74" customWidth="1"/>
    <col min="16141" max="16141" width="5.125" style="74" customWidth="1"/>
    <col min="16142" max="16142" width="12.75" style="74" customWidth="1"/>
    <col min="16143" max="16143" width="7.375" style="74" customWidth="1"/>
    <col min="16144" max="16149" width="12.75" style="74" customWidth="1"/>
    <col min="16150" max="16150" width="12.5" style="74" customWidth="1"/>
    <col min="16151" max="16151" width="10.875" style="74" customWidth="1"/>
    <col min="16152" max="16152" width="1" style="74" customWidth="1"/>
    <col min="16153" max="16384" width="9" style="74"/>
  </cols>
  <sheetData>
    <row r="1" spans="1:256" ht="15" customHeight="1">
      <c r="A1" s="286"/>
      <c r="B1" s="287" t="s">
        <v>329</v>
      </c>
      <c r="C1" s="286"/>
      <c r="D1" s="286"/>
      <c r="E1" s="286"/>
      <c r="F1" s="286"/>
      <c r="G1" s="286"/>
      <c r="H1" s="286"/>
      <c r="I1" s="286"/>
      <c r="J1" s="286"/>
      <c r="K1" s="286"/>
      <c r="L1" s="286"/>
      <c r="M1" s="286"/>
      <c r="N1" s="286"/>
      <c r="O1" s="286"/>
      <c r="P1" s="286"/>
      <c r="Q1" s="286"/>
      <c r="R1" s="286"/>
      <c r="S1" s="286"/>
      <c r="T1" s="286"/>
      <c r="U1" s="286"/>
      <c r="V1" s="286"/>
      <c r="W1" s="286"/>
      <c r="X1" s="286"/>
      <c r="Y1" s="568" t="str">
        <f>HYPERLINK("#シート目次"&amp;"!A1","シート目次へ")</f>
        <v>シート目次へ</v>
      </c>
      <c r="Z1" s="230"/>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c r="GS1" s="286"/>
      <c r="GT1" s="286"/>
      <c r="GU1" s="286"/>
      <c r="GV1" s="286"/>
      <c r="GW1" s="286"/>
      <c r="GX1" s="286"/>
      <c r="GY1" s="286"/>
      <c r="GZ1" s="286"/>
      <c r="HA1" s="286"/>
      <c r="HB1" s="286"/>
      <c r="HC1" s="286"/>
      <c r="HD1" s="286"/>
      <c r="HE1" s="286"/>
      <c r="HF1" s="286"/>
      <c r="HG1" s="286"/>
      <c r="HH1" s="286"/>
      <c r="HI1" s="286"/>
      <c r="HJ1" s="286"/>
      <c r="HK1" s="286"/>
      <c r="HL1" s="286"/>
      <c r="HM1" s="286"/>
      <c r="HN1" s="286"/>
      <c r="HO1" s="286"/>
      <c r="HP1" s="286"/>
      <c r="HQ1" s="286"/>
      <c r="HR1" s="286"/>
      <c r="HS1" s="286"/>
      <c r="HT1" s="286"/>
      <c r="HU1" s="286"/>
      <c r="HV1" s="286"/>
      <c r="HW1" s="286"/>
      <c r="HX1" s="286"/>
      <c r="HY1" s="286"/>
      <c r="HZ1" s="286"/>
      <c r="IA1" s="286"/>
      <c r="IB1" s="286"/>
      <c r="IC1" s="286"/>
      <c r="ID1" s="286"/>
      <c r="IE1" s="286"/>
      <c r="IF1" s="286"/>
      <c r="IG1" s="286"/>
      <c r="IH1" s="286"/>
      <c r="II1" s="286"/>
      <c r="IJ1" s="286"/>
      <c r="IK1" s="286"/>
      <c r="IL1" s="286"/>
      <c r="IM1" s="286"/>
      <c r="IN1" s="286"/>
      <c r="IO1" s="286"/>
      <c r="IP1" s="286"/>
      <c r="IQ1" s="286"/>
      <c r="IR1" s="286"/>
      <c r="IS1" s="286"/>
      <c r="IT1" s="286"/>
      <c r="IU1" s="286"/>
      <c r="IV1" s="286"/>
    </row>
    <row r="2" spans="1:256" ht="20.25" customHeight="1">
      <c r="A2" s="286"/>
      <c r="B2" s="286"/>
      <c r="C2" s="690" t="s">
        <v>330</v>
      </c>
      <c r="D2" s="690"/>
      <c r="E2" s="690"/>
      <c r="F2" s="690"/>
      <c r="G2" s="690"/>
      <c r="H2" s="690"/>
      <c r="I2" s="690"/>
      <c r="J2" s="690"/>
      <c r="K2" s="690"/>
      <c r="L2" s="690"/>
      <c r="M2" s="690"/>
      <c r="N2" s="690"/>
      <c r="O2" s="690"/>
      <c r="P2" s="690"/>
      <c r="Q2" s="690"/>
      <c r="R2" s="690"/>
      <c r="S2" s="690"/>
      <c r="T2" s="690"/>
      <c r="U2" s="690"/>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6"/>
      <c r="CW2" s="286"/>
      <c r="CX2" s="286"/>
      <c r="CY2" s="286"/>
      <c r="CZ2" s="286"/>
      <c r="DA2" s="286"/>
      <c r="DB2" s="286"/>
      <c r="DC2" s="286"/>
      <c r="DD2" s="286"/>
      <c r="DE2" s="286"/>
      <c r="DF2" s="286"/>
      <c r="DG2" s="286"/>
      <c r="DH2" s="286"/>
      <c r="DI2" s="286"/>
      <c r="DJ2" s="286"/>
      <c r="DK2" s="286"/>
      <c r="DL2" s="286"/>
      <c r="DM2" s="286"/>
      <c r="DN2" s="286"/>
      <c r="DO2" s="286"/>
      <c r="DP2" s="286"/>
      <c r="DQ2" s="286"/>
      <c r="DR2" s="286"/>
      <c r="DS2" s="286"/>
      <c r="DT2" s="286"/>
      <c r="DU2" s="286"/>
      <c r="DV2" s="286"/>
      <c r="DW2" s="286"/>
      <c r="DX2" s="286"/>
      <c r="DY2" s="286"/>
      <c r="DZ2" s="286"/>
      <c r="EA2" s="286"/>
      <c r="EB2" s="286"/>
      <c r="EC2" s="286"/>
      <c r="ED2" s="286"/>
      <c r="EE2" s="286"/>
      <c r="EF2" s="286"/>
      <c r="EG2" s="286"/>
      <c r="EH2" s="286"/>
      <c r="EI2" s="286"/>
      <c r="EJ2" s="286"/>
      <c r="EK2" s="286"/>
      <c r="EL2" s="286"/>
      <c r="EM2" s="286"/>
      <c r="EN2" s="286"/>
      <c r="EO2" s="286"/>
      <c r="EP2" s="286"/>
      <c r="EQ2" s="286"/>
      <c r="ER2" s="286"/>
      <c r="ES2" s="286"/>
      <c r="ET2" s="286"/>
      <c r="EU2" s="286"/>
      <c r="EV2" s="286"/>
      <c r="EW2" s="286"/>
      <c r="EX2" s="286"/>
      <c r="EY2" s="286"/>
      <c r="EZ2" s="286"/>
      <c r="FA2" s="286"/>
      <c r="FB2" s="286"/>
      <c r="FC2" s="286"/>
      <c r="FD2" s="286"/>
      <c r="FE2" s="286"/>
      <c r="FF2" s="286"/>
      <c r="FG2" s="286"/>
      <c r="FH2" s="286"/>
      <c r="FI2" s="286"/>
      <c r="FJ2" s="286"/>
      <c r="FK2" s="286"/>
      <c r="FL2" s="286"/>
      <c r="FM2" s="286"/>
      <c r="FN2" s="286"/>
      <c r="FO2" s="286"/>
      <c r="FP2" s="286"/>
      <c r="FQ2" s="286"/>
      <c r="FR2" s="286"/>
      <c r="FS2" s="286"/>
      <c r="FT2" s="286"/>
      <c r="FU2" s="286"/>
      <c r="FV2" s="286"/>
      <c r="FW2" s="286"/>
      <c r="FX2" s="286"/>
      <c r="FY2" s="286"/>
      <c r="FZ2" s="286"/>
      <c r="GA2" s="286"/>
      <c r="GB2" s="286"/>
      <c r="GC2" s="286"/>
      <c r="GD2" s="286"/>
      <c r="GE2" s="286"/>
      <c r="GF2" s="286"/>
      <c r="GG2" s="286"/>
      <c r="GH2" s="286"/>
      <c r="GI2" s="286"/>
      <c r="GJ2" s="286"/>
      <c r="GK2" s="286"/>
      <c r="GL2" s="286"/>
      <c r="GM2" s="286"/>
      <c r="GN2" s="286"/>
      <c r="GO2" s="286"/>
      <c r="GP2" s="286"/>
      <c r="GQ2" s="286"/>
      <c r="GR2" s="286"/>
      <c r="GS2" s="286"/>
      <c r="GT2" s="286"/>
      <c r="GU2" s="286"/>
      <c r="GV2" s="286"/>
      <c r="GW2" s="286"/>
      <c r="GX2" s="286"/>
      <c r="GY2" s="286"/>
      <c r="GZ2" s="286"/>
      <c r="HA2" s="286"/>
      <c r="HB2" s="286"/>
      <c r="HC2" s="286"/>
      <c r="HD2" s="286"/>
      <c r="HE2" s="286"/>
      <c r="HF2" s="286"/>
      <c r="HG2" s="286"/>
      <c r="HH2" s="286"/>
      <c r="HI2" s="286"/>
      <c r="HJ2" s="286"/>
      <c r="HK2" s="286"/>
      <c r="HL2" s="286"/>
      <c r="HM2" s="286"/>
      <c r="HN2" s="286"/>
      <c r="HO2" s="286"/>
      <c r="HP2" s="286"/>
      <c r="HQ2" s="286"/>
      <c r="HR2" s="286"/>
      <c r="HS2" s="286"/>
      <c r="HT2" s="286"/>
      <c r="HU2" s="286"/>
      <c r="HV2" s="286"/>
      <c r="HW2" s="286"/>
      <c r="HX2" s="286"/>
      <c r="HY2" s="286"/>
      <c r="HZ2" s="286"/>
      <c r="IA2" s="286"/>
      <c r="IB2" s="286"/>
      <c r="IC2" s="286"/>
      <c r="ID2" s="286"/>
      <c r="IE2" s="286"/>
      <c r="IF2" s="286"/>
      <c r="IG2" s="286"/>
      <c r="IH2" s="286"/>
      <c r="II2" s="286"/>
      <c r="IJ2" s="286"/>
      <c r="IK2" s="286"/>
      <c r="IL2" s="286"/>
      <c r="IM2" s="286"/>
      <c r="IN2" s="286"/>
      <c r="IO2" s="286"/>
      <c r="IP2" s="286"/>
      <c r="IQ2" s="286"/>
      <c r="IR2" s="286"/>
      <c r="IS2" s="286"/>
      <c r="IT2" s="286"/>
      <c r="IU2" s="286"/>
      <c r="IV2" s="286"/>
    </row>
    <row r="3" spans="1:256" ht="27" customHeight="1">
      <c r="A3" s="286"/>
      <c r="B3" s="286"/>
      <c r="C3" s="75"/>
      <c r="D3" s="75"/>
      <c r="E3" s="76"/>
      <c r="F3" s="75"/>
      <c r="G3" s="75"/>
      <c r="H3" s="77"/>
      <c r="I3" s="75"/>
      <c r="J3" s="75"/>
      <c r="K3" s="75"/>
      <c r="L3" s="75"/>
      <c r="M3" s="75"/>
      <c r="N3" s="75"/>
      <c r="O3" s="75"/>
      <c r="P3" s="75"/>
      <c r="Q3" s="75"/>
      <c r="R3" s="75"/>
      <c r="S3" s="75"/>
      <c r="T3" s="286"/>
      <c r="U3" s="288" t="s">
        <v>1</v>
      </c>
      <c r="V3" s="699"/>
      <c r="W3" s="700"/>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c r="FJ3" s="286"/>
      <c r="FK3" s="286"/>
      <c r="FL3" s="286"/>
      <c r="FM3" s="286"/>
      <c r="FN3" s="286"/>
      <c r="FO3" s="286"/>
      <c r="FP3" s="286"/>
      <c r="FQ3" s="286"/>
      <c r="FR3" s="286"/>
      <c r="FS3" s="286"/>
      <c r="FT3" s="286"/>
      <c r="FU3" s="286"/>
      <c r="FV3" s="286"/>
      <c r="FW3" s="286"/>
      <c r="FX3" s="286"/>
      <c r="FY3" s="286"/>
      <c r="FZ3" s="286"/>
      <c r="GA3" s="286"/>
      <c r="GB3" s="286"/>
      <c r="GC3" s="286"/>
      <c r="GD3" s="286"/>
      <c r="GE3" s="286"/>
      <c r="GF3" s="286"/>
      <c r="GG3" s="286"/>
      <c r="GH3" s="286"/>
      <c r="GI3" s="286"/>
      <c r="GJ3" s="286"/>
      <c r="GK3" s="286"/>
      <c r="GL3" s="286"/>
      <c r="GM3" s="286"/>
      <c r="GN3" s="286"/>
      <c r="GO3" s="286"/>
      <c r="GP3" s="286"/>
      <c r="GQ3" s="286"/>
      <c r="GR3" s="286"/>
      <c r="GS3" s="286"/>
      <c r="GT3" s="286"/>
      <c r="GU3" s="286"/>
      <c r="GV3" s="286"/>
      <c r="GW3" s="286"/>
      <c r="GX3" s="286"/>
      <c r="GY3" s="286"/>
      <c r="GZ3" s="286"/>
      <c r="HA3" s="286"/>
      <c r="HB3" s="286"/>
      <c r="HC3" s="286"/>
      <c r="HD3" s="286"/>
      <c r="HE3" s="286"/>
      <c r="HF3" s="286"/>
      <c r="HG3" s="286"/>
      <c r="HH3" s="286"/>
      <c r="HI3" s="286"/>
      <c r="HJ3" s="286"/>
      <c r="HK3" s="286"/>
      <c r="HL3" s="286"/>
      <c r="HM3" s="286"/>
      <c r="HN3" s="286"/>
      <c r="HO3" s="286"/>
      <c r="HP3" s="286"/>
      <c r="HQ3" s="286"/>
      <c r="HR3" s="286"/>
      <c r="HS3" s="286"/>
      <c r="HT3" s="286"/>
      <c r="HU3" s="286"/>
      <c r="HV3" s="286"/>
      <c r="HW3" s="286"/>
      <c r="HX3" s="286"/>
      <c r="HY3" s="286"/>
      <c r="HZ3" s="286"/>
      <c r="IA3" s="286"/>
      <c r="IB3" s="286"/>
      <c r="IC3" s="286"/>
      <c r="ID3" s="286"/>
      <c r="IE3" s="286"/>
      <c r="IF3" s="286"/>
      <c r="IG3" s="286"/>
      <c r="IH3" s="286"/>
      <c r="II3" s="286"/>
      <c r="IJ3" s="286"/>
      <c r="IK3" s="286"/>
      <c r="IL3" s="286"/>
      <c r="IM3" s="286"/>
      <c r="IN3" s="286"/>
      <c r="IO3" s="286"/>
      <c r="IP3" s="286"/>
      <c r="IQ3" s="286"/>
      <c r="IR3" s="286"/>
      <c r="IS3" s="286"/>
      <c r="IT3" s="286"/>
      <c r="IU3" s="286"/>
      <c r="IV3" s="286"/>
    </row>
    <row r="4" spans="1:256" ht="12" customHeight="1">
      <c r="A4" s="286"/>
      <c r="B4" s="286"/>
      <c r="C4" s="286"/>
      <c r="D4" s="286"/>
      <c r="F4" s="286"/>
      <c r="G4" s="286"/>
      <c r="H4" s="286"/>
      <c r="I4" s="286"/>
      <c r="J4" s="286"/>
      <c r="K4" s="286"/>
      <c r="L4" s="286"/>
      <c r="M4" s="286"/>
      <c r="N4" s="286"/>
      <c r="O4" s="286"/>
      <c r="P4" s="286"/>
      <c r="Q4" s="286"/>
      <c r="R4" s="286"/>
      <c r="S4" s="286"/>
      <c r="T4" s="286"/>
      <c r="U4" s="286"/>
      <c r="V4" s="691" t="s">
        <v>29</v>
      </c>
      <c r="W4" s="691"/>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c r="DM4" s="286"/>
      <c r="DN4" s="286"/>
      <c r="DO4" s="286"/>
      <c r="DP4" s="286"/>
      <c r="DQ4" s="286"/>
      <c r="DR4" s="286"/>
      <c r="DS4" s="286"/>
      <c r="DT4" s="286"/>
      <c r="DU4" s="286"/>
      <c r="DV4" s="286"/>
      <c r="DW4" s="286"/>
      <c r="DX4" s="286"/>
      <c r="DY4" s="286"/>
      <c r="DZ4" s="286"/>
      <c r="EA4" s="286"/>
      <c r="EB4" s="286"/>
      <c r="EC4" s="286"/>
      <c r="ED4" s="286"/>
      <c r="EE4" s="286"/>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6"/>
      <c r="FW4" s="286"/>
      <c r="FX4" s="286"/>
      <c r="FY4" s="286"/>
      <c r="FZ4" s="286"/>
      <c r="GA4" s="286"/>
      <c r="GB4" s="286"/>
      <c r="GC4" s="286"/>
      <c r="GD4" s="286"/>
      <c r="GE4" s="286"/>
      <c r="GF4" s="286"/>
      <c r="GG4" s="286"/>
      <c r="GH4" s="286"/>
      <c r="GI4" s="286"/>
      <c r="GJ4" s="286"/>
      <c r="GK4" s="286"/>
      <c r="GL4" s="286"/>
      <c r="GM4" s="286"/>
      <c r="GN4" s="286"/>
      <c r="GO4" s="286"/>
      <c r="GP4" s="286"/>
      <c r="GQ4" s="286"/>
      <c r="GR4" s="286"/>
      <c r="GS4" s="286"/>
      <c r="GT4" s="286"/>
      <c r="GU4" s="286"/>
      <c r="GV4" s="286"/>
      <c r="GW4" s="286"/>
      <c r="GX4" s="286"/>
      <c r="GY4" s="286"/>
      <c r="GZ4" s="286"/>
      <c r="HA4" s="286"/>
      <c r="HB4" s="286"/>
      <c r="HC4" s="286"/>
      <c r="HD4" s="286"/>
      <c r="HE4" s="286"/>
      <c r="HF4" s="286"/>
      <c r="HG4" s="286"/>
      <c r="HH4" s="286"/>
      <c r="HI4" s="286"/>
      <c r="HJ4" s="286"/>
      <c r="HK4" s="286"/>
      <c r="HL4" s="286"/>
      <c r="HM4" s="286"/>
      <c r="HN4" s="286"/>
      <c r="HO4" s="286"/>
      <c r="HP4" s="286"/>
      <c r="HQ4" s="286"/>
      <c r="HR4" s="286"/>
      <c r="HS4" s="286"/>
      <c r="HT4" s="286"/>
      <c r="HU4" s="286"/>
      <c r="HV4" s="286"/>
      <c r="HW4" s="286"/>
      <c r="HX4" s="286"/>
      <c r="HY4" s="286"/>
      <c r="HZ4" s="286"/>
      <c r="IA4" s="286"/>
      <c r="IB4" s="286"/>
      <c r="IC4" s="286"/>
      <c r="ID4" s="286"/>
      <c r="IE4" s="286"/>
      <c r="IF4" s="286"/>
      <c r="IG4" s="286"/>
      <c r="IH4" s="286"/>
      <c r="II4" s="286"/>
      <c r="IJ4" s="286"/>
      <c r="IK4" s="286"/>
      <c r="IL4" s="286"/>
      <c r="IM4" s="286"/>
      <c r="IN4" s="286"/>
      <c r="IO4" s="286"/>
      <c r="IP4" s="286"/>
      <c r="IQ4" s="286"/>
      <c r="IR4" s="286"/>
      <c r="IS4" s="286"/>
      <c r="IT4" s="286"/>
      <c r="IU4" s="286"/>
      <c r="IV4" s="286"/>
    </row>
    <row r="5" spans="1:256" ht="10.5" customHeight="1">
      <c r="A5" s="286"/>
      <c r="B5" s="286"/>
      <c r="C5" s="286"/>
      <c r="D5" s="286"/>
      <c r="F5" s="286"/>
      <c r="G5" s="286"/>
      <c r="H5" s="286"/>
      <c r="I5" s="286"/>
      <c r="J5" s="286"/>
      <c r="K5" s="286"/>
      <c r="L5" s="286"/>
      <c r="M5" s="286"/>
      <c r="N5" s="286"/>
      <c r="O5" s="286"/>
      <c r="P5" s="286"/>
      <c r="Q5" s="286"/>
      <c r="R5" s="286"/>
      <c r="S5" s="286"/>
      <c r="T5" s="286"/>
      <c r="U5" s="286"/>
      <c r="V5" s="691"/>
      <c r="W5" s="691"/>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c r="DM5" s="286"/>
      <c r="DN5" s="286"/>
      <c r="DO5" s="286"/>
      <c r="DP5" s="286"/>
      <c r="DQ5" s="286"/>
      <c r="DR5" s="286"/>
      <c r="DS5" s="286"/>
      <c r="DT5" s="286"/>
      <c r="DU5" s="286"/>
      <c r="DV5" s="286"/>
      <c r="DW5" s="286"/>
      <c r="DX5" s="286"/>
      <c r="DY5" s="286"/>
      <c r="DZ5" s="286"/>
      <c r="EA5" s="286"/>
      <c r="EB5" s="286"/>
      <c r="EC5" s="286"/>
      <c r="ED5" s="286"/>
      <c r="EE5" s="286"/>
      <c r="EF5" s="286"/>
      <c r="EG5" s="286"/>
      <c r="EH5" s="286"/>
      <c r="EI5" s="286"/>
      <c r="EJ5" s="286"/>
      <c r="EK5" s="286"/>
      <c r="EL5" s="286"/>
      <c r="EM5" s="286"/>
      <c r="EN5" s="286"/>
      <c r="EO5" s="286"/>
      <c r="EP5" s="286"/>
      <c r="EQ5" s="286"/>
      <c r="ER5" s="286"/>
      <c r="ES5" s="286"/>
      <c r="ET5" s="286"/>
      <c r="EU5" s="286"/>
      <c r="EV5" s="286"/>
      <c r="EW5" s="286"/>
      <c r="EX5" s="286"/>
      <c r="EY5" s="286"/>
      <c r="EZ5" s="286"/>
      <c r="FA5" s="286"/>
      <c r="FB5" s="286"/>
      <c r="FC5" s="286"/>
      <c r="FD5" s="286"/>
      <c r="FE5" s="286"/>
      <c r="FF5" s="286"/>
      <c r="FG5" s="286"/>
      <c r="FH5" s="286"/>
      <c r="FI5" s="286"/>
      <c r="FJ5" s="286"/>
      <c r="FK5" s="286"/>
      <c r="FL5" s="286"/>
      <c r="FM5" s="286"/>
      <c r="FN5" s="286"/>
      <c r="FO5" s="286"/>
      <c r="FP5" s="286"/>
      <c r="FQ5" s="286"/>
      <c r="FR5" s="286"/>
      <c r="FS5" s="286"/>
      <c r="FT5" s="286"/>
      <c r="FU5" s="286"/>
      <c r="FV5" s="286"/>
      <c r="FW5" s="286"/>
      <c r="FX5" s="286"/>
      <c r="FY5" s="286"/>
      <c r="FZ5" s="286"/>
      <c r="GA5" s="286"/>
      <c r="GB5" s="286"/>
      <c r="GC5" s="286"/>
      <c r="GD5" s="286"/>
      <c r="GE5" s="286"/>
      <c r="GF5" s="286"/>
      <c r="GG5" s="286"/>
      <c r="GH5" s="286"/>
      <c r="GI5" s="286"/>
      <c r="GJ5" s="286"/>
      <c r="GK5" s="286"/>
      <c r="GL5" s="286"/>
      <c r="GM5" s="286"/>
      <c r="GN5" s="286"/>
      <c r="GO5" s="286"/>
      <c r="GP5" s="286"/>
      <c r="GQ5" s="286"/>
      <c r="GR5" s="286"/>
      <c r="GS5" s="286"/>
      <c r="GT5" s="286"/>
      <c r="GU5" s="286"/>
      <c r="GV5" s="286"/>
      <c r="GW5" s="286"/>
      <c r="GX5" s="286"/>
      <c r="GY5" s="286"/>
      <c r="GZ5" s="286"/>
      <c r="HA5" s="286"/>
      <c r="HB5" s="286"/>
      <c r="HC5" s="286"/>
      <c r="HD5" s="286"/>
      <c r="HE5" s="286"/>
      <c r="HF5" s="286"/>
      <c r="HG5" s="286"/>
      <c r="HH5" s="286"/>
      <c r="HI5" s="286"/>
      <c r="HJ5" s="286"/>
      <c r="HK5" s="286"/>
      <c r="HL5" s="286"/>
      <c r="HM5" s="286"/>
      <c r="HN5" s="286"/>
      <c r="HO5" s="286"/>
      <c r="HP5" s="286"/>
      <c r="HQ5" s="286"/>
      <c r="HR5" s="286"/>
      <c r="HS5" s="286"/>
      <c r="HT5" s="286"/>
      <c r="HU5" s="286"/>
      <c r="HV5" s="286"/>
      <c r="HW5" s="286"/>
      <c r="HX5" s="286"/>
      <c r="HY5" s="286"/>
      <c r="HZ5" s="286"/>
      <c r="IA5" s="286"/>
      <c r="IB5" s="286"/>
      <c r="IC5" s="286"/>
      <c r="ID5" s="286"/>
      <c r="IE5" s="286"/>
      <c r="IF5" s="286"/>
      <c r="IG5" s="286"/>
      <c r="IH5" s="286"/>
      <c r="II5" s="286"/>
      <c r="IJ5" s="286"/>
      <c r="IK5" s="286"/>
      <c r="IL5" s="286"/>
      <c r="IM5" s="286"/>
      <c r="IN5" s="286"/>
      <c r="IO5" s="286"/>
      <c r="IP5" s="286"/>
      <c r="IQ5" s="286"/>
      <c r="IR5" s="286"/>
      <c r="IS5" s="286"/>
      <c r="IT5" s="286"/>
      <c r="IU5" s="286"/>
      <c r="IV5" s="286"/>
    </row>
    <row r="6" spans="1:256" ht="27" customHeight="1">
      <c r="A6" s="286"/>
      <c r="B6" s="684" t="s">
        <v>100</v>
      </c>
      <c r="C6" s="692" t="s">
        <v>542</v>
      </c>
      <c r="D6" s="692"/>
      <c r="E6" s="693" t="s">
        <v>331</v>
      </c>
      <c r="F6" s="694" t="s">
        <v>332</v>
      </c>
      <c r="G6" s="694"/>
      <c r="H6" s="694"/>
      <c r="I6" s="694"/>
      <c r="J6" s="694"/>
      <c r="K6" s="694"/>
      <c r="L6" s="694"/>
      <c r="M6" s="694"/>
      <c r="N6" s="695" t="s">
        <v>333</v>
      </c>
      <c r="O6" s="695" t="s">
        <v>334</v>
      </c>
      <c r="P6" s="695" t="s">
        <v>335</v>
      </c>
      <c r="Q6" s="696" t="s">
        <v>543</v>
      </c>
      <c r="R6" s="696" t="s">
        <v>336</v>
      </c>
      <c r="S6" s="695" t="s">
        <v>337</v>
      </c>
      <c r="T6" s="697" t="s">
        <v>326</v>
      </c>
      <c r="U6" s="698" t="s">
        <v>238</v>
      </c>
      <c r="V6" s="689" t="s">
        <v>338</v>
      </c>
      <c r="W6" s="689" t="s">
        <v>11</v>
      </c>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c r="CO6" s="286"/>
      <c r="CP6" s="286"/>
      <c r="CQ6" s="286"/>
      <c r="CR6" s="286"/>
      <c r="CS6" s="286"/>
      <c r="CT6" s="286"/>
      <c r="CU6" s="286"/>
      <c r="CV6" s="286"/>
      <c r="CW6" s="286"/>
      <c r="CX6" s="286"/>
      <c r="CY6" s="286"/>
      <c r="CZ6" s="286"/>
      <c r="DA6" s="286"/>
      <c r="DB6" s="286"/>
      <c r="DC6" s="286"/>
      <c r="DD6" s="286"/>
      <c r="DE6" s="286"/>
      <c r="DF6" s="286"/>
      <c r="DG6" s="286"/>
      <c r="DH6" s="286"/>
      <c r="DI6" s="286"/>
      <c r="DJ6" s="286"/>
      <c r="DK6" s="286"/>
      <c r="DL6" s="286"/>
      <c r="DM6" s="286"/>
      <c r="DN6" s="286"/>
      <c r="DO6" s="286"/>
      <c r="DP6" s="286"/>
      <c r="DQ6" s="286"/>
      <c r="DR6" s="286"/>
      <c r="DS6" s="286"/>
      <c r="DT6" s="286"/>
      <c r="DU6" s="286"/>
      <c r="DV6" s="286"/>
      <c r="DW6" s="286"/>
      <c r="DX6" s="286"/>
      <c r="DY6" s="286"/>
      <c r="DZ6" s="286"/>
      <c r="EA6" s="286"/>
      <c r="EB6" s="286"/>
      <c r="EC6" s="286"/>
      <c r="ED6" s="286"/>
      <c r="EE6" s="286"/>
      <c r="EF6" s="286"/>
      <c r="EG6" s="286"/>
      <c r="EH6" s="286"/>
      <c r="EI6" s="286"/>
      <c r="EJ6" s="286"/>
      <c r="EK6" s="286"/>
      <c r="EL6" s="286"/>
      <c r="EM6" s="286"/>
      <c r="EN6" s="286"/>
      <c r="EO6" s="286"/>
      <c r="EP6" s="286"/>
      <c r="EQ6" s="286"/>
      <c r="ER6" s="286"/>
      <c r="ES6" s="286"/>
      <c r="ET6" s="286"/>
      <c r="EU6" s="286"/>
      <c r="EV6" s="286"/>
      <c r="EW6" s="286"/>
      <c r="EX6" s="286"/>
      <c r="EY6" s="286"/>
      <c r="EZ6" s="286"/>
      <c r="FA6" s="286"/>
      <c r="FB6" s="286"/>
      <c r="FC6" s="286"/>
      <c r="FD6" s="286"/>
      <c r="FE6" s="286"/>
      <c r="FF6" s="286"/>
      <c r="FG6" s="286"/>
      <c r="FH6" s="286"/>
      <c r="FI6" s="286"/>
      <c r="FJ6" s="286"/>
      <c r="FK6" s="286"/>
      <c r="FL6" s="286"/>
      <c r="FM6" s="286"/>
      <c r="FN6" s="286"/>
      <c r="FO6" s="286"/>
      <c r="FP6" s="286"/>
      <c r="FQ6" s="286"/>
      <c r="FR6" s="286"/>
      <c r="FS6" s="286"/>
      <c r="FT6" s="286"/>
      <c r="FU6" s="286"/>
      <c r="FV6" s="286"/>
      <c r="FW6" s="286"/>
      <c r="FX6" s="286"/>
      <c r="FY6" s="286"/>
      <c r="FZ6" s="286"/>
      <c r="GA6" s="286"/>
      <c r="GB6" s="286"/>
      <c r="GC6" s="286"/>
      <c r="GD6" s="286"/>
      <c r="GE6" s="286"/>
      <c r="GF6" s="286"/>
      <c r="GG6" s="286"/>
      <c r="GH6" s="286"/>
      <c r="GI6" s="286"/>
      <c r="GJ6" s="286"/>
      <c r="GK6" s="286"/>
      <c r="GL6" s="286"/>
      <c r="GM6" s="286"/>
      <c r="GN6" s="286"/>
      <c r="GO6" s="286"/>
      <c r="GP6" s="286"/>
      <c r="GQ6" s="286"/>
      <c r="GR6" s="286"/>
      <c r="GS6" s="286"/>
      <c r="GT6" s="286"/>
      <c r="GU6" s="286"/>
      <c r="GV6" s="286"/>
      <c r="GW6" s="286"/>
      <c r="GX6" s="286"/>
      <c r="GY6" s="286"/>
      <c r="GZ6" s="286"/>
      <c r="HA6" s="286"/>
      <c r="HB6" s="286"/>
      <c r="HC6" s="286"/>
      <c r="HD6" s="286"/>
      <c r="HE6" s="286"/>
      <c r="HF6" s="286"/>
      <c r="HG6" s="286"/>
      <c r="HH6" s="286"/>
      <c r="HI6" s="286"/>
      <c r="HJ6" s="286"/>
      <c r="HK6" s="286"/>
      <c r="HL6" s="286"/>
      <c r="HM6" s="286"/>
      <c r="HN6" s="286"/>
      <c r="HO6" s="286"/>
      <c r="HP6" s="286"/>
      <c r="HQ6" s="286"/>
      <c r="HR6" s="286"/>
      <c r="HS6" s="286"/>
      <c r="HT6" s="286"/>
      <c r="HU6" s="286"/>
      <c r="HV6" s="286"/>
      <c r="HW6" s="286"/>
      <c r="HX6" s="286"/>
      <c r="HY6" s="286"/>
      <c r="HZ6" s="286"/>
      <c r="IA6" s="286"/>
      <c r="IB6" s="286"/>
      <c r="IC6" s="286"/>
      <c r="ID6" s="286"/>
      <c r="IE6" s="286"/>
      <c r="IF6" s="286"/>
      <c r="IG6" s="286"/>
      <c r="IH6" s="286"/>
      <c r="II6" s="286"/>
      <c r="IJ6" s="286"/>
      <c r="IK6" s="286"/>
      <c r="IL6" s="286"/>
      <c r="IM6" s="286"/>
      <c r="IN6" s="286"/>
      <c r="IO6" s="286"/>
      <c r="IP6" s="286"/>
      <c r="IQ6" s="286"/>
      <c r="IR6" s="286"/>
      <c r="IS6" s="286"/>
      <c r="IT6" s="286"/>
      <c r="IU6" s="286"/>
      <c r="IV6" s="286"/>
    </row>
    <row r="7" spans="1:256" ht="65.25" customHeight="1">
      <c r="A7" s="286"/>
      <c r="B7" s="684"/>
      <c r="C7" s="692"/>
      <c r="D7" s="692"/>
      <c r="E7" s="693"/>
      <c r="F7" s="694"/>
      <c r="G7" s="694"/>
      <c r="H7" s="694"/>
      <c r="I7" s="694"/>
      <c r="J7" s="694"/>
      <c r="K7" s="694"/>
      <c r="L7" s="694"/>
      <c r="M7" s="694"/>
      <c r="N7" s="695"/>
      <c r="O7" s="695"/>
      <c r="P7" s="695"/>
      <c r="Q7" s="696"/>
      <c r="R7" s="696"/>
      <c r="S7" s="695"/>
      <c r="T7" s="697"/>
      <c r="U7" s="698"/>
      <c r="V7" s="689"/>
      <c r="W7" s="689"/>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6"/>
      <c r="BW7" s="286"/>
      <c r="BX7" s="286"/>
      <c r="BY7" s="286"/>
      <c r="BZ7" s="286"/>
      <c r="CA7" s="286"/>
      <c r="CB7" s="286"/>
      <c r="CC7" s="286"/>
      <c r="CD7" s="286"/>
      <c r="CE7" s="286"/>
      <c r="CF7" s="286"/>
      <c r="CG7" s="286"/>
      <c r="CH7" s="286"/>
      <c r="CI7" s="286"/>
      <c r="CJ7" s="286"/>
      <c r="CK7" s="286"/>
      <c r="CL7" s="286"/>
      <c r="CM7" s="286"/>
      <c r="CN7" s="286"/>
      <c r="CO7" s="286"/>
      <c r="CP7" s="286"/>
      <c r="CQ7" s="286"/>
      <c r="CR7" s="286"/>
      <c r="CS7" s="286"/>
      <c r="CT7" s="286"/>
      <c r="CU7" s="286"/>
      <c r="CV7" s="286"/>
      <c r="CW7" s="286"/>
      <c r="CX7" s="286"/>
      <c r="CY7" s="286"/>
      <c r="CZ7" s="286"/>
      <c r="DA7" s="286"/>
      <c r="DB7" s="286"/>
      <c r="DC7" s="286"/>
      <c r="DD7" s="286"/>
      <c r="DE7" s="286"/>
      <c r="DF7" s="286"/>
      <c r="DG7" s="286"/>
      <c r="DH7" s="286"/>
      <c r="DI7" s="286"/>
      <c r="DJ7" s="286"/>
      <c r="DK7" s="286"/>
      <c r="DL7" s="286"/>
      <c r="DM7" s="286"/>
      <c r="DN7" s="286"/>
      <c r="DO7" s="286"/>
      <c r="DP7" s="286"/>
      <c r="DQ7" s="286"/>
      <c r="DR7" s="286"/>
      <c r="DS7" s="286"/>
      <c r="DT7" s="286"/>
      <c r="DU7" s="286"/>
      <c r="DV7" s="286"/>
      <c r="DW7" s="286"/>
      <c r="DX7" s="286"/>
      <c r="DY7" s="286"/>
      <c r="DZ7" s="286"/>
      <c r="EA7" s="286"/>
      <c r="EB7" s="286"/>
      <c r="EC7" s="286"/>
      <c r="ED7" s="286"/>
      <c r="EE7" s="286"/>
      <c r="EF7" s="286"/>
      <c r="EG7" s="286"/>
      <c r="EH7" s="286"/>
      <c r="EI7" s="286"/>
      <c r="EJ7" s="286"/>
      <c r="EK7" s="286"/>
      <c r="EL7" s="286"/>
      <c r="EM7" s="286"/>
      <c r="EN7" s="286"/>
      <c r="EO7" s="286"/>
      <c r="EP7" s="286"/>
      <c r="EQ7" s="286"/>
      <c r="ER7" s="286"/>
      <c r="ES7" s="286"/>
      <c r="ET7" s="286"/>
      <c r="EU7" s="286"/>
      <c r="EV7" s="286"/>
      <c r="EW7" s="286"/>
      <c r="EX7" s="286"/>
      <c r="EY7" s="286"/>
      <c r="EZ7" s="286"/>
      <c r="FA7" s="286"/>
      <c r="FB7" s="286"/>
      <c r="FC7" s="286"/>
      <c r="FD7" s="286"/>
      <c r="FE7" s="286"/>
      <c r="FF7" s="286"/>
      <c r="FG7" s="286"/>
      <c r="FH7" s="286"/>
      <c r="FI7" s="286"/>
      <c r="FJ7" s="286"/>
      <c r="FK7" s="286"/>
      <c r="FL7" s="286"/>
      <c r="FM7" s="286"/>
      <c r="FN7" s="286"/>
      <c r="FO7" s="286"/>
      <c r="FP7" s="286"/>
      <c r="FQ7" s="286"/>
      <c r="FR7" s="286"/>
      <c r="FS7" s="286"/>
      <c r="FT7" s="286"/>
      <c r="FU7" s="286"/>
      <c r="FV7" s="286"/>
      <c r="FW7" s="286"/>
      <c r="FX7" s="286"/>
      <c r="FY7" s="286"/>
      <c r="FZ7" s="286"/>
      <c r="GA7" s="286"/>
      <c r="GB7" s="286"/>
      <c r="GC7" s="286"/>
      <c r="GD7" s="286"/>
      <c r="GE7" s="286"/>
      <c r="GF7" s="286"/>
      <c r="GG7" s="286"/>
      <c r="GH7" s="286"/>
      <c r="GI7" s="286"/>
      <c r="GJ7" s="286"/>
      <c r="GK7" s="286"/>
      <c r="GL7" s="286"/>
      <c r="GM7" s="286"/>
      <c r="GN7" s="286"/>
      <c r="GO7" s="286"/>
      <c r="GP7" s="286"/>
      <c r="GQ7" s="286"/>
      <c r="GR7" s="286"/>
      <c r="GS7" s="286"/>
      <c r="GT7" s="286"/>
      <c r="GU7" s="286"/>
      <c r="GV7" s="286"/>
      <c r="GW7" s="286"/>
      <c r="GX7" s="286"/>
      <c r="GY7" s="286"/>
      <c r="GZ7" s="286"/>
      <c r="HA7" s="286"/>
      <c r="HB7" s="286"/>
      <c r="HC7" s="286"/>
      <c r="HD7" s="286"/>
      <c r="HE7" s="286"/>
      <c r="HF7" s="286"/>
      <c r="HG7" s="286"/>
      <c r="HH7" s="286"/>
      <c r="HI7" s="286"/>
      <c r="HJ7" s="286"/>
      <c r="HK7" s="286"/>
      <c r="HL7" s="286"/>
      <c r="HM7" s="286"/>
      <c r="HN7" s="286"/>
      <c r="HO7" s="286"/>
      <c r="HP7" s="286"/>
      <c r="HQ7" s="286"/>
      <c r="HR7" s="286"/>
      <c r="HS7" s="286"/>
      <c r="HT7" s="286"/>
      <c r="HU7" s="286"/>
      <c r="HV7" s="286"/>
      <c r="HW7" s="286"/>
      <c r="HX7" s="286"/>
      <c r="HY7" s="286"/>
      <c r="HZ7" s="286"/>
      <c r="IA7" s="286"/>
      <c r="IB7" s="286"/>
      <c r="IC7" s="286"/>
      <c r="ID7" s="286"/>
      <c r="IE7" s="286"/>
      <c r="IF7" s="286"/>
      <c r="IG7" s="286"/>
      <c r="IH7" s="286"/>
      <c r="II7" s="286"/>
      <c r="IJ7" s="286"/>
      <c r="IK7" s="286"/>
      <c r="IL7" s="286"/>
      <c r="IM7" s="286"/>
      <c r="IN7" s="286"/>
      <c r="IO7" s="286"/>
      <c r="IP7" s="286"/>
      <c r="IQ7" s="286"/>
      <c r="IR7" s="286"/>
      <c r="IS7" s="286"/>
      <c r="IT7" s="286"/>
      <c r="IU7" s="286"/>
      <c r="IV7" s="286"/>
    </row>
    <row r="8" spans="1:256" ht="15.75" customHeight="1">
      <c r="A8" s="286"/>
      <c r="B8" s="684"/>
      <c r="C8" s="692"/>
      <c r="D8" s="692"/>
      <c r="E8" s="693"/>
      <c r="F8" s="688" t="s">
        <v>339</v>
      </c>
      <c r="G8" s="688"/>
      <c r="H8" s="688"/>
      <c r="I8" s="688"/>
      <c r="J8" s="688"/>
      <c r="K8" s="688"/>
      <c r="L8" s="688"/>
      <c r="M8" s="688"/>
      <c r="N8" s="289" t="s">
        <v>12</v>
      </c>
      <c r="O8" s="289" t="s">
        <v>13</v>
      </c>
      <c r="P8" s="289" t="s">
        <v>544</v>
      </c>
      <c r="Q8" s="289" t="s">
        <v>179</v>
      </c>
      <c r="R8" s="289" t="s">
        <v>180</v>
      </c>
      <c r="S8" s="290" t="s">
        <v>340</v>
      </c>
      <c r="T8" s="289" t="s">
        <v>341</v>
      </c>
      <c r="U8" s="291" t="s">
        <v>545</v>
      </c>
      <c r="V8" s="689"/>
      <c r="W8" s="689"/>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C8" s="286"/>
      <c r="CD8" s="286"/>
      <c r="CE8" s="286"/>
      <c r="CF8" s="286"/>
      <c r="CG8" s="286"/>
      <c r="CH8" s="286"/>
      <c r="CI8" s="286"/>
      <c r="CJ8" s="286"/>
      <c r="CK8" s="286"/>
      <c r="CL8" s="286"/>
      <c r="CM8" s="286"/>
      <c r="CN8" s="286"/>
      <c r="CO8" s="286"/>
      <c r="CP8" s="286"/>
      <c r="CQ8" s="286"/>
      <c r="CR8" s="286"/>
      <c r="CS8" s="286"/>
      <c r="CT8" s="286"/>
      <c r="CU8" s="286"/>
      <c r="CV8" s="286"/>
      <c r="CW8" s="286"/>
      <c r="CX8" s="286"/>
      <c r="CY8" s="286"/>
      <c r="CZ8" s="286"/>
      <c r="DA8" s="286"/>
      <c r="DB8" s="286"/>
      <c r="DC8" s="286"/>
      <c r="DD8" s="286"/>
      <c r="DE8" s="286"/>
      <c r="DF8" s="286"/>
      <c r="DG8" s="286"/>
      <c r="DH8" s="286"/>
      <c r="DI8" s="286"/>
      <c r="DJ8" s="286"/>
      <c r="DK8" s="286"/>
      <c r="DL8" s="286"/>
      <c r="DM8" s="286"/>
      <c r="DN8" s="286"/>
      <c r="DO8" s="286"/>
      <c r="DP8" s="286"/>
      <c r="DQ8" s="286"/>
      <c r="DR8" s="286"/>
      <c r="DS8" s="286"/>
      <c r="DT8" s="286"/>
      <c r="DU8" s="286"/>
      <c r="DV8" s="286"/>
      <c r="DW8" s="286"/>
      <c r="DX8" s="286"/>
      <c r="DY8" s="286"/>
      <c r="DZ8" s="286"/>
      <c r="EA8" s="286"/>
      <c r="EB8" s="286"/>
      <c r="EC8" s="286"/>
      <c r="ED8" s="286"/>
      <c r="EE8" s="286"/>
      <c r="EF8" s="286"/>
      <c r="EG8" s="286"/>
      <c r="EH8" s="286"/>
      <c r="EI8" s="286"/>
      <c r="EJ8" s="286"/>
      <c r="EK8" s="286"/>
      <c r="EL8" s="286"/>
      <c r="EM8" s="286"/>
      <c r="EN8" s="286"/>
      <c r="EO8" s="286"/>
      <c r="EP8" s="286"/>
      <c r="EQ8" s="286"/>
      <c r="ER8" s="286"/>
      <c r="ES8" s="286"/>
      <c r="ET8" s="286"/>
      <c r="EU8" s="286"/>
      <c r="EV8" s="286"/>
      <c r="EW8" s="286"/>
      <c r="EX8" s="286"/>
      <c r="EY8" s="286"/>
      <c r="EZ8" s="286"/>
      <c r="FA8" s="286"/>
      <c r="FB8" s="286"/>
      <c r="FC8" s="286"/>
      <c r="FD8" s="286"/>
      <c r="FE8" s="286"/>
      <c r="FF8" s="286"/>
      <c r="FG8" s="286"/>
      <c r="FH8" s="286"/>
      <c r="FI8" s="286"/>
      <c r="FJ8" s="286"/>
      <c r="FK8" s="286"/>
      <c r="FL8" s="286"/>
      <c r="FM8" s="286"/>
      <c r="FN8" s="286"/>
      <c r="FO8" s="286"/>
      <c r="FP8" s="286"/>
      <c r="FQ8" s="286"/>
      <c r="FR8" s="286"/>
      <c r="FS8" s="286"/>
      <c r="FT8" s="286"/>
      <c r="FU8" s="286"/>
      <c r="FV8" s="286"/>
      <c r="FW8" s="286"/>
      <c r="FX8" s="286"/>
      <c r="FY8" s="286"/>
      <c r="FZ8" s="286"/>
      <c r="GA8" s="286"/>
      <c r="GB8" s="286"/>
      <c r="GC8" s="286"/>
      <c r="GD8" s="286"/>
      <c r="GE8" s="286"/>
      <c r="GF8" s="286"/>
      <c r="GG8" s="286"/>
      <c r="GH8" s="286"/>
      <c r="GI8" s="286"/>
      <c r="GJ8" s="286"/>
      <c r="GK8" s="286"/>
      <c r="GL8" s="286"/>
      <c r="GM8" s="286"/>
      <c r="GN8" s="286"/>
      <c r="GO8" s="286"/>
      <c r="GP8" s="286"/>
      <c r="GQ8" s="286"/>
      <c r="GR8" s="286"/>
      <c r="GS8" s="286"/>
      <c r="GT8" s="286"/>
      <c r="GU8" s="286"/>
      <c r="GV8" s="286"/>
      <c r="GW8" s="286"/>
      <c r="GX8" s="286"/>
      <c r="GY8" s="286"/>
      <c r="GZ8" s="286"/>
      <c r="HA8" s="286"/>
      <c r="HB8" s="286"/>
      <c r="HC8" s="286"/>
      <c r="HD8" s="286"/>
      <c r="HE8" s="286"/>
      <c r="HF8" s="286"/>
      <c r="HG8" s="286"/>
      <c r="HH8" s="286"/>
      <c r="HI8" s="286"/>
      <c r="HJ8" s="286"/>
      <c r="HK8" s="286"/>
      <c r="HL8" s="286"/>
      <c r="HM8" s="286"/>
      <c r="HN8" s="286"/>
      <c r="HO8" s="286"/>
      <c r="HP8" s="286"/>
      <c r="HQ8" s="286"/>
      <c r="HR8" s="286"/>
      <c r="HS8" s="286"/>
      <c r="HT8" s="286"/>
      <c r="HU8" s="286"/>
      <c r="HV8" s="286"/>
      <c r="HW8" s="286"/>
      <c r="HX8" s="286"/>
      <c r="HY8" s="286"/>
      <c r="HZ8" s="286"/>
      <c r="IA8" s="286"/>
      <c r="IB8" s="286"/>
      <c r="IC8" s="286"/>
      <c r="ID8" s="286"/>
      <c r="IE8" s="286"/>
      <c r="IF8" s="286"/>
      <c r="IG8" s="286"/>
      <c r="IH8" s="286"/>
      <c r="II8" s="286"/>
      <c r="IJ8" s="286"/>
      <c r="IK8" s="286"/>
      <c r="IL8" s="286"/>
      <c r="IM8" s="286"/>
      <c r="IN8" s="286"/>
      <c r="IO8" s="286"/>
      <c r="IP8" s="286"/>
      <c r="IQ8" s="286"/>
      <c r="IR8" s="286"/>
      <c r="IS8" s="286"/>
      <c r="IT8" s="286"/>
      <c r="IU8" s="286"/>
      <c r="IV8" s="286"/>
    </row>
    <row r="9" spans="1:256" ht="20.100000000000001" customHeight="1">
      <c r="A9" s="286"/>
      <c r="B9" s="686">
        <v>1</v>
      </c>
      <c r="C9" s="78"/>
      <c r="D9" s="292" t="s">
        <v>342</v>
      </c>
      <c r="E9" s="687" t="s">
        <v>546</v>
      </c>
      <c r="F9" s="293" t="s">
        <v>343</v>
      </c>
      <c r="G9" s="293" t="s">
        <v>344</v>
      </c>
      <c r="H9" s="293" t="s">
        <v>345</v>
      </c>
      <c r="I9" s="293" t="s">
        <v>346</v>
      </c>
      <c r="J9" s="293" t="s">
        <v>347</v>
      </c>
      <c r="K9" s="293" t="s">
        <v>348</v>
      </c>
      <c r="L9" s="293" t="s">
        <v>349</v>
      </c>
      <c r="M9" s="294" t="s">
        <v>350</v>
      </c>
      <c r="N9" s="79"/>
      <c r="O9" s="79"/>
      <c r="P9" s="79"/>
      <c r="Q9" s="79"/>
      <c r="R9" s="79"/>
      <c r="S9" s="79"/>
      <c r="T9" s="79"/>
      <c r="U9" s="80"/>
      <c r="V9" s="81"/>
      <c r="W9" s="81"/>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c r="BZ9" s="286"/>
      <c r="CA9" s="286"/>
      <c r="CB9" s="286"/>
      <c r="CC9" s="286"/>
      <c r="CD9" s="286"/>
      <c r="CE9" s="286"/>
      <c r="CF9" s="286"/>
      <c r="CG9" s="286"/>
      <c r="CH9" s="286"/>
      <c r="CI9" s="286"/>
      <c r="CJ9" s="286"/>
      <c r="CK9" s="286"/>
      <c r="CL9" s="286"/>
      <c r="CM9" s="286"/>
      <c r="CN9" s="286"/>
      <c r="CO9" s="286"/>
      <c r="CP9" s="286"/>
      <c r="CQ9" s="286"/>
      <c r="CR9" s="286"/>
      <c r="CS9" s="286"/>
      <c r="CT9" s="286"/>
      <c r="CU9" s="286"/>
      <c r="CV9" s="286"/>
      <c r="CW9" s="286"/>
      <c r="CX9" s="286"/>
      <c r="CY9" s="286"/>
      <c r="CZ9" s="286"/>
      <c r="DA9" s="286"/>
      <c r="DB9" s="286"/>
      <c r="DC9" s="286"/>
      <c r="DD9" s="286"/>
      <c r="DE9" s="286"/>
      <c r="DF9" s="286"/>
      <c r="DG9" s="286"/>
      <c r="DH9" s="286"/>
      <c r="DI9" s="286"/>
      <c r="DJ9" s="286"/>
      <c r="DK9" s="286"/>
      <c r="DL9" s="286"/>
      <c r="DM9" s="286"/>
      <c r="DN9" s="286"/>
      <c r="DO9" s="286"/>
      <c r="DP9" s="286"/>
      <c r="DQ9" s="286"/>
      <c r="DR9" s="286"/>
      <c r="DS9" s="286"/>
      <c r="DT9" s="286"/>
      <c r="DU9" s="286"/>
      <c r="DV9" s="286"/>
      <c r="DW9" s="286"/>
      <c r="DX9" s="286"/>
      <c r="DY9" s="286"/>
      <c r="DZ9" s="286"/>
      <c r="EA9" s="286"/>
      <c r="EB9" s="286"/>
      <c r="EC9" s="286"/>
      <c r="ED9" s="286"/>
      <c r="EE9" s="286"/>
      <c r="EF9" s="286"/>
      <c r="EG9" s="286"/>
      <c r="EH9" s="286"/>
      <c r="EI9" s="286"/>
      <c r="EJ9" s="286"/>
      <c r="EK9" s="286"/>
      <c r="EL9" s="286"/>
      <c r="EM9" s="286"/>
      <c r="EN9" s="286"/>
      <c r="EO9" s="286"/>
      <c r="EP9" s="286"/>
      <c r="EQ9" s="286"/>
      <c r="ER9" s="286"/>
      <c r="ES9" s="286"/>
      <c r="ET9" s="286"/>
      <c r="EU9" s="286"/>
      <c r="EV9" s="286"/>
      <c r="EW9" s="286"/>
      <c r="EX9" s="286"/>
      <c r="EY9" s="286"/>
      <c r="EZ9" s="286"/>
      <c r="FA9" s="286"/>
      <c r="FB9" s="286"/>
      <c r="FC9" s="286"/>
      <c r="FD9" s="286"/>
      <c r="FE9" s="286"/>
      <c r="FF9" s="286"/>
      <c r="FG9" s="286"/>
      <c r="FH9" s="286"/>
      <c r="FI9" s="286"/>
      <c r="FJ9" s="286"/>
      <c r="FK9" s="286"/>
      <c r="FL9" s="286"/>
      <c r="FM9" s="286"/>
      <c r="FN9" s="286"/>
      <c r="FO9" s="286"/>
      <c r="FP9" s="286"/>
      <c r="FQ9" s="286"/>
      <c r="FR9" s="286"/>
      <c r="FS9" s="286"/>
      <c r="FT9" s="286"/>
      <c r="FU9" s="286"/>
      <c r="FV9" s="286"/>
      <c r="FW9" s="286"/>
      <c r="FX9" s="286"/>
      <c r="FY9" s="286"/>
      <c r="FZ9" s="286"/>
      <c r="GA9" s="286"/>
      <c r="GB9" s="286"/>
      <c r="GC9" s="286"/>
      <c r="GD9" s="286"/>
      <c r="GE9" s="286"/>
      <c r="GF9" s="286"/>
      <c r="GG9" s="286"/>
      <c r="GH9" s="286"/>
      <c r="GI9" s="286"/>
      <c r="GJ9" s="286"/>
      <c r="GK9" s="286"/>
      <c r="GL9" s="286"/>
      <c r="GM9" s="286"/>
      <c r="GN9" s="286"/>
      <c r="GO9" s="286"/>
      <c r="GP9" s="286"/>
      <c r="GQ9" s="286"/>
      <c r="GR9" s="286"/>
      <c r="GS9" s="286"/>
      <c r="GT9" s="286"/>
      <c r="GU9" s="286"/>
      <c r="GV9" s="286"/>
      <c r="GW9" s="286"/>
      <c r="GX9" s="286"/>
      <c r="GY9" s="286"/>
      <c r="GZ9" s="286"/>
      <c r="HA9" s="286"/>
      <c r="HB9" s="286"/>
      <c r="HC9" s="286"/>
      <c r="HD9" s="286"/>
      <c r="HE9" s="286"/>
      <c r="HF9" s="286"/>
      <c r="HG9" s="286"/>
      <c r="HH9" s="286"/>
      <c r="HI9" s="286"/>
      <c r="HJ9" s="286"/>
      <c r="HK9" s="286"/>
      <c r="HL9" s="286"/>
      <c r="HM9" s="286"/>
      <c r="HN9" s="286"/>
      <c r="HO9" s="286"/>
      <c r="HP9" s="286"/>
      <c r="HQ9" s="286"/>
      <c r="HR9" s="286"/>
      <c r="HS9" s="286"/>
      <c r="HT9" s="286"/>
      <c r="HU9" s="286"/>
      <c r="HV9" s="286"/>
      <c r="HW9" s="286"/>
      <c r="HX9" s="286"/>
      <c r="HY9" s="286"/>
      <c r="HZ9" s="286"/>
      <c r="IA9" s="286"/>
      <c r="IB9" s="286"/>
      <c r="IC9" s="286"/>
      <c r="ID9" s="286"/>
      <c r="IE9" s="286"/>
      <c r="IF9" s="286"/>
      <c r="IG9" s="286"/>
      <c r="IH9" s="286"/>
      <c r="II9" s="286"/>
      <c r="IJ9" s="286"/>
      <c r="IK9" s="286"/>
      <c r="IL9" s="286"/>
      <c r="IM9" s="286"/>
      <c r="IN9" s="286"/>
      <c r="IO9" s="286"/>
      <c r="IP9" s="286"/>
      <c r="IQ9" s="286"/>
      <c r="IR9" s="286"/>
      <c r="IS9" s="286"/>
      <c r="IT9" s="286"/>
      <c r="IU9" s="286"/>
      <c r="IV9" s="286"/>
    </row>
    <row r="10" spans="1:256" ht="20.100000000000001" customHeight="1">
      <c r="B10" s="686"/>
      <c r="C10" s="78"/>
      <c r="D10" s="292" t="s">
        <v>547</v>
      </c>
      <c r="E10" s="687"/>
      <c r="F10" s="78"/>
      <c r="G10" s="78"/>
      <c r="H10" s="78"/>
      <c r="I10" s="78"/>
      <c r="J10" s="78"/>
      <c r="K10" s="78"/>
      <c r="L10" s="82"/>
      <c r="M10" s="82"/>
      <c r="N10" s="680"/>
      <c r="O10" s="680"/>
      <c r="P10" s="680" t="str">
        <f>IF(N10="","",N10-O10)</f>
        <v/>
      </c>
      <c r="Q10" s="680" t="str">
        <f>IF(N10="","",IF(P10=0,"",IF(P10&gt;=700000,700000,P10)))</f>
        <v/>
      </c>
      <c r="R10" s="680">
        <f>IF(N10="",0,ROUNDUP(Q10*0.1,-3))</f>
        <v>0</v>
      </c>
      <c r="S10" s="680" t="str">
        <f>IF(N10="","",Q10-R10)</f>
        <v/>
      </c>
      <c r="T10" s="680" t="str">
        <f>S10</f>
        <v/>
      </c>
      <c r="U10" s="680" t="str">
        <f>IF(T10="","",ROUNDDOWN(T10/2,-3))</f>
        <v/>
      </c>
      <c r="V10" s="83" t="s">
        <v>351</v>
      </c>
      <c r="W10" s="681"/>
    </row>
    <row r="11" spans="1:256" ht="20.100000000000001" customHeight="1">
      <c r="B11" s="686"/>
      <c r="C11" s="78"/>
      <c r="D11" s="292" t="s">
        <v>548</v>
      </c>
      <c r="E11" s="687"/>
      <c r="F11" s="682" t="s">
        <v>352</v>
      </c>
      <c r="G11" s="682"/>
      <c r="H11" s="682"/>
      <c r="I11" s="682"/>
      <c r="J11" s="682"/>
      <c r="K11" s="682"/>
      <c r="L11" s="682"/>
      <c r="M11" s="682"/>
      <c r="N11" s="680"/>
      <c r="O11" s="680"/>
      <c r="P11" s="680"/>
      <c r="Q11" s="680"/>
      <c r="R11" s="680"/>
      <c r="S11" s="680"/>
      <c r="T11" s="680"/>
      <c r="U11" s="680"/>
      <c r="V11" s="84"/>
      <c r="W11" s="681"/>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6"/>
      <c r="CZ11" s="286"/>
      <c r="DA11" s="286"/>
      <c r="DB11" s="286"/>
      <c r="DC11" s="286"/>
      <c r="DD11" s="286"/>
      <c r="DE11" s="286"/>
      <c r="DF11" s="286"/>
      <c r="DG11" s="286"/>
      <c r="DH11" s="286"/>
      <c r="DI11" s="286"/>
      <c r="DJ11" s="286"/>
      <c r="DK11" s="286"/>
      <c r="DL11" s="286"/>
      <c r="DM11" s="286"/>
      <c r="DN11" s="286"/>
      <c r="DO11" s="286"/>
      <c r="DP11" s="286"/>
      <c r="DQ11" s="286"/>
      <c r="DR11" s="286"/>
      <c r="DS11" s="286"/>
      <c r="DT11" s="286"/>
      <c r="DU11" s="286"/>
      <c r="DV11" s="286"/>
      <c r="DW11" s="286"/>
      <c r="DX11" s="286"/>
      <c r="DY11" s="286"/>
      <c r="DZ11" s="286"/>
      <c r="EA11" s="286"/>
      <c r="EB11" s="286"/>
      <c r="EC11" s="286"/>
      <c r="ED11" s="286"/>
      <c r="EE11" s="286"/>
      <c r="EF11" s="286"/>
      <c r="EG11" s="286"/>
      <c r="EH11" s="286"/>
      <c r="EI11" s="286"/>
      <c r="EJ11" s="286"/>
      <c r="EK11" s="286"/>
      <c r="EL11" s="286"/>
      <c r="EM11" s="286"/>
      <c r="EN11" s="286"/>
      <c r="EO11" s="286"/>
      <c r="EP11" s="286"/>
      <c r="EQ11" s="286"/>
      <c r="ER11" s="286"/>
      <c r="ES11" s="286"/>
      <c r="ET11" s="286"/>
      <c r="EU11" s="286"/>
      <c r="EV11" s="286"/>
      <c r="EW11" s="286"/>
      <c r="EX11" s="286"/>
      <c r="EY11" s="286"/>
      <c r="EZ11" s="286"/>
      <c r="FA11" s="286"/>
      <c r="FB11" s="286"/>
      <c r="FC11" s="286"/>
      <c r="FD11" s="286"/>
      <c r="FE11" s="286"/>
      <c r="FF11" s="286"/>
      <c r="FG11" s="286"/>
      <c r="FH11" s="286"/>
      <c r="FI11" s="286"/>
      <c r="FJ11" s="286"/>
      <c r="FK11" s="286"/>
      <c r="FL11" s="286"/>
      <c r="FM11" s="286"/>
      <c r="FN11" s="286"/>
      <c r="FO11" s="286"/>
      <c r="FP11" s="286"/>
      <c r="FQ11" s="286"/>
      <c r="FR11" s="286"/>
      <c r="FS11" s="286"/>
      <c r="FT11" s="286"/>
      <c r="FU11" s="286"/>
      <c r="FV11" s="286"/>
      <c r="FW11" s="286"/>
      <c r="FX11" s="286"/>
      <c r="FY11" s="286"/>
      <c r="FZ11" s="286"/>
      <c r="GA11" s="286"/>
      <c r="GB11" s="286"/>
      <c r="GC11" s="286"/>
      <c r="GD11" s="286"/>
      <c r="GE11" s="286"/>
      <c r="GF11" s="286"/>
      <c r="GG11" s="286"/>
      <c r="GH11" s="286"/>
      <c r="GI11" s="286"/>
      <c r="GJ11" s="286"/>
      <c r="GK11" s="286"/>
      <c r="GL11" s="286"/>
      <c r="GM11" s="286"/>
      <c r="GN11" s="286"/>
      <c r="GO11" s="286"/>
      <c r="GP11" s="286"/>
      <c r="GQ11" s="286"/>
      <c r="GR11" s="286"/>
      <c r="GS11" s="286"/>
      <c r="GT11" s="286"/>
      <c r="GU11" s="286"/>
      <c r="GV11" s="286"/>
      <c r="GW11" s="286"/>
      <c r="GX11" s="286"/>
      <c r="GY11" s="286"/>
      <c r="GZ11" s="286"/>
      <c r="HA11" s="286"/>
      <c r="HB11" s="286"/>
      <c r="HC11" s="286"/>
      <c r="HD11" s="286"/>
      <c r="HE11" s="286"/>
      <c r="HF11" s="286"/>
      <c r="HG11" s="286"/>
      <c r="HH11" s="286"/>
      <c r="HI11" s="286"/>
      <c r="HJ11" s="286"/>
      <c r="HK11" s="286"/>
      <c r="HL11" s="286"/>
      <c r="HM11" s="286"/>
      <c r="HN11" s="286"/>
      <c r="HO11" s="286"/>
      <c r="HP11" s="286"/>
      <c r="HQ11" s="286"/>
      <c r="HR11" s="286"/>
      <c r="HS11" s="286"/>
      <c r="HT11" s="286"/>
      <c r="HU11" s="286"/>
      <c r="HV11" s="286"/>
      <c r="HW11" s="286"/>
      <c r="HX11" s="286"/>
      <c r="HY11" s="286"/>
      <c r="HZ11" s="286"/>
      <c r="IA11" s="286"/>
      <c r="IB11" s="286"/>
      <c r="IC11" s="286"/>
      <c r="ID11" s="286"/>
      <c r="IE11" s="286"/>
      <c r="IF11" s="286"/>
      <c r="IG11" s="286"/>
      <c r="IH11" s="286"/>
      <c r="II11" s="286"/>
      <c r="IJ11" s="286"/>
      <c r="IK11" s="286"/>
      <c r="IL11" s="286"/>
      <c r="IM11" s="286"/>
      <c r="IN11" s="286"/>
      <c r="IO11" s="286"/>
      <c r="IP11" s="286"/>
      <c r="IQ11" s="286"/>
      <c r="IR11" s="286"/>
      <c r="IS11" s="286"/>
      <c r="IT11" s="286"/>
      <c r="IU11" s="286"/>
      <c r="IV11" s="286"/>
    </row>
    <row r="12" spans="1:256" ht="20.100000000000001" customHeight="1">
      <c r="B12" s="686"/>
      <c r="C12" s="78"/>
      <c r="D12" s="292" t="s">
        <v>353</v>
      </c>
      <c r="E12" s="687"/>
      <c r="F12" s="683"/>
      <c r="G12" s="683"/>
      <c r="H12" s="683"/>
      <c r="I12" s="683"/>
      <c r="J12" s="683"/>
      <c r="K12" s="683"/>
      <c r="L12" s="683"/>
      <c r="M12" s="683"/>
      <c r="N12" s="680"/>
      <c r="O12" s="680"/>
      <c r="P12" s="680"/>
      <c r="Q12" s="680"/>
      <c r="R12" s="680"/>
      <c r="S12" s="680"/>
      <c r="T12" s="680"/>
      <c r="U12" s="680"/>
      <c r="V12" s="83" t="s">
        <v>351</v>
      </c>
      <c r="W12" s="681"/>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286"/>
      <c r="CZ12" s="286"/>
      <c r="DA12" s="286"/>
      <c r="DB12" s="286"/>
      <c r="DC12" s="286"/>
      <c r="DD12" s="286"/>
      <c r="DE12" s="286"/>
      <c r="DF12" s="286"/>
      <c r="DG12" s="286"/>
      <c r="DH12" s="286"/>
      <c r="DI12" s="286"/>
      <c r="DJ12" s="286"/>
      <c r="DK12" s="286"/>
      <c r="DL12" s="286"/>
      <c r="DM12" s="286"/>
      <c r="DN12" s="286"/>
      <c r="DO12" s="286"/>
      <c r="DP12" s="286"/>
      <c r="DQ12" s="286"/>
      <c r="DR12" s="286"/>
      <c r="DS12" s="286"/>
      <c r="DT12" s="286"/>
      <c r="DU12" s="286"/>
      <c r="DV12" s="286"/>
      <c r="DW12" s="286"/>
      <c r="DX12" s="286"/>
      <c r="DY12" s="286"/>
      <c r="DZ12" s="286"/>
      <c r="EA12" s="286"/>
      <c r="EB12" s="286"/>
      <c r="EC12" s="286"/>
      <c r="ED12" s="286"/>
      <c r="EE12" s="286"/>
      <c r="EF12" s="286"/>
      <c r="EG12" s="286"/>
      <c r="EH12" s="286"/>
      <c r="EI12" s="286"/>
      <c r="EJ12" s="286"/>
      <c r="EK12" s="286"/>
      <c r="EL12" s="286"/>
      <c r="EM12" s="286"/>
      <c r="EN12" s="286"/>
      <c r="EO12" s="286"/>
      <c r="EP12" s="286"/>
      <c r="EQ12" s="286"/>
      <c r="ER12" s="286"/>
      <c r="ES12" s="286"/>
      <c r="ET12" s="286"/>
      <c r="EU12" s="286"/>
      <c r="EV12" s="286"/>
      <c r="EW12" s="286"/>
      <c r="EX12" s="286"/>
      <c r="EY12" s="286"/>
      <c r="EZ12" s="286"/>
      <c r="FA12" s="286"/>
      <c r="FB12" s="286"/>
      <c r="FC12" s="286"/>
      <c r="FD12" s="286"/>
      <c r="FE12" s="286"/>
      <c r="FF12" s="286"/>
      <c r="FG12" s="286"/>
      <c r="FH12" s="286"/>
      <c r="FI12" s="286"/>
      <c r="FJ12" s="286"/>
      <c r="FK12" s="286"/>
      <c r="FL12" s="286"/>
      <c r="FM12" s="286"/>
      <c r="FN12" s="286"/>
      <c r="FO12" s="286"/>
      <c r="FP12" s="286"/>
      <c r="FQ12" s="286"/>
      <c r="FR12" s="286"/>
      <c r="FS12" s="286"/>
      <c r="FT12" s="286"/>
      <c r="FU12" s="286"/>
      <c r="FV12" s="286"/>
      <c r="FW12" s="286"/>
      <c r="FX12" s="286"/>
      <c r="FY12" s="286"/>
      <c r="FZ12" s="286"/>
      <c r="GA12" s="286"/>
      <c r="GB12" s="286"/>
      <c r="GC12" s="286"/>
      <c r="GD12" s="286"/>
      <c r="GE12" s="286"/>
      <c r="GF12" s="286"/>
      <c r="GG12" s="286"/>
      <c r="GH12" s="286"/>
      <c r="GI12" s="286"/>
      <c r="GJ12" s="286"/>
      <c r="GK12" s="286"/>
      <c r="GL12" s="286"/>
      <c r="GM12" s="286"/>
      <c r="GN12" s="286"/>
      <c r="GO12" s="286"/>
      <c r="GP12" s="286"/>
      <c r="GQ12" s="286"/>
      <c r="GR12" s="286"/>
      <c r="GS12" s="286"/>
      <c r="GT12" s="286"/>
      <c r="GU12" s="286"/>
      <c r="GV12" s="286"/>
      <c r="GW12" s="286"/>
      <c r="GX12" s="286"/>
      <c r="GY12" s="286"/>
      <c r="GZ12" s="286"/>
      <c r="HA12" s="286"/>
      <c r="HB12" s="286"/>
      <c r="HC12" s="286"/>
      <c r="HD12" s="286"/>
      <c r="HE12" s="286"/>
      <c r="HF12" s="286"/>
      <c r="HG12" s="286"/>
      <c r="HH12" s="286"/>
      <c r="HI12" s="286"/>
      <c r="HJ12" s="286"/>
      <c r="HK12" s="286"/>
      <c r="HL12" s="286"/>
      <c r="HM12" s="286"/>
      <c r="HN12" s="286"/>
      <c r="HO12" s="286"/>
      <c r="HP12" s="286"/>
      <c r="HQ12" s="286"/>
      <c r="HR12" s="286"/>
      <c r="HS12" s="286"/>
      <c r="HT12" s="286"/>
      <c r="HU12" s="286"/>
      <c r="HV12" s="286"/>
      <c r="HW12" s="286"/>
      <c r="HX12" s="286"/>
      <c r="HY12" s="286"/>
      <c r="HZ12" s="286"/>
      <c r="IA12" s="286"/>
      <c r="IB12" s="286"/>
      <c r="IC12" s="286"/>
      <c r="ID12" s="286"/>
      <c r="IE12" s="286"/>
      <c r="IF12" s="286"/>
      <c r="IG12" s="286"/>
      <c r="IH12" s="286"/>
      <c r="II12" s="286"/>
      <c r="IJ12" s="286"/>
      <c r="IK12" s="286"/>
      <c r="IL12" s="286"/>
      <c r="IM12" s="286"/>
      <c r="IN12" s="286"/>
      <c r="IO12" s="286"/>
      <c r="IP12" s="286"/>
      <c r="IQ12" s="286"/>
      <c r="IR12" s="286"/>
      <c r="IS12" s="286"/>
      <c r="IT12" s="286"/>
      <c r="IU12" s="286"/>
      <c r="IV12" s="286"/>
    </row>
    <row r="13" spans="1:256" ht="20.100000000000001" customHeight="1">
      <c r="B13" s="686"/>
      <c r="C13" s="78"/>
      <c r="D13" s="292" t="s">
        <v>174</v>
      </c>
      <c r="E13" s="687"/>
      <c r="F13" s="683"/>
      <c r="G13" s="683"/>
      <c r="H13" s="683"/>
      <c r="I13" s="683"/>
      <c r="J13" s="683"/>
      <c r="K13" s="683"/>
      <c r="L13" s="683"/>
      <c r="M13" s="683"/>
      <c r="N13" s="85"/>
      <c r="O13" s="85"/>
      <c r="P13" s="85"/>
      <c r="Q13" s="85"/>
      <c r="R13" s="85"/>
      <c r="S13" s="85"/>
      <c r="T13" s="85"/>
      <c r="U13" s="85"/>
      <c r="V13" s="86"/>
      <c r="W13" s="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c r="BW13" s="286"/>
      <c r="BX13" s="286"/>
      <c r="BY13" s="286"/>
      <c r="BZ13" s="286"/>
      <c r="CA13" s="286"/>
      <c r="CB13" s="286"/>
      <c r="CC13" s="286"/>
      <c r="CD13" s="286"/>
      <c r="CE13" s="286"/>
      <c r="CF13" s="286"/>
      <c r="CG13" s="286"/>
      <c r="CH13" s="286"/>
      <c r="CI13" s="286"/>
      <c r="CJ13" s="286"/>
      <c r="CK13" s="286"/>
      <c r="CL13" s="286"/>
      <c r="CM13" s="286"/>
      <c r="CN13" s="286"/>
      <c r="CO13" s="286"/>
      <c r="CP13" s="286"/>
      <c r="CQ13" s="286"/>
      <c r="CR13" s="286"/>
      <c r="CS13" s="286"/>
      <c r="CT13" s="286"/>
      <c r="CU13" s="286"/>
      <c r="CV13" s="286"/>
      <c r="CW13" s="286"/>
      <c r="CX13" s="286"/>
      <c r="CY13" s="286"/>
      <c r="CZ13" s="286"/>
      <c r="DA13" s="286"/>
      <c r="DB13" s="286"/>
      <c r="DC13" s="286"/>
      <c r="DD13" s="286"/>
      <c r="DE13" s="286"/>
      <c r="DF13" s="286"/>
      <c r="DG13" s="286"/>
      <c r="DH13" s="286"/>
      <c r="DI13" s="286"/>
      <c r="DJ13" s="286"/>
      <c r="DK13" s="286"/>
      <c r="DL13" s="286"/>
      <c r="DM13" s="286"/>
      <c r="DN13" s="286"/>
      <c r="DO13" s="286"/>
      <c r="DP13" s="286"/>
      <c r="DQ13" s="286"/>
      <c r="DR13" s="286"/>
      <c r="DS13" s="286"/>
      <c r="DT13" s="286"/>
      <c r="DU13" s="286"/>
      <c r="DV13" s="286"/>
      <c r="DW13" s="286"/>
      <c r="DX13" s="286"/>
      <c r="DY13" s="286"/>
      <c r="DZ13" s="286"/>
      <c r="EA13" s="286"/>
      <c r="EB13" s="286"/>
      <c r="EC13" s="286"/>
      <c r="ED13" s="286"/>
      <c r="EE13" s="286"/>
      <c r="EF13" s="286"/>
      <c r="EG13" s="286"/>
      <c r="EH13" s="286"/>
      <c r="EI13" s="286"/>
      <c r="EJ13" s="286"/>
      <c r="EK13" s="286"/>
      <c r="EL13" s="286"/>
      <c r="EM13" s="286"/>
      <c r="EN13" s="286"/>
      <c r="EO13" s="286"/>
      <c r="EP13" s="286"/>
      <c r="EQ13" s="286"/>
      <c r="ER13" s="286"/>
      <c r="ES13" s="286"/>
      <c r="ET13" s="286"/>
      <c r="EU13" s="286"/>
      <c r="EV13" s="286"/>
      <c r="EW13" s="286"/>
      <c r="EX13" s="286"/>
      <c r="EY13" s="286"/>
      <c r="EZ13" s="286"/>
      <c r="FA13" s="286"/>
      <c r="FB13" s="286"/>
      <c r="FC13" s="286"/>
      <c r="FD13" s="286"/>
      <c r="FE13" s="286"/>
      <c r="FF13" s="286"/>
      <c r="FG13" s="286"/>
      <c r="FH13" s="286"/>
      <c r="FI13" s="286"/>
      <c r="FJ13" s="286"/>
      <c r="FK13" s="286"/>
      <c r="FL13" s="286"/>
      <c r="FM13" s="286"/>
      <c r="FN13" s="286"/>
      <c r="FO13" s="286"/>
      <c r="FP13" s="286"/>
      <c r="FQ13" s="286"/>
      <c r="FR13" s="286"/>
      <c r="FS13" s="286"/>
      <c r="FT13" s="286"/>
      <c r="FU13" s="286"/>
      <c r="FV13" s="286"/>
      <c r="FW13" s="286"/>
      <c r="FX13" s="286"/>
      <c r="FY13" s="286"/>
      <c r="FZ13" s="286"/>
      <c r="GA13" s="286"/>
      <c r="GB13" s="286"/>
      <c r="GC13" s="286"/>
      <c r="GD13" s="286"/>
      <c r="GE13" s="286"/>
      <c r="GF13" s="286"/>
      <c r="GG13" s="286"/>
      <c r="GH13" s="286"/>
      <c r="GI13" s="286"/>
      <c r="GJ13" s="286"/>
      <c r="GK13" s="286"/>
      <c r="GL13" s="286"/>
      <c r="GM13" s="286"/>
      <c r="GN13" s="286"/>
      <c r="GO13" s="286"/>
      <c r="GP13" s="286"/>
      <c r="GQ13" s="286"/>
      <c r="GR13" s="286"/>
      <c r="GS13" s="286"/>
      <c r="GT13" s="286"/>
      <c r="GU13" s="286"/>
      <c r="GV13" s="286"/>
      <c r="GW13" s="286"/>
      <c r="GX13" s="286"/>
      <c r="GY13" s="286"/>
      <c r="GZ13" s="286"/>
      <c r="HA13" s="286"/>
      <c r="HB13" s="286"/>
      <c r="HC13" s="286"/>
      <c r="HD13" s="286"/>
      <c r="HE13" s="286"/>
      <c r="HF13" s="286"/>
      <c r="HG13" s="286"/>
      <c r="HH13" s="286"/>
      <c r="HI13" s="286"/>
      <c r="HJ13" s="286"/>
      <c r="HK13" s="286"/>
      <c r="HL13" s="286"/>
      <c r="HM13" s="286"/>
      <c r="HN13" s="286"/>
      <c r="HO13" s="286"/>
      <c r="HP13" s="286"/>
      <c r="HQ13" s="286"/>
      <c r="HR13" s="286"/>
      <c r="HS13" s="286"/>
      <c r="HT13" s="286"/>
      <c r="HU13" s="286"/>
      <c r="HV13" s="286"/>
      <c r="HW13" s="286"/>
      <c r="HX13" s="286"/>
      <c r="HY13" s="286"/>
      <c r="HZ13" s="286"/>
      <c r="IA13" s="286"/>
      <c r="IB13" s="286"/>
      <c r="IC13" s="286"/>
      <c r="ID13" s="286"/>
      <c r="IE13" s="286"/>
      <c r="IF13" s="286"/>
      <c r="IG13" s="286"/>
      <c r="IH13" s="286"/>
      <c r="II13" s="286"/>
      <c r="IJ13" s="286"/>
      <c r="IK13" s="286"/>
      <c r="IL13" s="286"/>
      <c r="IM13" s="286"/>
      <c r="IN13" s="286"/>
      <c r="IO13" s="286"/>
      <c r="IP13" s="286"/>
      <c r="IQ13" s="286"/>
      <c r="IR13" s="286"/>
      <c r="IS13" s="286"/>
      <c r="IT13" s="286"/>
      <c r="IU13" s="286"/>
      <c r="IV13" s="286"/>
    </row>
    <row r="14" spans="1:256" ht="20.100000000000001" customHeight="1">
      <c r="A14" s="286"/>
      <c r="B14" s="686">
        <v>2</v>
      </c>
      <c r="C14" s="78"/>
      <c r="D14" s="292" t="s">
        <v>342</v>
      </c>
      <c r="E14" s="687" t="s">
        <v>546</v>
      </c>
      <c r="F14" s="293" t="s">
        <v>343</v>
      </c>
      <c r="G14" s="293" t="s">
        <v>344</v>
      </c>
      <c r="H14" s="293" t="s">
        <v>345</v>
      </c>
      <c r="I14" s="293" t="s">
        <v>346</v>
      </c>
      <c r="J14" s="293" t="s">
        <v>347</v>
      </c>
      <c r="K14" s="293" t="s">
        <v>348</v>
      </c>
      <c r="L14" s="293" t="s">
        <v>349</v>
      </c>
      <c r="M14" s="294" t="s">
        <v>350</v>
      </c>
      <c r="N14" s="79"/>
      <c r="O14" s="79"/>
      <c r="P14" s="79"/>
      <c r="Q14" s="79"/>
      <c r="R14" s="79"/>
      <c r="S14" s="79"/>
      <c r="T14" s="79"/>
      <c r="U14" s="80"/>
      <c r="V14" s="81"/>
      <c r="W14" s="81"/>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c r="BW14" s="286"/>
      <c r="BX14" s="286"/>
      <c r="BY14" s="286"/>
      <c r="BZ14" s="286"/>
      <c r="CA14" s="286"/>
      <c r="CB14" s="286"/>
      <c r="CC14" s="286"/>
      <c r="CD14" s="286"/>
      <c r="CE14" s="286"/>
      <c r="CF14" s="286"/>
      <c r="CG14" s="286"/>
      <c r="CH14" s="286"/>
      <c r="CI14" s="286"/>
      <c r="CJ14" s="286"/>
      <c r="CK14" s="286"/>
      <c r="CL14" s="286"/>
      <c r="CM14" s="286"/>
      <c r="CN14" s="286"/>
      <c r="CO14" s="286"/>
      <c r="CP14" s="286"/>
      <c r="CQ14" s="286"/>
      <c r="CR14" s="286"/>
      <c r="CS14" s="286"/>
      <c r="CT14" s="286"/>
      <c r="CU14" s="286"/>
      <c r="CV14" s="286"/>
      <c r="CW14" s="286"/>
      <c r="CX14" s="286"/>
      <c r="CY14" s="286"/>
      <c r="CZ14" s="286"/>
      <c r="DA14" s="286"/>
      <c r="DB14" s="286"/>
      <c r="DC14" s="286"/>
      <c r="DD14" s="286"/>
      <c r="DE14" s="286"/>
      <c r="DF14" s="286"/>
      <c r="DG14" s="286"/>
      <c r="DH14" s="286"/>
      <c r="DI14" s="286"/>
      <c r="DJ14" s="286"/>
      <c r="DK14" s="286"/>
      <c r="DL14" s="286"/>
      <c r="DM14" s="286"/>
      <c r="DN14" s="286"/>
      <c r="DO14" s="286"/>
      <c r="DP14" s="286"/>
      <c r="DQ14" s="286"/>
      <c r="DR14" s="286"/>
      <c r="DS14" s="286"/>
      <c r="DT14" s="286"/>
      <c r="DU14" s="286"/>
      <c r="DV14" s="286"/>
      <c r="DW14" s="286"/>
      <c r="DX14" s="286"/>
      <c r="DY14" s="286"/>
      <c r="DZ14" s="286"/>
      <c r="EA14" s="286"/>
      <c r="EB14" s="286"/>
      <c r="EC14" s="286"/>
      <c r="ED14" s="286"/>
      <c r="EE14" s="286"/>
      <c r="EF14" s="286"/>
      <c r="EG14" s="286"/>
      <c r="EH14" s="286"/>
      <c r="EI14" s="286"/>
      <c r="EJ14" s="286"/>
      <c r="EK14" s="286"/>
      <c r="EL14" s="286"/>
      <c r="EM14" s="286"/>
      <c r="EN14" s="286"/>
      <c r="EO14" s="286"/>
      <c r="EP14" s="286"/>
      <c r="EQ14" s="286"/>
      <c r="ER14" s="286"/>
      <c r="ES14" s="286"/>
      <c r="ET14" s="286"/>
      <c r="EU14" s="286"/>
      <c r="EV14" s="286"/>
      <c r="EW14" s="286"/>
      <c r="EX14" s="286"/>
      <c r="EY14" s="286"/>
      <c r="EZ14" s="286"/>
      <c r="FA14" s="286"/>
      <c r="FB14" s="286"/>
      <c r="FC14" s="286"/>
      <c r="FD14" s="286"/>
      <c r="FE14" s="286"/>
      <c r="FF14" s="286"/>
      <c r="FG14" s="286"/>
      <c r="FH14" s="286"/>
      <c r="FI14" s="286"/>
      <c r="FJ14" s="286"/>
      <c r="FK14" s="286"/>
      <c r="FL14" s="286"/>
      <c r="FM14" s="286"/>
      <c r="FN14" s="286"/>
      <c r="FO14" s="286"/>
      <c r="FP14" s="286"/>
      <c r="FQ14" s="286"/>
      <c r="FR14" s="286"/>
      <c r="FS14" s="286"/>
      <c r="FT14" s="286"/>
      <c r="FU14" s="286"/>
      <c r="FV14" s="286"/>
      <c r="FW14" s="286"/>
      <c r="FX14" s="286"/>
      <c r="FY14" s="286"/>
      <c r="FZ14" s="286"/>
      <c r="GA14" s="286"/>
      <c r="GB14" s="286"/>
      <c r="GC14" s="286"/>
      <c r="GD14" s="286"/>
      <c r="GE14" s="286"/>
      <c r="GF14" s="286"/>
      <c r="GG14" s="286"/>
      <c r="GH14" s="286"/>
      <c r="GI14" s="286"/>
      <c r="GJ14" s="286"/>
      <c r="GK14" s="286"/>
      <c r="GL14" s="286"/>
      <c r="GM14" s="286"/>
      <c r="GN14" s="286"/>
      <c r="GO14" s="286"/>
      <c r="GP14" s="286"/>
      <c r="GQ14" s="286"/>
      <c r="GR14" s="286"/>
      <c r="GS14" s="286"/>
      <c r="GT14" s="286"/>
      <c r="GU14" s="286"/>
      <c r="GV14" s="286"/>
      <c r="GW14" s="286"/>
      <c r="GX14" s="286"/>
      <c r="GY14" s="286"/>
      <c r="GZ14" s="286"/>
      <c r="HA14" s="286"/>
      <c r="HB14" s="286"/>
      <c r="HC14" s="286"/>
      <c r="HD14" s="286"/>
      <c r="HE14" s="286"/>
      <c r="HF14" s="286"/>
      <c r="HG14" s="286"/>
      <c r="HH14" s="286"/>
      <c r="HI14" s="286"/>
      <c r="HJ14" s="286"/>
      <c r="HK14" s="286"/>
      <c r="HL14" s="286"/>
      <c r="HM14" s="286"/>
      <c r="HN14" s="286"/>
      <c r="HO14" s="286"/>
      <c r="HP14" s="286"/>
      <c r="HQ14" s="286"/>
      <c r="HR14" s="286"/>
      <c r="HS14" s="286"/>
      <c r="HT14" s="286"/>
      <c r="HU14" s="286"/>
      <c r="HV14" s="286"/>
      <c r="HW14" s="286"/>
      <c r="HX14" s="286"/>
      <c r="HY14" s="286"/>
      <c r="HZ14" s="286"/>
      <c r="IA14" s="286"/>
      <c r="IB14" s="286"/>
      <c r="IC14" s="286"/>
      <c r="ID14" s="286"/>
      <c r="IE14" s="286"/>
      <c r="IF14" s="286"/>
      <c r="IG14" s="286"/>
      <c r="IH14" s="286"/>
      <c r="II14" s="286"/>
      <c r="IJ14" s="286"/>
      <c r="IK14" s="286"/>
      <c r="IL14" s="286"/>
      <c r="IM14" s="286"/>
      <c r="IN14" s="286"/>
      <c r="IO14" s="286"/>
      <c r="IP14" s="286"/>
      <c r="IQ14" s="286"/>
      <c r="IR14" s="286"/>
      <c r="IS14" s="286"/>
      <c r="IT14" s="286"/>
      <c r="IU14" s="286"/>
      <c r="IV14" s="286"/>
    </row>
    <row r="15" spans="1:256" ht="20.100000000000001" customHeight="1">
      <c r="B15" s="686"/>
      <c r="C15" s="78"/>
      <c r="D15" s="292" t="s">
        <v>547</v>
      </c>
      <c r="E15" s="687"/>
      <c r="F15" s="78"/>
      <c r="G15" s="78"/>
      <c r="H15" s="78"/>
      <c r="I15" s="78"/>
      <c r="J15" s="78"/>
      <c r="K15" s="78"/>
      <c r="L15" s="82"/>
      <c r="M15" s="82"/>
      <c r="N15" s="680"/>
      <c r="O15" s="680"/>
      <c r="P15" s="680" t="str">
        <f>IF(N15="","",N15-O15)</f>
        <v/>
      </c>
      <c r="Q15" s="680" t="str">
        <f>IF(N15="","",IF(P15=0,"",IF(P15&gt;=700000,700000,P15)))</f>
        <v/>
      </c>
      <c r="R15" s="680">
        <f>IF(N15="",0,ROUNDUP(Q15*0.1,-3))</f>
        <v>0</v>
      </c>
      <c r="S15" s="680" t="str">
        <f>IF(N15="","",Q15-R15)</f>
        <v/>
      </c>
      <c r="T15" s="680" t="str">
        <f>S15</f>
        <v/>
      </c>
      <c r="U15" s="680" t="str">
        <f>IF(T15="","",ROUNDDOWN(T15/2,-3))</f>
        <v/>
      </c>
      <c r="V15" s="83" t="s">
        <v>351</v>
      </c>
      <c r="W15" s="681"/>
    </row>
    <row r="16" spans="1:256" ht="20.100000000000001" customHeight="1">
      <c r="B16" s="686"/>
      <c r="C16" s="78"/>
      <c r="D16" s="292" t="s">
        <v>548</v>
      </c>
      <c r="E16" s="687"/>
      <c r="F16" s="682" t="s">
        <v>352</v>
      </c>
      <c r="G16" s="682"/>
      <c r="H16" s="682"/>
      <c r="I16" s="682"/>
      <c r="J16" s="682"/>
      <c r="K16" s="682"/>
      <c r="L16" s="682"/>
      <c r="M16" s="682"/>
      <c r="N16" s="680"/>
      <c r="O16" s="680"/>
      <c r="P16" s="680"/>
      <c r="Q16" s="680"/>
      <c r="R16" s="680"/>
      <c r="S16" s="680"/>
      <c r="T16" s="680"/>
      <c r="U16" s="680"/>
      <c r="V16" s="84"/>
      <c r="W16" s="681"/>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286"/>
      <c r="BS16" s="286"/>
      <c r="BT16" s="286"/>
      <c r="BU16" s="286"/>
      <c r="BV16" s="286"/>
      <c r="BW16" s="286"/>
      <c r="BX16" s="286"/>
      <c r="BY16" s="286"/>
      <c r="BZ16" s="286"/>
      <c r="CA16" s="286"/>
      <c r="CB16" s="286"/>
      <c r="CC16" s="286"/>
      <c r="CD16" s="286"/>
      <c r="CE16" s="286"/>
      <c r="CF16" s="286"/>
      <c r="CG16" s="286"/>
      <c r="CH16" s="286"/>
      <c r="CI16" s="286"/>
      <c r="CJ16" s="286"/>
      <c r="CK16" s="286"/>
      <c r="CL16" s="286"/>
      <c r="CM16" s="286"/>
      <c r="CN16" s="286"/>
      <c r="CO16" s="286"/>
      <c r="CP16" s="286"/>
      <c r="CQ16" s="286"/>
      <c r="CR16" s="286"/>
      <c r="CS16" s="286"/>
      <c r="CT16" s="286"/>
      <c r="CU16" s="286"/>
      <c r="CV16" s="286"/>
      <c r="CW16" s="286"/>
      <c r="CX16" s="286"/>
      <c r="CY16" s="286"/>
      <c r="CZ16" s="286"/>
      <c r="DA16" s="286"/>
      <c r="DB16" s="286"/>
      <c r="DC16" s="286"/>
      <c r="DD16" s="286"/>
      <c r="DE16" s="286"/>
      <c r="DF16" s="286"/>
      <c r="DG16" s="286"/>
      <c r="DH16" s="286"/>
      <c r="DI16" s="286"/>
      <c r="DJ16" s="286"/>
      <c r="DK16" s="286"/>
      <c r="DL16" s="286"/>
      <c r="DM16" s="286"/>
      <c r="DN16" s="286"/>
      <c r="DO16" s="286"/>
      <c r="DP16" s="286"/>
      <c r="DQ16" s="286"/>
      <c r="DR16" s="286"/>
      <c r="DS16" s="286"/>
      <c r="DT16" s="286"/>
      <c r="DU16" s="286"/>
      <c r="DV16" s="286"/>
      <c r="DW16" s="286"/>
      <c r="DX16" s="286"/>
      <c r="DY16" s="286"/>
      <c r="DZ16" s="286"/>
      <c r="EA16" s="286"/>
      <c r="EB16" s="286"/>
      <c r="EC16" s="286"/>
      <c r="ED16" s="286"/>
      <c r="EE16" s="286"/>
      <c r="EF16" s="286"/>
      <c r="EG16" s="286"/>
      <c r="EH16" s="286"/>
      <c r="EI16" s="286"/>
      <c r="EJ16" s="286"/>
      <c r="EK16" s="286"/>
      <c r="EL16" s="286"/>
      <c r="EM16" s="286"/>
      <c r="EN16" s="286"/>
      <c r="EO16" s="286"/>
      <c r="EP16" s="286"/>
      <c r="EQ16" s="286"/>
      <c r="ER16" s="286"/>
      <c r="ES16" s="286"/>
      <c r="ET16" s="286"/>
      <c r="EU16" s="286"/>
      <c r="EV16" s="286"/>
      <c r="EW16" s="286"/>
      <c r="EX16" s="286"/>
      <c r="EY16" s="286"/>
      <c r="EZ16" s="286"/>
      <c r="FA16" s="286"/>
      <c r="FB16" s="286"/>
      <c r="FC16" s="286"/>
      <c r="FD16" s="286"/>
      <c r="FE16" s="286"/>
      <c r="FF16" s="286"/>
      <c r="FG16" s="286"/>
      <c r="FH16" s="286"/>
      <c r="FI16" s="286"/>
      <c r="FJ16" s="286"/>
      <c r="FK16" s="286"/>
      <c r="FL16" s="286"/>
      <c r="FM16" s="286"/>
      <c r="FN16" s="286"/>
      <c r="FO16" s="286"/>
      <c r="FP16" s="286"/>
      <c r="FQ16" s="286"/>
      <c r="FR16" s="286"/>
      <c r="FS16" s="286"/>
      <c r="FT16" s="286"/>
      <c r="FU16" s="286"/>
      <c r="FV16" s="286"/>
      <c r="FW16" s="286"/>
      <c r="FX16" s="286"/>
      <c r="FY16" s="286"/>
      <c r="FZ16" s="286"/>
      <c r="GA16" s="286"/>
      <c r="GB16" s="286"/>
      <c r="GC16" s="286"/>
      <c r="GD16" s="286"/>
      <c r="GE16" s="286"/>
      <c r="GF16" s="286"/>
      <c r="GG16" s="286"/>
      <c r="GH16" s="286"/>
      <c r="GI16" s="286"/>
      <c r="GJ16" s="286"/>
      <c r="GK16" s="286"/>
      <c r="GL16" s="286"/>
      <c r="GM16" s="286"/>
      <c r="GN16" s="286"/>
      <c r="GO16" s="286"/>
      <c r="GP16" s="286"/>
      <c r="GQ16" s="286"/>
      <c r="GR16" s="286"/>
      <c r="GS16" s="286"/>
      <c r="GT16" s="286"/>
      <c r="GU16" s="286"/>
      <c r="GV16" s="286"/>
      <c r="GW16" s="286"/>
      <c r="GX16" s="286"/>
      <c r="GY16" s="286"/>
      <c r="GZ16" s="286"/>
      <c r="HA16" s="286"/>
      <c r="HB16" s="286"/>
      <c r="HC16" s="286"/>
      <c r="HD16" s="286"/>
      <c r="HE16" s="286"/>
      <c r="HF16" s="286"/>
      <c r="HG16" s="286"/>
      <c r="HH16" s="286"/>
      <c r="HI16" s="286"/>
      <c r="HJ16" s="286"/>
      <c r="HK16" s="286"/>
      <c r="HL16" s="286"/>
      <c r="HM16" s="286"/>
      <c r="HN16" s="286"/>
      <c r="HO16" s="286"/>
      <c r="HP16" s="286"/>
      <c r="HQ16" s="286"/>
      <c r="HR16" s="286"/>
      <c r="HS16" s="286"/>
      <c r="HT16" s="286"/>
      <c r="HU16" s="286"/>
      <c r="HV16" s="286"/>
      <c r="HW16" s="286"/>
      <c r="HX16" s="286"/>
      <c r="HY16" s="286"/>
      <c r="HZ16" s="286"/>
      <c r="IA16" s="286"/>
      <c r="IB16" s="286"/>
      <c r="IC16" s="286"/>
      <c r="ID16" s="286"/>
      <c r="IE16" s="286"/>
      <c r="IF16" s="286"/>
      <c r="IG16" s="286"/>
      <c r="IH16" s="286"/>
      <c r="II16" s="286"/>
      <c r="IJ16" s="286"/>
      <c r="IK16" s="286"/>
      <c r="IL16" s="286"/>
      <c r="IM16" s="286"/>
      <c r="IN16" s="286"/>
      <c r="IO16" s="286"/>
      <c r="IP16" s="286"/>
      <c r="IQ16" s="286"/>
      <c r="IR16" s="286"/>
      <c r="IS16" s="286"/>
      <c r="IT16" s="286"/>
      <c r="IU16" s="286"/>
      <c r="IV16" s="286"/>
    </row>
    <row r="17" spans="1:256" ht="20.100000000000001" customHeight="1">
      <c r="B17" s="686"/>
      <c r="C17" s="78"/>
      <c r="D17" s="292" t="s">
        <v>353</v>
      </c>
      <c r="E17" s="687"/>
      <c r="F17" s="683"/>
      <c r="G17" s="683"/>
      <c r="H17" s="683"/>
      <c r="I17" s="683"/>
      <c r="J17" s="683"/>
      <c r="K17" s="683"/>
      <c r="L17" s="683"/>
      <c r="M17" s="683"/>
      <c r="N17" s="680"/>
      <c r="O17" s="680"/>
      <c r="P17" s="680"/>
      <c r="Q17" s="680"/>
      <c r="R17" s="680"/>
      <c r="S17" s="680"/>
      <c r="T17" s="680"/>
      <c r="U17" s="680"/>
      <c r="V17" s="83" t="s">
        <v>351</v>
      </c>
      <c r="W17" s="681"/>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c r="BT17" s="286"/>
      <c r="BU17" s="286"/>
      <c r="BV17" s="286"/>
      <c r="BW17" s="286"/>
      <c r="BX17" s="286"/>
      <c r="BY17" s="286"/>
      <c r="BZ17" s="286"/>
      <c r="CA17" s="286"/>
      <c r="CB17" s="286"/>
      <c r="CC17" s="286"/>
      <c r="CD17" s="286"/>
      <c r="CE17" s="286"/>
      <c r="CF17" s="286"/>
      <c r="CG17" s="286"/>
      <c r="CH17" s="286"/>
      <c r="CI17" s="286"/>
      <c r="CJ17" s="286"/>
      <c r="CK17" s="286"/>
      <c r="CL17" s="286"/>
      <c r="CM17" s="286"/>
      <c r="CN17" s="286"/>
      <c r="CO17" s="286"/>
      <c r="CP17" s="286"/>
      <c r="CQ17" s="286"/>
      <c r="CR17" s="286"/>
      <c r="CS17" s="286"/>
      <c r="CT17" s="286"/>
      <c r="CU17" s="286"/>
      <c r="CV17" s="286"/>
      <c r="CW17" s="286"/>
      <c r="CX17" s="286"/>
      <c r="CY17" s="286"/>
      <c r="CZ17" s="286"/>
      <c r="DA17" s="286"/>
      <c r="DB17" s="286"/>
      <c r="DC17" s="286"/>
      <c r="DD17" s="286"/>
      <c r="DE17" s="286"/>
      <c r="DF17" s="286"/>
      <c r="DG17" s="286"/>
      <c r="DH17" s="286"/>
      <c r="DI17" s="286"/>
      <c r="DJ17" s="286"/>
      <c r="DK17" s="286"/>
      <c r="DL17" s="286"/>
      <c r="DM17" s="286"/>
      <c r="DN17" s="286"/>
      <c r="DO17" s="286"/>
      <c r="DP17" s="286"/>
      <c r="DQ17" s="286"/>
      <c r="DR17" s="286"/>
      <c r="DS17" s="286"/>
      <c r="DT17" s="286"/>
      <c r="DU17" s="286"/>
      <c r="DV17" s="286"/>
      <c r="DW17" s="286"/>
      <c r="DX17" s="286"/>
      <c r="DY17" s="286"/>
      <c r="DZ17" s="286"/>
      <c r="EA17" s="286"/>
      <c r="EB17" s="286"/>
      <c r="EC17" s="286"/>
      <c r="ED17" s="286"/>
      <c r="EE17" s="286"/>
      <c r="EF17" s="286"/>
      <c r="EG17" s="286"/>
      <c r="EH17" s="286"/>
      <c r="EI17" s="286"/>
      <c r="EJ17" s="286"/>
      <c r="EK17" s="286"/>
      <c r="EL17" s="286"/>
      <c r="EM17" s="286"/>
      <c r="EN17" s="286"/>
      <c r="EO17" s="286"/>
      <c r="EP17" s="286"/>
      <c r="EQ17" s="286"/>
      <c r="ER17" s="286"/>
      <c r="ES17" s="286"/>
      <c r="ET17" s="286"/>
      <c r="EU17" s="286"/>
      <c r="EV17" s="286"/>
      <c r="EW17" s="286"/>
      <c r="EX17" s="286"/>
      <c r="EY17" s="286"/>
      <c r="EZ17" s="286"/>
      <c r="FA17" s="286"/>
      <c r="FB17" s="286"/>
      <c r="FC17" s="286"/>
      <c r="FD17" s="286"/>
      <c r="FE17" s="286"/>
      <c r="FF17" s="286"/>
      <c r="FG17" s="286"/>
      <c r="FH17" s="286"/>
      <c r="FI17" s="286"/>
      <c r="FJ17" s="286"/>
      <c r="FK17" s="286"/>
      <c r="FL17" s="286"/>
      <c r="FM17" s="286"/>
      <c r="FN17" s="286"/>
      <c r="FO17" s="286"/>
      <c r="FP17" s="286"/>
      <c r="FQ17" s="286"/>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6"/>
      <c r="GV17" s="286"/>
      <c r="GW17" s="286"/>
      <c r="GX17" s="286"/>
      <c r="GY17" s="286"/>
      <c r="GZ17" s="286"/>
      <c r="HA17" s="286"/>
      <c r="HB17" s="286"/>
      <c r="HC17" s="286"/>
      <c r="HD17" s="286"/>
      <c r="HE17" s="286"/>
      <c r="HF17" s="286"/>
      <c r="HG17" s="286"/>
      <c r="HH17" s="286"/>
      <c r="HI17" s="286"/>
      <c r="HJ17" s="286"/>
      <c r="HK17" s="286"/>
      <c r="HL17" s="286"/>
      <c r="HM17" s="286"/>
      <c r="HN17" s="286"/>
      <c r="HO17" s="286"/>
      <c r="HP17" s="286"/>
      <c r="HQ17" s="286"/>
      <c r="HR17" s="286"/>
      <c r="HS17" s="286"/>
      <c r="HT17" s="286"/>
      <c r="HU17" s="286"/>
      <c r="HV17" s="286"/>
      <c r="HW17" s="286"/>
      <c r="HX17" s="286"/>
      <c r="HY17" s="286"/>
      <c r="HZ17" s="286"/>
      <c r="IA17" s="286"/>
      <c r="IB17" s="286"/>
      <c r="IC17" s="286"/>
      <c r="ID17" s="286"/>
      <c r="IE17" s="286"/>
      <c r="IF17" s="286"/>
      <c r="IG17" s="286"/>
      <c r="IH17" s="286"/>
      <c r="II17" s="286"/>
      <c r="IJ17" s="286"/>
      <c r="IK17" s="286"/>
      <c r="IL17" s="286"/>
      <c r="IM17" s="286"/>
      <c r="IN17" s="286"/>
      <c r="IO17" s="286"/>
      <c r="IP17" s="286"/>
      <c r="IQ17" s="286"/>
      <c r="IR17" s="286"/>
      <c r="IS17" s="286"/>
      <c r="IT17" s="286"/>
      <c r="IU17" s="286"/>
      <c r="IV17" s="286"/>
    </row>
    <row r="18" spans="1:256" ht="20.100000000000001" customHeight="1">
      <c r="B18" s="686"/>
      <c r="C18" s="78"/>
      <c r="D18" s="292" t="s">
        <v>174</v>
      </c>
      <c r="E18" s="687"/>
      <c r="F18" s="683"/>
      <c r="G18" s="683"/>
      <c r="H18" s="683"/>
      <c r="I18" s="683"/>
      <c r="J18" s="683"/>
      <c r="K18" s="683"/>
      <c r="L18" s="683"/>
      <c r="M18" s="683"/>
      <c r="N18" s="85"/>
      <c r="O18" s="85"/>
      <c r="P18" s="85"/>
      <c r="Q18" s="85"/>
      <c r="R18" s="85"/>
      <c r="S18" s="85"/>
      <c r="T18" s="85"/>
      <c r="U18" s="85"/>
      <c r="V18" s="86"/>
      <c r="W18" s="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c r="DM18" s="286"/>
      <c r="DN18" s="286"/>
      <c r="DO18" s="286"/>
      <c r="DP18" s="286"/>
      <c r="DQ18" s="286"/>
      <c r="DR18" s="286"/>
      <c r="DS18" s="286"/>
      <c r="DT18" s="286"/>
      <c r="DU18" s="286"/>
      <c r="DV18" s="286"/>
      <c r="DW18" s="286"/>
      <c r="DX18" s="286"/>
      <c r="DY18" s="286"/>
      <c r="DZ18" s="286"/>
      <c r="EA18" s="286"/>
      <c r="EB18" s="286"/>
      <c r="EC18" s="286"/>
      <c r="ED18" s="286"/>
      <c r="EE18" s="286"/>
      <c r="EF18" s="286"/>
      <c r="EG18" s="286"/>
      <c r="EH18" s="286"/>
      <c r="EI18" s="286"/>
      <c r="EJ18" s="286"/>
      <c r="EK18" s="286"/>
      <c r="EL18" s="286"/>
      <c r="EM18" s="286"/>
      <c r="EN18" s="286"/>
      <c r="EO18" s="286"/>
      <c r="EP18" s="286"/>
      <c r="EQ18" s="286"/>
      <c r="ER18" s="286"/>
      <c r="ES18" s="286"/>
      <c r="ET18" s="286"/>
      <c r="EU18" s="286"/>
      <c r="EV18" s="286"/>
      <c r="EW18" s="286"/>
      <c r="EX18" s="286"/>
      <c r="EY18" s="286"/>
      <c r="EZ18" s="286"/>
      <c r="FA18" s="286"/>
      <c r="FB18" s="286"/>
      <c r="FC18" s="286"/>
      <c r="FD18" s="286"/>
      <c r="FE18" s="286"/>
      <c r="FF18" s="286"/>
      <c r="FG18" s="286"/>
      <c r="FH18" s="286"/>
      <c r="FI18" s="286"/>
      <c r="FJ18" s="286"/>
      <c r="FK18" s="286"/>
      <c r="FL18" s="286"/>
      <c r="FM18" s="286"/>
      <c r="FN18" s="286"/>
      <c r="FO18" s="286"/>
      <c r="FP18" s="286"/>
      <c r="FQ18" s="286"/>
      <c r="FR18" s="286"/>
      <c r="FS18" s="286"/>
      <c r="FT18" s="286"/>
      <c r="FU18" s="286"/>
      <c r="FV18" s="286"/>
      <c r="FW18" s="286"/>
      <c r="FX18" s="286"/>
      <c r="FY18" s="286"/>
      <c r="FZ18" s="286"/>
      <c r="GA18" s="286"/>
      <c r="GB18" s="286"/>
      <c r="GC18" s="286"/>
      <c r="GD18" s="286"/>
      <c r="GE18" s="286"/>
      <c r="GF18" s="286"/>
      <c r="GG18" s="286"/>
      <c r="GH18" s="286"/>
      <c r="GI18" s="286"/>
      <c r="GJ18" s="286"/>
      <c r="GK18" s="286"/>
      <c r="GL18" s="286"/>
      <c r="GM18" s="286"/>
      <c r="GN18" s="286"/>
      <c r="GO18" s="286"/>
      <c r="GP18" s="286"/>
      <c r="GQ18" s="286"/>
      <c r="GR18" s="286"/>
      <c r="GS18" s="286"/>
      <c r="GT18" s="286"/>
      <c r="GU18" s="286"/>
      <c r="GV18" s="286"/>
      <c r="GW18" s="286"/>
      <c r="GX18" s="286"/>
      <c r="GY18" s="286"/>
      <c r="GZ18" s="286"/>
      <c r="HA18" s="286"/>
      <c r="HB18" s="286"/>
      <c r="HC18" s="286"/>
      <c r="HD18" s="286"/>
      <c r="HE18" s="286"/>
      <c r="HF18" s="286"/>
      <c r="HG18" s="286"/>
      <c r="HH18" s="286"/>
      <c r="HI18" s="286"/>
      <c r="HJ18" s="286"/>
      <c r="HK18" s="286"/>
      <c r="HL18" s="286"/>
      <c r="HM18" s="286"/>
      <c r="HN18" s="286"/>
      <c r="HO18" s="286"/>
      <c r="HP18" s="286"/>
      <c r="HQ18" s="286"/>
      <c r="HR18" s="286"/>
      <c r="HS18" s="286"/>
      <c r="HT18" s="286"/>
      <c r="HU18" s="286"/>
      <c r="HV18" s="286"/>
      <c r="HW18" s="286"/>
      <c r="HX18" s="286"/>
      <c r="HY18" s="286"/>
      <c r="HZ18" s="286"/>
      <c r="IA18" s="286"/>
      <c r="IB18" s="286"/>
      <c r="IC18" s="286"/>
      <c r="ID18" s="286"/>
      <c r="IE18" s="286"/>
      <c r="IF18" s="286"/>
      <c r="IG18" s="286"/>
      <c r="IH18" s="286"/>
      <c r="II18" s="286"/>
      <c r="IJ18" s="286"/>
      <c r="IK18" s="286"/>
      <c r="IL18" s="286"/>
      <c r="IM18" s="286"/>
      <c r="IN18" s="286"/>
      <c r="IO18" s="286"/>
      <c r="IP18" s="286"/>
      <c r="IQ18" s="286"/>
      <c r="IR18" s="286"/>
      <c r="IS18" s="286"/>
      <c r="IT18" s="286"/>
      <c r="IU18" s="286"/>
      <c r="IV18" s="286"/>
    </row>
    <row r="19" spans="1:256" ht="20.100000000000001" customHeight="1">
      <c r="A19" s="286"/>
      <c r="B19" s="686">
        <v>3</v>
      </c>
      <c r="C19" s="78"/>
      <c r="D19" s="292" t="s">
        <v>342</v>
      </c>
      <c r="E19" s="687" t="s">
        <v>546</v>
      </c>
      <c r="F19" s="293" t="s">
        <v>343</v>
      </c>
      <c r="G19" s="293" t="s">
        <v>344</v>
      </c>
      <c r="H19" s="293" t="s">
        <v>345</v>
      </c>
      <c r="I19" s="293" t="s">
        <v>346</v>
      </c>
      <c r="J19" s="293" t="s">
        <v>347</v>
      </c>
      <c r="K19" s="293" t="s">
        <v>348</v>
      </c>
      <c r="L19" s="293" t="s">
        <v>349</v>
      </c>
      <c r="M19" s="294" t="s">
        <v>350</v>
      </c>
      <c r="N19" s="79"/>
      <c r="O19" s="79"/>
      <c r="P19" s="79"/>
      <c r="Q19" s="79"/>
      <c r="R19" s="79"/>
      <c r="S19" s="79"/>
      <c r="T19" s="79"/>
      <c r="U19" s="80"/>
      <c r="V19" s="81"/>
      <c r="W19" s="81"/>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286"/>
      <c r="BM19" s="286"/>
      <c r="BN19" s="286"/>
      <c r="BO19" s="286"/>
      <c r="BP19" s="286"/>
      <c r="BQ19" s="286"/>
      <c r="BR19" s="286"/>
      <c r="BS19" s="286"/>
      <c r="BT19" s="286"/>
      <c r="BU19" s="286"/>
      <c r="BV19" s="286"/>
      <c r="BW19" s="286"/>
      <c r="BX19" s="286"/>
      <c r="BY19" s="286"/>
      <c r="BZ19" s="286"/>
      <c r="CA19" s="286"/>
      <c r="CB19" s="286"/>
      <c r="CC19" s="286"/>
      <c r="CD19" s="286"/>
      <c r="CE19" s="286"/>
      <c r="CF19" s="286"/>
      <c r="CG19" s="286"/>
      <c r="CH19" s="286"/>
      <c r="CI19" s="286"/>
      <c r="CJ19" s="286"/>
      <c r="CK19" s="286"/>
      <c r="CL19" s="286"/>
      <c r="CM19" s="286"/>
      <c r="CN19" s="286"/>
      <c r="CO19" s="286"/>
      <c r="CP19" s="286"/>
      <c r="CQ19" s="286"/>
      <c r="CR19" s="286"/>
      <c r="CS19" s="286"/>
      <c r="CT19" s="286"/>
      <c r="CU19" s="286"/>
      <c r="CV19" s="286"/>
      <c r="CW19" s="286"/>
      <c r="CX19" s="286"/>
      <c r="CY19" s="286"/>
      <c r="CZ19" s="286"/>
      <c r="DA19" s="286"/>
      <c r="DB19" s="286"/>
      <c r="DC19" s="286"/>
      <c r="DD19" s="286"/>
      <c r="DE19" s="286"/>
      <c r="DF19" s="286"/>
      <c r="DG19" s="286"/>
      <c r="DH19" s="286"/>
      <c r="DI19" s="286"/>
      <c r="DJ19" s="286"/>
      <c r="DK19" s="286"/>
      <c r="DL19" s="286"/>
      <c r="DM19" s="286"/>
      <c r="DN19" s="286"/>
      <c r="DO19" s="286"/>
      <c r="DP19" s="286"/>
      <c r="DQ19" s="286"/>
      <c r="DR19" s="286"/>
      <c r="DS19" s="286"/>
      <c r="DT19" s="286"/>
      <c r="DU19" s="286"/>
      <c r="DV19" s="286"/>
      <c r="DW19" s="286"/>
      <c r="DX19" s="286"/>
      <c r="DY19" s="286"/>
      <c r="DZ19" s="286"/>
      <c r="EA19" s="286"/>
      <c r="EB19" s="286"/>
      <c r="EC19" s="286"/>
      <c r="ED19" s="286"/>
      <c r="EE19" s="286"/>
      <c r="EF19" s="286"/>
      <c r="EG19" s="286"/>
      <c r="EH19" s="286"/>
      <c r="EI19" s="286"/>
      <c r="EJ19" s="286"/>
      <c r="EK19" s="286"/>
      <c r="EL19" s="286"/>
      <c r="EM19" s="286"/>
      <c r="EN19" s="286"/>
      <c r="EO19" s="286"/>
      <c r="EP19" s="286"/>
      <c r="EQ19" s="286"/>
      <c r="ER19" s="286"/>
      <c r="ES19" s="286"/>
      <c r="ET19" s="286"/>
      <c r="EU19" s="286"/>
      <c r="EV19" s="286"/>
      <c r="EW19" s="286"/>
      <c r="EX19" s="286"/>
      <c r="EY19" s="286"/>
      <c r="EZ19" s="286"/>
      <c r="FA19" s="286"/>
      <c r="FB19" s="286"/>
      <c r="FC19" s="286"/>
      <c r="FD19" s="286"/>
      <c r="FE19" s="286"/>
      <c r="FF19" s="286"/>
      <c r="FG19" s="286"/>
      <c r="FH19" s="286"/>
      <c r="FI19" s="286"/>
      <c r="FJ19" s="286"/>
      <c r="FK19" s="286"/>
      <c r="FL19" s="286"/>
      <c r="FM19" s="286"/>
      <c r="FN19" s="286"/>
      <c r="FO19" s="286"/>
      <c r="FP19" s="286"/>
      <c r="FQ19" s="286"/>
      <c r="FR19" s="286"/>
      <c r="FS19" s="286"/>
      <c r="FT19" s="286"/>
      <c r="FU19" s="286"/>
      <c r="FV19" s="286"/>
      <c r="FW19" s="286"/>
      <c r="FX19" s="286"/>
      <c r="FY19" s="286"/>
      <c r="FZ19" s="286"/>
      <c r="GA19" s="286"/>
      <c r="GB19" s="286"/>
      <c r="GC19" s="286"/>
      <c r="GD19" s="286"/>
      <c r="GE19" s="286"/>
      <c r="GF19" s="286"/>
      <c r="GG19" s="286"/>
      <c r="GH19" s="286"/>
      <c r="GI19" s="286"/>
      <c r="GJ19" s="286"/>
      <c r="GK19" s="286"/>
      <c r="GL19" s="286"/>
      <c r="GM19" s="286"/>
      <c r="GN19" s="286"/>
      <c r="GO19" s="286"/>
      <c r="GP19" s="286"/>
      <c r="GQ19" s="286"/>
      <c r="GR19" s="286"/>
      <c r="GS19" s="286"/>
      <c r="GT19" s="286"/>
      <c r="GU19" s="286"/>
      <c r="GV19" s="286"/>
      <c r="GW19" s="286"/>
      <c r="GX19" s="286"/>
      <c r="GY19" s="286"/>
      <c r="GZ19" s="286"/>
      <c r="HA19" s="286"/>
      <c r="HB19" s="286"/>
      <c r="HC19" s="286"/>
      <c r="HD19" s="286"/>
      <c r="HE19" s="286"/>
      <c r="HF19" s="286"/>
      <c r="HG19" s="286"/>
      <c r="HH19" s="286"/>
      <c r="HI19" s="286"/>
      <c r="HJ19" s="286"/>
      <c r="HK19" s="286"/>
      <c r="HL19" s="286"/>
      <c r="HM19" s="286"/>
      <c r="HN19" s="286"/>
      <c r="HO19" s="286"/>
      <c r="HP19" s="286"/>
      <c r="HQ19" s="286"/>
      <c r="HR19" s="286"/>
      <c r="HS19" s="286"/>
      <c r="HT19" s="286"/>
      <c r="HU19" s="286"/>
      <c r="HV19" s="286"/>
      <c r="HW19" s="286"/>
      <c r="HX19" s="286"/>
      <c r="HY19" s="286"/>
      <c r="HZ19" s="286"/>
      <c r="IA19" s="286"/>
      <c r="IB19" s="286"/>
      <c r="IC19" s="286"/>
      <c r="ID19" s="286"/>
      <c r="IE19" s="286"/>
      <c r="IF19" s="286"/>
      <c r="IG19" s="286"/>
      <c r="IH19" s="286"/>
      <c r="II19" s="286"/>
      <c r="IJ19" s="286"/>
      <c r="IK19" s="286"/>
      <c r="IL19" s="286"/>
      <c r="IM19" s="286"/>
      <c r="IN19" s="286"/>
      <c r="IO19" s="286"/>
      <c r="IP19" s="286"/>
      <c r="IQ19" s="286"/>
      <c r="IR19" s="286"/>
      <c r="IS19" s="286"/>
      <c r="IT19" s="286"/>
      <c r="IU19" s="286"/>
      <c r="IV19" s="286"/>
    </row>
    <row r="20" spans="1:256" ht="20.100000000000001" customHeight="1">
      <c r="B20" s="686"/>
      <c r="C20" s="78"/>
      <c r="D20" s="292" t="s">
        <v>547</v>
      </c>
      <c r="E20" s="687"/>
      <c r="F20" s="78"/>
      <c r="G20" s="78"/>
      <c r="H20" s="78"/>
      <c r="I20" s="78"/>
      <c r="J20" s="78"/>
      <c r="K20" s="78"/>
      <c r="L20" s="82"/>
      <c r="M20" s="82"/>
      <c r="N20" s="680"/>
      <c r="O20" s="680"/>
      <c r="P20" s="680" t="str">
        <f>IF(N20="","",N20-O20)</f>
        <v/>
      </c>
      <c r="Q20" s="680" t="str">
        <f>IF(N20="","",IF(P20=0,"",IF(P20&gt;=700000,700000,P20)))</f>
        <v/>
      </c>
      <c r="R20" s="680">
        <f>IF(N20="",0,ROUNDUP(Q20*0.1,-3))</f>
        <v>0</v>
      </c>
      <c r="S20" s="680" t="str">
        <f>IF(N20="","",Q20-R20)</f>
        <v/>
      </c>
      <c r="T20" s="680" t="str">
        <f>S20</f>
        <v/>
      </c>
      <c r="U20" s="680" t="str">
        <f>IF(T20="","",ROUNDDOWN(T20/2,-3))</f>
        <v/>
      </c>
      <c r="V20" s="83" t="s">
        <v>351</v>
      </c>
      <c r="W20" s="681"/>
    </row>
    <row r="21" spans="1:256" ht="20.100000000000001" customHeight="1">
      <c r="B21" s="686"/>
      <c r="C21" s="78"/>
      <c r="D21" s="292" t="s">
        <v>548</v>
      </c>
      <c r="E21" s="687"/>
      <c r="F21" s="682" t="s">
        <v>352</v>
      </c>
      <c r="G21" s="682"/>
      <c r="H21" s="682"/>
      <c r="I21" s="682"/>
      <c r="J21" s="682"/>
      <c r="K21" s="682"/>
      <c r="L21" s="682"/>
      <c r="M21" s="682"/>
      <c r="N21" s="680"/>
      <c r="O21" s="680"/>
      <c r="P21" s="680"/>
      <c r="Q21" s="680"/>
      <c r="R21" s="680"/>
      <c r="S21" s="680"/>
      <c r="T21" s="680"/>
      <c r="U21" s="680"/>
      <c r="V21" s="84"/>
      <c r="W21" s="681"/>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c r="CQ21" s="286"/>
      <c r="CR21" s="286"/>
      <c r="CS21" s="286"/>
      <c r="CT21" s="286"/>
      <c r="CU21" s="286"/>
      <c r="CV21" s="286"/>
      <c r="CW21" s="286"/>
      <c r="CX21" s="286"/>
      <c r="CY21" s="286"/>
      <c r="CZ21" s="286"/>
      <c r="DA21" s="286"/>
      <c r="DB21" s="286"/>
      <c r="DC21" s="286"/>
      <c r="DD21" s="286"/>
      <c r="DE21" s="286"/>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B21" s="286"/>
      <c r="EC21" s="286"/>
      <c r="ED21" s="286"/>
      <c r="EE21" s="286"/>
      <c r="EF21" s="286"/>
      <c r="EG21" s="286"/>
      <c r="EH21" s="286"/>
      <c r="EI21" s="286"/>
      <c r="EJ21" s="286"/>
      <c r="EK21" s="286"/>
      <c r="EL21" s="286"/>
      <c r="EM21" s="286"/>
      <c r="EN21" s="286"/>
      <c r="EO21" s="286"/>
      <c r="EP21" s="286"/>
      <c r="EQ21" s="286"/>
      <c r="ER21" s="286"/>
      <c r="ES21" s="286"/>
      <c r="ET21" s="286"/>
      <c r="EU21" s="286"/>
      <c r="EV21" s="286"/>
      <c r="EW21" s="286"/>
      <c r="EX21" s="286"/>
      <c r="EY21" s="286"/>
      <c r="EZ21" s="286"/>
      <c r="FA21" s="286"/>
      <c r="FB21" s="286"/>
      <c r="FC21" s="286"/>
      <c r="FD21" s="286"/>
      <c r="FE21" s="286"/>
      <c r="FF21" s="286"/>
      <c r="FG21" s="286"/>
      <c r="FH21" s="286"/>
      <c r="FI21" s="286"/>
      <c r="FJ21" s="286"/>
      <c r="FK21" s="286"/>
      <c r="FL21" s="286"/>
      <c r="FM21" s="286"/>
      <c r="FN21" s="286"/>
      <c r="FO21" s="286"/>
      <c r="FP21" s="286"/>
      <c r="FQ21" s="286"/>
      <c r="FR21" s="286"/>
      <c r="FS21" s="286"/>
      <c r="FT21" s="286"/>
      <c r="FU21" s="286"/>
      <c r="FV21" s="286"/>
      <c r="FW21" s="286"/>
      <c r="FX21" s="286"/>
      <c r="FY21" s="286"/>
      <c r="FZ21" s="286"/>
      <c r="GA21" s="286"/>
      <c r="GB21" s="286"/>
      <c r="GC21" s="286"/>
      <c r="GD21" s="286"/>
      <c r="GE21" s="286"/>
      <c r="GF21" s="286"/>
      <c r="GG21" s="286"/>
      <c r="GH21" s="286"/>
      <c r="GI21" s="286"/>
      <c r="GJ21" s="286"/>
      <c r="GK21" s="286"/>
      <c r="GL21" s="286"/>
      <c r="GM21" s="286"/>
      <c r="GN21" s="286"/>
      <c r="GO21" s="286"/>
      <c r="GP21" s="286"/>
      <c r="GQ21" s="286"/>
      <c r="GR21" s="286"/>
      <c r="GS21" s="286"/>
      <c r="GT21" s="286"/>
      <c r="GU21" s="286"/>
      <c r="GV21" s="286"/>
      <c r="GW21" s="286"/>
      <c r="GX21" s="286"/>
      <c r="GY21" s="286"/>
      <c r="GZ21" s="286"/>
      <c r="HA21" s="286"/>
      <c r="HB21" s="286"/>
      <c r="HC21" s="286"/>
      <c r="HD21" s="286"/>
      <c r="HE21" s="286"/>
      <c r="HF21" s="286"/>
      <c r="HG21" s="286"/>
      <c r="HH21" s="286"/>
      <c r="HI21" s="286"/>
      <c r="HJ21" s="286"/>
      <c r="HK21" s="286"/>
      <c r="HL21" s="286"/>
      <c r="HM21" s="286"/>
      <c r="HN21" s="286"/>
      <c r="HO21" s="286"/>
      <c r="HP21" s="286"/>
      <c r="HQ21" s="286"/>
      <c r="HR21" s="286"/>
      <c r="HS21" s="286"/>
      <c r="HT21" s="286"/>
      <c r="HU21" s="286"/>
      <c r="HV21" s="286"/>
      <c r="HW21" s="286"/>
      <c r="HX21" s="286"/>
      <c r="HY21" s="286"/>
      <c r="HZ21" s="286"/>
      <c r="IA21" s="286"/>
      <c r="IB21" s="286"/>
      <c r="IC21" s="286"/>
      <c r="ID21" s="286"/>
      <c r="IE21" s="286"/>
      <c r="IF21" s="286"/>
      <c r="IG21" s="286"/>
      <c r="IH21" s="286"/>
      <c r="II21" s="286"/>
      <c r="IJ21" s="286"/>
      <c r="IK21" s="286"/>
      <c r="IL21" s="286"/>
      <c r="IM21" s="286"/>
      <c r="IN21" s="286"/>
      <c r="IO21" s="286"/>
      <c r="IP21" s="286"/>
      <c r="IQ21" s="286"/>
      <c r="IR21" s="286"/>
      <c r="IS21" s="286"/>
      <c r="IT21" s="286"/>
      <c r="IU21" s="286"/>
      <c r="IV21" s="286"/>
    </row>
    <row r="22" spans="1:256" ht="20.100000000000001" customHeight="1">
      <c r="B22" s="686"/>
      <c r="C22" s="78"/>
      <c r="D22" s="292" t="s">
        <v>353</v>
      </c>
      <c r="E22" s="687"/>
      <c r="F22" s="683"/>
      <c r="G22" s="683"/>
      <c r="H22" s="683"/>
      <c r="I22" s="683"/>
      <c r="J22" s="683"/>
      <c r="K22" s="683"/>
      <c r="L22" s="683"/>
      <c r="M22" s="683"/>
      <c r="N22" s="680"/>
      <c r="O22" s="680"/>
      <c r="P22" s="680"/>
      <c r="Q22" s="680"/>
      <c r="R22" s="680"/>
      <c r="S22" s="680"/>
      <c r="T22" s="680"/>
      <c r="U22" s="680"/>
      <c r="V22" s="83" t="s">
        <v>351</v>
      </c>
      <c r="W22" s="681"/>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86"/>
      <c r="DE22" s="286"/>
      <c r="DF22" s="286"/>
      <c r="DG22" s="286"/>
      <c r="DH22" s="286"/>
      <c r="DI22" s="286"/>
      <c r="DJ22" s="286"/>
      <c r="DK22" s="286"/>
      <c r="DL22" s="286"/>
      <c r="DM22" s="286"/>
      <c r="DN22" s="286"/>
      <c r="DO22" s="286"/>
      <c r="DP22" s="286"/>
      <c r="DQ22" s="286"/>
      <c r="DR22" s="286"/>
      <c r="DS22" s="286"/>
      <c r="DT22" s="286"/>
      <c r="DU22" s="286"/>
      <c r="DV22" s="286"/>
      <c r="DW22" s="286"/>
      <c r="DX22" s="286"/>
      <c r="DY22" s="286"/>
      <c r="DZ22" s="286"/>
      <c r="EA22" s="286"/>
      <c r="EB22" s="286"/>
      <c r="EC22" s="286"/>
      <c r="ED22" s="286"/>
      <c r="EE22" s="286"/>
      <c r="EF22" s="286"/>
      <c r="EG22" s="286"/>
      <c r="EH22" s="286"/>
      <c r="EI22" s="286"/>
      <c r="EJ22" s="286"/>
      <c r="EK22" s="286"/>
      <c r="EL22" s="286"/>
      <c r="EM22" s="286"/>
      <c r="EN22" s="286"/>
      <c r="EO22" s="286"/>
      <c r="EP22" s="286"/>
      <c r="EQ22" s="286"/>
      <c r="ER22" s="286"/>
      <c r="ES22" s="286"/>
      <c r="ET22" s="286"/>
      <c r="EU22" s="286"/>
      <c r="EV22" s="286"/>
      <c r="EW22" s="286"/>
      <c r="EX22" s="286"/>
      <c r="EY22" s="286"/>
      <c r="EZ22" s="286"/>
      <c r="FA22" s="286"/>
      <c r="FB22" s="286"/>
      <c r="FC22" s="286"/>
      <c r="FD22" s="286"/>
      <c r="FE22" s="286"/>
      <c r="FF22" s="286"/>
      <c r="FG22" s="286"/>
      <c r="FH22" s="286"/>
      <c r="FI22" s="286"/>
      <c r="FJ22" s="286"/>
      <c r="FK22" s="286"/>
      <c r="FL22" s="286"/>
      <c r="FM22" s="286"/>
      <c r="FN22" s="286"/>
      <c r="FO22" s="286"/>
      <c r="FP22" s="286"/>
      <c r="FQ22" s="286"/>
      <c r="FR22" s="286"/>
      <c r="FS22" s="286"/>
      <c r="FT22" s="286"/>
      <c r="FU22" s="286"/>
      <c r="FV22" s="286"/>
      <c r="FW22" s="286"/>
      <c r="FX22" s="286"/>
      <c r="FY22" s="286"/>
      <c r="FZ22" s="286"/>
      <c r="GA22" s="286"/>
      <c r="GB22" s="286"/>
      <c r="GC22" s="286"/>
      <c r="GD22" s="286"/>
      <c r="GE22" s="286"/>
      <c r="GF22" s="286"/>
      <c r="GG22" s="286"/>
      <c r="GH22" s="286"/>
      <c r="GI22" s="286"/>
      <c r="GJ22" s="286"/>
      <c r="GK22" s="286"/>
      <c r="GL22" s="286"/>
      <c r="GM22" s="286"/>
      <c r="GN22" s="286"/>
      <c r="GO22" s="286"/>
      <c r="GP22" s="286"/>
      <c r="GQ22" s="286"/>
      <c r="GR22" s="286"/>
      <c r="GS22" s="286"/>
      <c r="GT22" s="286"/>
      <c r="GU22" s="286"/>
      <c r="GV22" s="286"/>
      <c r="GW22" s="286"/>
      <c r="GX22" s="286"/>
      <c r="GY22" s="286"/>
      <c r="GZ22" s="286"/>
      <c r="HA22" s="286"/>
      <c r="HB22" s="286"/>
      <c r="HC22" s="286"/>
      <c r="HD22" s="286"/>
      <c r="HE22" s="286"/>
      <c r="HF22" s="286"/>
      <c r="HG22" s="286"/>
      <c r="HH22" s="286"/>
      <c r="HI22" s="286"/>
      <c r="HJ22" s="286"/>
      <c r="HK22" s="286"/>
      <c r="HL22" s="286"/>
      <c r="HM22" s="286"/>
      <c r="HN22" s="286"/>
      <c r="HO22" s="286"/>
      <c r="HP22" s="286"/>
      <c r="HQ22" s="286"/>
      <c r="HR22" s="286"/>
      <c r="HS22" s="286"/>
      <c r="HT22" s="286"/>
      <c r="HU22" s="286"/>
      <c r="HV22" s="286"/>
      <c r="HW22" s="286"/>
      <c r="HX22" s="286"/>
      <c r="HY22" s="286"/>
      <c r="HZ22" s="286"/>
      <c r="IA22" s="286"/>
      <c r="IB22" s="286"/>
      <c r="IC22" s="286"/>
      <c r="ID22" s="286"/>
      <c r="IE22" s="286"/>
      <c r="IF22" s="286"/>
      <c r="IG22" s="286"/>
      <c r="IH22" s="286"/>
      <c r="II22" s="286"/>
      <c r="IJ22" s="286"/>
      <c r="IK22" s="286"/>
      <c r="IL22" s="286"/>
      <c r="IM22" s="286"/>
      <c r="IN22" s="286"/>
      <c r="IO22" s="286"/>
      <c r="IP22" s="286"/>
      <c r="IQ22" s="286"/>
      <c r="IR22" s="286"/>
      <c r="IS22" s="286"/>
      <c r="IT22" s="286"/>
      <c r="IU22" s="286"/>
      <c r="IV22" s="286"/>
    </row>
    <row r="23" spans="1:256" ht="20.100000000000001" customHeight="1">
      <c r="B23" s="686"/>
      <c r="C23" s="78"/>
      <c r="D23" s="292" t="s">
        <v>174</v>
      </c>
      <c r="E23" s="687"/>
      <c r="F23" s="683"/>
      <c r="G23" s="683"/>
      <c r="H23" s="683"/>
      <c r="I23" s="683"/>
      <c r="J23" s="683"/>
      <c r="K23" s="683"/>
      <c r="L23" s="683"/>
      <c r="M23" s="683"/>
      <c r="N23" s="85"/>
      <c r="O23" s="85"/>
      <c r="P23" s="85"/>
      <c r="Q23" s="85"/>
      <c r="R23" s="85"/>
      <c r="S23" s="85"/>
      <c r="T23" s="85"/>
      <c r="U23" s="85"/>
      <c r="V23" s="86"/>
      <c r="W23" s="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c r="EZ23" s="286"/>
      <c r="FA23" s="286"/>
      <c r="FB23" s="286"/>
      <c r="FC23" s="286"/>
      <c r="FD23" s="286"/>
      <c r="FE23" s="286"/>
      <c r="FF23" s="286"/>
      <c r="FG23" s="286"/>
      <c r="FH23" s="286"/>
      <c r="FI23" s="286"/>
      <c r="FJ23" s="286"/>
      <c r="FK23" s="286"/>
      <c r="FL23" s="286"/>
      <c r="FM23" s="286"/>
      <c r="FN23" s="286"/>
      <c r="FO23" s="286"/>
      <c r="FP23" s="286"/>
      <c r="FQ23" s="286"/>
      <c r="FR23" s="286"/>
      <c r="FS23" s="286"/>
      <c r="FT23" s="286"/>
      <c r="FU23" s="286"/>
      <c r="FV23" s="286"/>
      <c r="FW23" s="286"/>
      <c r="FX23" s="286"/>
      <c r="FY23" s="286"/>
      <c r="FZ23" s="286"/>
      <c r="GA23" s="286"/>
      <c r="GB23" s="286"/>
      <c r="GC23" s="286"/>
      <c r="GD23" s="286"/>
      <c r="GE23" s="286"/>
      <c r="GF23" s="286"/>
      <c r="GG23" s="286"/>
      <c r="GH23" s="286"/>
      <c r="GI23" s="286"/>
      <c r="GJ23" s="286"/>
      <c r="GK23" s="286"/>
      <c r="GL23" s="286"/>
      <c r="GM23" s="286"/>
      <c r="GN23" s="286"/>
      <c r="GO23" s="286"/>
      <c r="GP23" s="286"/>
      <c r="GQ23" s="286"/>
      <c r="GR23" s="286"/>
      <c r="GS23" s="286"/>
      <c r="GT23" s="286"/>
      <c r="GU23" s="286"/>
      <c r="GV23" s="286"/>
      <c r="GW23" s="286"/>
      <c r="GX23" s="286"/>
      <c r="GY23" s="286"/>
      <c r="GZ23" s="286"/>
      <c r="HA23" s="286"/>
      <c r="HB23" s="286"/>
      <c r="HC23" s="286"/>
      <c r="HD23" s="286"/>
      <c r="HE23" s="286"/>
      <c r="HF23" s="286"/>
      <c r="HG23" s="286"/>
      <c r="HH23" s="286"/>
      <c r="HI23" s="286"/>
      <c r="HJ23" s="286"/>
      <c r="HK23" s="286"/>
      <c r="HL23" s="286"/>
      <c r="HM23" s="286"/>
      <c r="HN23" s="286"/>
      <c r="HO23" s="286"/>
      <c r="HP23" s="286"/>
      <c r="HQ23" s="286"/>
      <c r="HR23" s="286"/>
      <c r="HS23" s="286"/>
      <c r="HT23" s="286"/>
      <c r="HU23" s="286"/>
      <c r="HV23" s="286"/>
      <c r="HW23" s="286"/>
      <c r="HX23" s="286"/>
      <c r="HY23" s="286"/>
      <c r="HZ23" s="286"/>
      <c r="IA23" s="286"/>
      <c r="IB23" s="286"/>
      <c r="IC23" s="286"/>
      <c r="ID23" s="286"/>
      <c r="IE23" s="286"/>
      <c r="IF23" s="286"/>
      <c r="IG23" s="286"/>
      <c r="IH23" s="286"/>
      <c r="II23" s="286"/>
      <c r="IJ23" s="286"/>
      <c r="IK23" s="286"/>
      <c r="IL23" s="286"/>
      <c r="IM23" s="286"/>
      <c r="IN23" s="286"/>
      <c r="IO23" s="286"/>
      <c r="IP23" s="286"/>
      <c r="IQ23" s="286"/>
      <c r="IR23" s="286"/>
      <c r="IS23" s="286"/>
      <c r="IT23" s="286"/>
      <c r="IU23" s="286"/>
      <c r="IV23" s="286"/>
    </row>
    <row r="24" spans="1:256" ht="20.100000000000001" customHeight="1">
      <c r="A24" s="286"/>
      <c r="B24" s="686">
        <v>4</v>
      </c>
      <c r="C24" s="78"/>
      <c r="D24" s="292" t="s">
        <v>342</v>
      </c>
      <c r="E24" s="687" t="s">
        <v>546</v>
      </c>
      <c r="F24" s="293" t="s">
        <v>343</v>
      </c>
      <c r="G24" s="293" t="s">
        <v>344</v>
      </c>
      <c r="H24" s="293" t="s">
        <v>345</v>
      </c>
      <c r="I24" s="293" t="s">
        <v>346</v>
      </c>
      <c r="J24" s="293" t="s">
        <v>347</v>
      </c>
      <c r="K24" s="293" t="s">
        <v>348</v>
      </c>
      <c r="L24" s="293" t="s">
        <v>349</v>
      </c>
      <c r="M24" s="294" t="s">
        <v>350</v>
      </c>
      <c r="N24" s="79"/>
      <c r="O24" s="79"/>
      <c r="P24" s="79"/>
      <c r="Q24" s="79"/>
      <c r="R24" s="79"/>
      <c r="S24" s="79"/>
      <c r="T24" s="79"/>
      <c r="U24" s="80"/>
      <c r="V24" s="81"/>
      <c r="W24" s="81"/>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6"/>
      <c r="BW24" s="286"/>
      <c r="BX24" s="286"/>
      <c r="BY24" s="286"/>
      <c r="BZ24" s="286"/>
      <c r="CA24" s="286"/>
      <c r="CB24" s="286"/>
      <c r="CC24" s="286"/>
      <c r="CD24" s="286"/>
      <c r="CE24" s="286"/>
      <c r="CF24" s="286"/>
      <c r="CG24" s="286"/>
      <c r="CH24" s="286"/>
      <c r="CI24" s="286"/>
      <c r="CJ24" s="286"/>
      <c r="CK24" s="286"/>
      <c r="CL24" s="286"/>
      <c r="CM24" s="286"/>
      <c r="CN24" s="286"/>
      <c r="CO24" s="286"/>
      <c r="CP24" s="286"/>
      <c r="CQ24" s="286"/>
      <c r="CR24" s="286"/>
      <c r="CS24" s="286"/>
      <c r="CT24" s="286"/>
      <c r="CU24" s="286"/>
      <c r="CV24" s="286"/>
      <c r="CW24" s="286"/>
      <c r="CX24" s="286"/>
      <c r="CY24" s="286"/>
      <c r="CZ24" s="286"/>
      <c r="DA24" s="286"/>
      <c r="DB24" s="286"/>
      <c r="DC24" s="286"/>
      <c r="DD24" s="286"/>
      <c r="DE24" s="286"/>
      <c r="DF24" s="286"/>
      <c r="DG24" s="286"/>
      <c r="DH24" s="286"/>
      <c r="DI24" s="286"/>
      <c r="DJ24" s="286"/>
      <c r="DK24" s="286"/>
      <c r="DL24" s="286"/>
      <c r="DM24" s="286"/>
      <c r="DN24" s="286"/>
      <c r="DO24" s="286"/>
      <c r="DP24" s="286"/>
      <c r="DQ24" s="286"/>
      <c r="DR24" s="286"/>
      <c r="DS24" s="286"/>
      <c r="DT24" s="286"/>
      <c r="DU24" s="286"/>
      <c r="DV24" s="286"/>
      <c r="DW24" s="286"/>
      <c r="DX24" s="286"/>
      <c r="DY24" s="286"/>
      <c r="DZ24" s="286"/>
      <c r="EA24" s="286"/>
      <c r="EB24" s="286"/>
      <c r="EC24" s="286"/>
      <c r="ED24" s="286"/>
      <c r="EE24" s="286"/>
      <c r="EF24" s="286"/>
      <c r="EG24" s="286"/>
      <c r="EH24" s="286"/>
      <c r="EI24" s="286"/>
      <c r="EJ24" s="286"/>
      <c r="EK24" s="286"/>
      <c r="EL24" s="286"/>
      <c r="EM24" s="286"/>
      <c r="EN24" s="286"/>
      <c r="EO24" s="286"/>
      <c r="EP24" s="286"/>
      <c r="EQ24" s="286"/>
      <c r="ER24" s="286"/>
      <c r="ES24" s="286"/>
      <c r="ET24" s="286"/>
      <c r="EU24" s="286"/>
      <c r="EV24" s="286"/>
      <c r="EW24" s="286"/>
      <c r="EX24" s="286"/>
      <c r="EY24" s="286"/>
      <c r="EZ24" s="286"/>
      <c r="FA24" s="286"/>
      <c r="FB24" s="286"/>
      <c r="FC24" s="286"/>
      <c r="FD24" s="286"/>
      <c r="FE24" s="286"/>
      <c r="FF24" s="286"/>
      <c r="FG24" s="286"/>
      <c r="FH24" s="286"/>
      <c r="FI24" s="286"/>
      <c r="FJ24" s="286"/>
      <c r="FK24" s="286"/>
      <c r="FL24" s="286"/>
      <c r="FM24" s="286"/>
      <c r="FN24" s="286"/>
      <c r="FO24" s="286"/>
      <c r="FP24" s="286"/>
      <c r="FQ24" s="286"/>
      <c r="FR24" s="286"/>
      <c r="FS24" s="286"/>
      <c r="FT24" s="286"/>
      <c r="FU24" s="286"/>
      <c r="FV24" s="286"/>
      <c r="FW24" s="286"/>
      <c r="FX24" s="286"/>
      <c r="FY24" s="286"/>
      <c r="FZ24" s="286"/>
      <c r="GA24" s="286"/>
      <c r="GB24" s="286"/>
      <c r="GC24" s="286"/>
      <c r="GD24" s="286"/>
      <c r="GE24" s="286"/>
      <c r="GF24" s="286"/>
      <c r="GG24" s="286"/>
      <c r="GH24" s="286"/>
      <c r="GI24" s="286"/>
      <c r="GJ24" s="286"/>
      <c r="GK24" s="286"/>
      <c r="GL24" s="286"/>
      <c r="GM24" s="286"/>
      <c r="GN24" s="286"/>
      <c r="GO24" s="286"/>
      <c r="GP24" s="286"/>
      <c r="GQ24" s="286"/>
      <c r="GR24" s="286"/>
      <c r="GS24" s="286"/>
      <c r="GT24" s="286"/>
      <c r="GU24" s="286"/>
      <c r="GV24" s="286"/>
      <c r="GW24" s="286"/>
      <c r="GX24" s="286"/>
      <c r="GY24" s="286"/>
      <c r="GZ24" s="286"/>
      <c r="HA24" s="286"/>
      <c r="HB24" s="286"/>
      <c r="HC24" s="286"/>
      <c r="HD24" s="286"/>
      <c r="HE24" s="286"/>
      <c r="HF24" s="286"/>
      <c r="HG24" s="286"/>
      <c r="HH24" s="286"/>
      <c r="HI24" s="286"/>
      <c r="HJ24" s="286"/>
      <c r="HK24" s="286"/>
      <c r="HL24" s="286"/>
      <c r="HM24" s="286"/>
      <c r="HN24" s="286"/>
      <c r="HO24" s="286"/>
      <c r="HP24" s="286"/>
      <c r="HQ24" s="286"/>
      <c r="HR24" s="286"/>
      <c r="HS24" s="286"/>
      <c r="HT24" s="286"/>
      <c r="HU24" s="286"/>
      <c r="HV24" s="286"/>
      <c r="HW24" s="286"/>
      <c r="HX24" s="286"/>
      <c r="HY24" s="286"/>
      <c r="HZ24" s="286"/>
      <c r="IA24" s="286"/>
      <c r="IB24" s="286"/>
      <c r="IC24" s="286"/>
      <c r="ID24" s="286"/>
      <c r="IE24" s="286"/>
      <c r="IF24" s="286"/>
      <c r="IG24" s="286"/>
      <c r="IH24" s="286"/>
      <c r="II24" s="286"/>
      <c r="IJ24" s="286"/>
      <c r="IK24" s="286"/>
      <c r="IL24" s="286"/>
      <c r="IM24" s="286"/>
      <c r="IN24" s="286"/>
      <c r="IO24" s="286"/>
      <c r="IP24" s="286"/>
      <c r="IQ24" s="286"/>
      <c r="IR24" s="286"/>
      <c r="IS24" s="286"/>
      <c r="IT24" s="286"/>
      <c r="IU24" s="286"/>
      <c r="IV24" s="286"/>
    </row>
    <row r="25" spans="1:256" ht="20.100000000000001" customHeight="1">
      <c r="B25" s="686"/>
      <c r="C25" s="78"/>
      <c r="D25" s="292" t="s">
        <v>547</v>
      </c>
      <c r="E25" s="687"/>
      <c r="F25" s="78"/>
      <c r="G25" s="78"/>
      <c r="H25" s="78"/>
      <c r="I25" s="78"/>
      <c r="J25" s="78"/>
      <c r="K25" s="78"/>
      <c r="L25" s="82"/>
      <c r="M25" s="82"/>
      <c r="N25" s="680"/>
      <c r="O25" s="680"/>
      <c r="P25" s="680" t="str">
        <f>IF(N25="","",N25-O25)</f>
        <v/>
      </c>
      <c r="Q25" s="680" t="str">
        <f>IF(N25="","",IF(P25=0,"",IF(P25&gt;=700000,700000,P25)))</f>
        <v/>
      </c>
      <c r="R25" s="680">
        <f>IF(N25="",0,ROUNDUP(Q25*0.1,-3))</f>
        <v>0</v>
      </c>
      <c r="S25" s="680" t="str">
        <f>IF(N25="","",Q25-R25)</f>
        <v/>
      </c>
      <c r="T25" s="680" t="str">
        <f>S25</f>
        <v/>
      </c>
      <c r="U25" s="680" t="str">
        <f>IF(T25="","",ROUNDDOWN(T25/2,-3))</f>
        <v/>
      </c>
      <c r="V25" s="83" t="s">
        <v>351</v>
      </c>
      <c r="W25" s="681"/>
    </row>
    <row r="26" spans="1:256" ht="20.100000000000001" customHeight="1">
      <c r="B26" s="686"/>
      <c r="C26" s="78"/>
      <c r="D26" s="292" t="s">
        <v>548</v>
      </c>
      <c r="E26" s="687"/>
      <c r="F26" s="682" t="s">
        <v>352</v>
      </c>
      <c r="G26" s="682"/>
      <c r="H26" s="682"/>
      <c r="I26" s="682"/>
      <c r="J26" s="682"/>
      <c r="K26" s="682"/>
      <c r="L26" s="682"/>
      <c r="M26" s="682"/>
      <c r="N26" s="680"/>
      <c r="O26" s="680"/>
      <c r="P26" s="680"/>
      <c r="Q26" s="680"/>
      <c r="R26" s="680"/>
      <c r="S26" s="680"/>
      <c r="T26" s="680"/>
      <c r="U26" s="680"/>
      <c r="V26" s="84"/>
      <c r="W26" s="681"/>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c r="BW26" s="286"/>
      <c r="BX26" s="286"/>
      <c r="BY26" s="286"/>
      <c r="BZ26" s="286"/>
      <c r="CA26" s="286"/>
      <c r="CB26" s="286"/>
      <c r="CC26" s="286"/>
      <c r="CD26" s="286"/>
      <c r="CE26" s="286"/>
      <c r="CF26" s="286"/>
      <c r="CG26" s="286"/>
      <c r="CH26" s="286"/>
      <c r="CI26" s="286"/>
      <c r="CJ26" s="286"/>
      <c r="CK26" s="286"/>
      <c r="CL26" s="286"/>
      <c r="CM26" s="286"/>
      <c r="CN26" s="286"/>
      <c r="CO26" s="286"/>
      <c r="CP26" s="286"/>
      <c r="CQ26" s="286"/>
      <c r="CR26" s="286"/>
      <c r="CS26" s="286"/>
      <c r="CT26" s="286"/>
      <c r="CU26" s="286"/>
      <c r="CV26" s="286"/>
      <c r="CW26" s="286"/>
      <c r="CX26" s="286"/>
      <c r="CY26" s="286"/>
      <c r="CZ26" s="286"/>
      <c r="DA26" s="286"/>
      <c r="DB26" s="286"/>
      <c r="DC26" s="286"/>
      <c r="DD26" s="286"/>
      <c r="DE26" s="286"/>
      <c r="DF26" s="286"/>
      <c r="DG26" s="286"/>
      <c r="DH26" s="286"/>
      <c r="DI26" s="286"/>
      <c r="DJ26" s="286"/>
      <c r="DK26" s="286"/>
      <c r="DL26" s="286"/>
      <c r="DM26" s="286"/>
      <c r="DN26" s="286"/>
      <c r="DO26" s="286"/>
      <c r="DP26" s="286"/>
      <c r="DQ26" s="286"/>
      <c r="DR26" s="286"/>
      <c r="DS26" s="286"/>
      <c r="DT26" s="286"/>
      <c r="DU26" s="286"/>
      <c r="DV26" s="286"/>
      <c r="DW26" s="286"/>
      <c r="DX26" s="286"/>
      <c r="DY26" s="286"/>
      <c r="DZ26" s="286"/>
      <c r="EA26" s="286"/>
      <c r="EB26" s="286"/>
      <c r="EC26" s="286"/>
      <c r="ED26" s="286"/>
      <c r="EE26" s="286"/>
      <c r="EF26" s="286"/>
      <c r="EG26" s="286"/>
      <c r="EH26" s="286"/>
      <c r="EI26" s="286"/>
      <c r="EJ26" s="286"/>
      <c r="EK26" s="286"/>
      <c r="EL26" s="286"/>
      <c r="EM26" s="286"/>
      <c r="EN26" s="286"/>
      <c r="EO26" s="286"/>
      <c r="EP26" s="286"/>
      <c r="EQ26" s="286"/>
      <c r="ER26" s="286"/>
      <c r="ES26" s="286"/>
      <c r="ET26" s="286"/>
      <c r="EU26" s="286"/>
      <c r="EV26" s="286"/>
      <c r="EW26" s="286"/>
      <c r="EX26" s="286"/>
      <c r="EY26" s="286"/>
      <c r="EZ26" s="286"/>
      <c r="FA26" s="286"/>
      <c r="FB26" s="286"/>
      <c r="FC26" s="286"/>
      <c r="FD26" s="286"/>
      <c r="FE26" s="286"/>
      <c r="FF26" s="286"/>
      <c r="FG26" s="286"/>
      <c r="FH26" s="286"/>
      <c r="FI26" s="286"/>
      <c r="FJ26" s="286"/>
      <c r="FK26" s="286"/>
      <c r="FL26" s="286"/>
      <c r="FM26" s="286"/>
      <c r="FN26" s="286"/>
      <c r="FO26" s="286"/>
      <c r="FP26" s="286"/>
      <c r="FQ26" s="286"/>
      <c r="FR26" s="286"/>
      <c r="FS26" s="286"/>
      <c r="FT26" s="286"/>
      <c r="FU26" s="286"/>
      <c r="FV26" s="286"/>
      <c r="FW26" s="286"/>
      <c r="FX26" s="286"/>
      <c r="FY26" s="286"/>
      <c r="FZ26" s="286"/>
      <c r="GA26" s="286"/>
      <c r="GB26" s="286"/>
      <c r="GC26" s="286"/>
      <c r="GD26" s="286"/>
      <c r="GE26" s="286"/>
      <c r="GF26" s="286"/>
      <c r="GG26" s="286"/>
      <c r="GH26" s="286"/>
      <c r="GI26" s="286"/>
      <c r="GJ26" s="286"/>
      <c r="GK26" s="286"/>
      <c r="GL26" s="286"/>
      <c r="GM26" s="286"/>
      <c r="GN26" s="286"/>
      <c r="GO26" s="286"/>
      <c r="GP26" s="286"/>
      <c r="GQ26" s="286"/>
      <c r="GR26" s="286"/>
      <c r="GS26" s="286"/>
      <c r="GT26" s="286"/>
      <c r="GU26" s="286"/>
      <c r="GV26" s="286"/>
      <c r="GW26" s="286"/>
      <c r="GX26" s="286"/>
      <c r="GY26" s="286"/>
      <c r="GZ26" s="286"/>
      <c r="HA26" s="286"/>
      <c r="HB26" s="286"/>
      <c r="HC26" s="286"/>
      <c r="HD26" s="286"/>
      <c r="HE26" s="286"/>
      <c r="HF26" s="286"/>
      <c r="HG26" s="286"/>
      <c r="HH26" s="286"/>
      <c r="HI26" s="286"/>
      <c r="HJ26" s="286"/>
      <c r="HK26" s="286"/>
      <c r="HL26" s="286"/>
      <c r="HM26" s="286"/>
      <c r="HN26" s="286"/>
      <c r="HO26" s="286"/>
      <c r="HP26" s="286"/>
      <c r="HQ26" s="286"/>
      <c r="HR26" s="286"/>
      <c r="HS26" s="286"/>
      <c r="HT26" s="286"/>
      <c r="HU26" s="286"/>
      <c r="HV26" s="286"/>
      <c r="HW26" s="286"/>
      <c r="HX26" s="286"/>
      <c r="HY26" s="286"/>
      <c r="HZ26" s="286"/>
      <c r="IA26" s="286"/>
      <c r="IB26" s="286"/>
      <c r="IC26" s="286"/>
      <c r="ID26" s="286"/>
      <c r="IE26" s="286"/>
      <c r="IF26" s="286"/>
      <c r="IG26" s="286"/>
      <c r="IH26" s="286"/>
      <c r="II26" s="286"/>
      <c r="IJ26" s="286"/>
      <c r="IK26" s="286"/>
      <c r="IL26" s="286"/>
      <c r="IM26" s="286"/>
      <c r="IN26" s="286"/>
      <c r="IO26" s="286"/>
      <c r="IP26" s="286"/>
      <c r="IQ26" s="286"/>
      <c r="IR26" s="286"/>
      <c r="IS26" s="286"/>
      <c r="IT26" s="286"/>
      <c r="IU26" s="286"/>
      <c r="IV26" s="286"/>
    </row>
    <row r="27" spans="1:256" ht="20.100000000000001" customHeight="1">
      <c r="B27" s="686"/>
      <c r="C27" s="78"/>
      <c r="D27" s="292" t="s">
        <v>353</v>
      </c>
      <c r="E27" s="687"/>
      <c r="F27" s="683"/>
      <c r="G27" s="683"/>
      <c r="H27" s="683"/>
      <c r="I27" s="683"/>
      <c r="J27" s="683"/>
      <c r="K27" s="683"/>
      <c r="L27" s="683"/>
      <c r="M27" s="683"/>
      <c r="N27" s="680"/>
      <c r="O27" s="680"/>
      <c r="P27" s="680"/>
      <c r="Q27" s="680"/>
      <c r="R27" s="680"/>
      <c r="S27" s="680"/>
      <c r="T27" s="680"/>
      <c r="U27" s="680"/>
      <c r="V27" s="83" t="s">
        <v>351</v>
      </c>
      <c r="W27" s="681"/>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6"/>
      <c r="BW27" s="286"/>
      <c r="BX27" s="286"/>
      <c r="BY27" s="286"/>
      <c r="BZ27" s="286"/>
      <c r="CA27" s="286"/>
      <c r="CB27" s="286"/>
      <c r="CC27" s="286"/>
      <c r="CD27" s="286"/>
      <c r="CE27" s="286"/>
      <c r="CF27" s="286"/>
      <c r="CG27" s="286"/>
      <c r="CH27" s="286"/>
      <c r="CI27" s="286"/>
      <c r="CJ27" s="286"/>
      <c r="CK27" s="286"/>
      <c r="CL27" s="286"/>
      <c r="CM27" s="286"/>
      <c r="CN27" s="286"/>
      <c r="CO27" s="286"/>
      <c r="CP27" s="286"/>
      <c r="CQ27" s="286"/>
      <c r="CR27" s="286"/>
      <c r="CS27" s="286"/>
      <c r="CT27" s="286"/>
      <c r="CU27" s="286"/>
      <c r="CV27" s="286"/>
      <c r="CW27" s="286"/>
      <c r="CX27" s="286"/>
      <c r="CY27" s="286"/>
      <c r="CZ27" s="286"/>
      <c r="DA27" s="286"/>
      <c r="DB27" s="286"/>
      <c r="DC27" s="286"/>
      <c r="DD27" s="286"/>
      <c r="DE27" s="286"/>
      <c r="DF27" s="286"/>
      <c r="DG27" s="286"/>
      <c r="DH27" s="286"/>
      <c r="DI27" s="286"/>
      <c r="DJ27" s="286"/>
      <c r="DK27" s="286"/>
      <c r="DL27" s="286"/>
      <c r="DM27" s="286"/>
      <c r="DN27" s="286"/>
      <c r="DO27" s="286"/>
      <c r="DP27" s="286"/>
      <c r="DQ27" s="286"/>
      <c r="DR27" s="286"/>
      <c r="DS27" s="286"/>
      <c r="DT27" s="286"/>
      <c r="DU27" s="286"/>
      <c r="DV27" s="286"/>
      <c r="DW27" s="286"/>
      <c r="DX27" s="286"/>
      <c r="DY27" s="286"/>
      <c r="DZ27" s="286"/>
      <c r="EA27" s="286"/>
      <c r="EB27" s="286"/>
      <c r="EC27" s="286"/>
      <c r="ED27" s="286"/>
      <c r="EE27" s="286"/>
      <c r="EF27" s="286"/>
      <c r="EG27" s="286"/>
      <c r="EH27" s="286"/>
      <c r="EI27" s="286"/>
      <c r="EJ27" s="286"/>
      <c r="EK27" s="286"/>
      <c r="EL27" s="286"/>
      <c r="EM27" s="286"/>
      <c r="EN27" s="286"/>
      <c r="EO27" s="286"/>
      <c r="EP27" s="286"/>
      <c r="EQ27" s="286"/>
      <c r="ER27" s="286"/>
      <c r="ES27" s="286"/>
      <c r="ET27" s="286"/>
      <c r="EU27" s="286"/>
      <c r="EV27" s="286"/>
      <c r="EW27" s="286"/>
      <c r="EX27" s="286"/>
      <c r="EY27" s="286"/>
      <c r="EZ27" s="286"/>
      <c r="FA27" s="286"/>
      <c r="FB27" s="286"/>
      <c r="FC27" s="286"/>
      <c r="FD27" s="286"/>
      <c r="FE27" s="286"/>
      <c r="FF27" s="286"/>
      <c r="FG27" s="286"/>
      <c r="FH27" s="286"/>
      <c r="FI27" s="286"/>
      <c r="FJ27" s="286"/>
      <c r="FK27" s="286"/>
      <c r="FL27" s="286"/>
      <c r="FM27" s="286"/>
      <c r="FN27" s="286"/>
      <c r="FO27" s="286"/>
      <c r="FP27" s="286"/>
      <c r="FQ27" s="286"/>
      <c r="FR27" s="286"/>
      <c r="FS27" s="286"/>
      <c r="FT27" s="286"/>
      <c r="FU27" s="286"/>
      <c r="FV27" s="286"/>
      <c r="FW27" s="286"/>
      <c r="FX27" s="286"/>
      <c r="FY27" s="286"/>
      <c r="FZ27" s="286"/>
      <c r="GA27" s="286"/>
      <c r="GB27" s="286"/>
      <c r="GC27" s="286"/>
      <c r="GD27" s="286"/>
      <c r="GE27" s="286"/>
      <c r="GF27" s="286"/>
      <c r="GG27" s="286"/>
      <c r="GH27" s="286"/>
      <c r="GI27" s="286"/>
      <c r="GJ27" s="286"/>
      <c r="GK27" s="286"/>
      <c r="GL27" s="286"/>
      <c r="GM27" s="286"/>
      <c r="GN27" s="286"/>
      <c r="GO27" s="286"/>
      <c r="GP27" s="286"/>
      <c r="GQ27" s="286"/>
      <c r="GR27" s="286"/>
      <c r="GS27" s="286"/>
      <c r="GT27" s="286"/>
      <c r="GU27" s="286"/>
      <c r="GV27" s="286"/>
      <c r="GW27" s="286"/>
      <c r="GX27" s="286"/>
      <c r="GY27" s="286"/>
      <c r="GZ27" s="286"/>
      <c r="HA27" s="286"/>
      <c r="HB27" s="286"/>
      <c r="HC27" s="286"/>
      <c r="HD27" s="286"/>
      <c r="HE27" s="286"/>
      <c r="HF27" s="286"/>
      <c r="HG27" s="286"/>
      <c r="HH27" s="286"/>
      <c r="HI27" s="286"/>
      <c r="HJ27" s="286"/>
      <c r="HK27" s="286"/>
      <c r="HL27" s="286"/>
      <c r="HM27" s="286"/>
      <c r="HN27" s="286"/>
      <c r="HO27" s="286"/>
      <c r="HP27" s="286"/>
      <c r="HQ27" s="286"/>
      <c r="HR27" s="286"/>
      <c r="HS27" s="286"/>
      <c r="HT27" s="286"/>
      <c r="HU27" s="286"/>
      <c r="HV27" s="286"/>
      <c r="HW27" s="286"/>
      <c r="HX27" s="286"/>
      <c r="HY27" s="286"/>
      <c r="HZ27" s="286"/>
      <c r="IA27" s="286"/>
      <c r="IB27" s="286"/>
      <c r="IC27" s="286"/>
      <c r="ID27" s="286"/>
      <c r="IE27" s="286"/>
      <c r="IF27" s="286"/>
      <c r="IG27" s="286"/>
      <c r="IH27" s="286"/>
      <c r="II27" s="286"/>
      <c r="IJ27" s="286"/>
      <c r="IK27" s="286"/>
      <c r="IL27" s="286"/>
      <c r="IM27" s="286"/>
      <c r="IN27" s="286"/>
      <c r="IO27" s="286"/>
      <c r="IP27" s="286"/>
      <c r="IQ27" s="286"/>
      <c r="IR27" s="286"/>
      <c r="IS27" s="286"/>
      <c r="IT27" s="286"/>
      <c r="IU27" s="286"/>
      <c r="IV27" s="286"/>
    </row>
    <row r="28" spans="1:256" ht="20.100000000000001" customHeight="1">
      <c r="B28" s="686"/>
      <c r="C28" s="78"/>
      <c r="D28" s="292" t="s">
        <v>174</v>
      </c>
      <c r="E28" s="687"/>
      <c r="F28" s="683"/>
      <c r="G28" s="683"/>
      <c r="H28" s="683"/>
      <c r="I28" s="683"/>
      <c r="J28" s="683"/>
      <c r="K28" s="683"/>
      <c r="L28" s="683"/>
      <c r="M28" s="683"/>
      <c r="N28" s="85"/>
      <c r="O28" s="85"/>
      <c r="P28" s="85"/>
      <c r="Q28" s="85"/>
      <c r="R28" s="85"/>
      <c r="S28" s="85"/>
      <c r="T28" s="85"/>
      <c r="U28" s="85"/>
      <c r="V28" s="86"/>
      <c r="W28" s="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V28" s="286"/>
      <c r="CW28" s="286"/>
      <c r="CX28" s="286"/>
      <c r="CY28" s="286"/>
      <c r="CZ28" s="286"/>
      <c r="DA28" s="286"/>
      <c r="DB28" s="286"/>
      <c r="DC28" s="286"/>
      <c r="DD28" s="286"/>
      <c r="DE28" s="286"/>
      <c r="DF28" s="286"/>
      <c r="DG28" s="286"/>
      <c r="DH28" s="286"/>
      <c r="DI28" s="286"/>
      <c r="DJ28" s="286"/>
      <c r="DK28" s="286"/>
      <c r="DL28" s="286"/>
      <c r="DM28" s="286"/>
      <c r="DN28" s="286"/>
      <c r="DO28" s="286"/>
      <c r="DP28" s="286"/>
      <c r="DQ28" s="286"/>
      <c r="DR28" s="286"/>
      <c r="DS28" s="286"/>
      <c r="DT28" s="286"/>
      <c r="DU28" s="286"/>
      <c r="DV28" s="286"/>
      <c r="DW28" s="286"/>
      <c r="DX28" s="286"/>
      <c r="DY28" s="286"/>
      <c r="DZ28" s="286"/>
      <c r="EA28" s="286"/>
      <c r="EB28" s="286"/>
      <c r="EC28" s="286"/>
      <c r="ED28" s="286"/>
      <c r="EE28" s="286"/>
      <c r="EF28" s="286"/>
      <c r="EG28" s="286"/>
      <c r="EH28" s="286"/>
      <c r="EI28" s="286"/>
      <c r="EJ28" s="286"/>
      <c r="EK28" s="286"/>
      <c r="EL28" s="286"/>
      <c r="EM28" s="286"/>
      <c r="EN28" s="286"/>
      <c r="EO28" s="286"/>
      <c r="EP28" s="286"/>
      <c r="EQ28" s="286"/>
      <c r="ER28" s="286"/>
      <c r="ES28" s="286"/>
      <c r="ET28" s="286"/>
      <c r="EU28" s="286"/>
      <c r="EV28" s="286"/>
      <c r="EW28" s="286"/>
      <c r="EX28" s="286"/>
      <c r="EY28" s="286"/>
      <c r="EZ28" s="286"/>
      <c r="FA28" s="286"/>
      <c r="FB28" s="286"/>
      <c r="FC28" s="286"/>
      <c r="FD28" s="286"/>
      <c r="FE28" s="286"/>
      <c r="FF28" s="286"/>
      <c r="FG28" s="286"/>
      <c r="FH28" s="286"/>
      <c r="FI28" s="286"/>
      <c r="FJ28" s="286"/>
      <c r="FK28" s="286"/>
      <c r="FL28" s="286"/>
      <c r="FM28" s="286"/>
      <c r="FN28" s="286"/>
      <c r="FO28" s="286"/>
      <c r="FP28" s="286"/>
      <c r="FQ28" s="286"/>
      <c r="FR28" s="286"/>
      <c r="FS28" s="286"/>
      <c r="FT28" s="286"/>
      <c r="FU28" s="286"/>
      <c r="FV28" s="286"/>
      <c r="FW28" s="286"/>
      <c r="FX28" s="286"/>
      <c r="FY28" s="286"/>
      <c r="FZ28" s="286"/>
      <c r="GA28" s="286"/>
      <c r="GB28" s="286"/>
      <c r="GC28" s="286"/>
      <c r="GD28" s="286"/>
      <c r="GE28" s="286"/>
      <c r="GF28" s="286"/>
      <c r="GG28" s="286"/>
      <c r="GH28" s="286"/>
      <c r="GI28" s="286"/>
      <c r="GJ28" s="286"/>
      <c r="GK28" s="286"/>
      <c r="GL28" s="286"/>
      <c r="GM28" s="286"/>
      <c r="GN28" s="286"/>
      <c r="GO28" s="286"/>
      <c r="GP28" s="286"/>
      <c r="GQ28" s="286"/>
      <c r="GR28" s="286"/>
      <c r="GS28" s="286"/>
      <c r="GT28" s="286"/>
      <c r="GU28" s="286"/>
      <c r="GV28" s="286"/>
      <c r="GW28" s="286"/>
      <c r="GX28" s="286"/>
      <c r="GY28" s="286"/>
      <c r="GZ28" s="286"/>
      <c r="HA28" s="286"/>
      <c r="HB28" s="286"/>
      <c r="HC28" s="286"/>
      <c r="HD28" s="286"/>
      <c r="HE28" s="286"/>
      <c r="HF28" s="286"/>
      <c r="HG28" s="286"/>
      <c r="HH28" s="286"/>
      <c r="HI28" s="286"/>
      <c r="HJ28" s="286"/>
      <c r="HK28" s="286"/>
      <c r="HL28" s="286"/>
      <c r="HM28" s="286"/>
      <c r="HN28" s="286"/>
      <c r="HO28" s="286"/>
      <c r="HP28" s="286"/>
      <c r="HQ28" s="286"/>
      <c r="HR28" s="286"/>
      <c r="HS28" s="286"/>
      <c r="HT28" s="286"/>
      <c r="HU28" s="286"/>
      <c r="HV28" s="286"/>
      <c r="HW28" s="286"/>
      <c r="HX28" s="286"/>
      <c r="HY28" s="286"/>
      <c r="HZ28" s="286"/>
      <c r="IA28" s="286"/>
      <c r="IB28" s="286"/>
      <c r="IC28" s="286"/>
      <c r="ID28" s="286"/>
      <c r="IE28" s="286"/>
      <c r="IF28" s="286"/>
      <c r="IG28" s="286"/>
      <c r="IH28" s="286"/>
      <c r="II28" s="286"/>
      <c r="IJ28" s="286"/>
      <c r="IK28" s="286"/>
      <c r="IL28" s="286"/>
      <c r="IM28" s="286"/>
      <c r="IN28" s="286"/>
      <c r="IO28" s="286"/>
      <c r="IP28" s="286"/>
      <c r="IQ28" s="286"/>
      <c r="IR28" s="286"/>
      <c r="IS28" s="286"/>
      <c r="IT28" s="286"/>
      <c r="IU28" s="286"/>
      <c r="IV28" s="286"/>
    </row>
    <row r="29" spans="1:256" ht="20.100000000000001" customHeight="1">
      <c r="A29" s="286"/>
      <c r="B29" s="684" t="s">
        <v>261</v>
      </c>
      <c r="C29" s="78"/>
      <c r="D29" s="292" t="s">
        <v>342</v>
      </c>
      <c r="E29" s="87"/>
      <c r="F29" s="293" t="s">
        <v>343</v>
      </c>
      <c r="G29" s="293" t="s">
        <v>344</v>
      </c>
      <c r="H29" s="293" t="s">
        <v>345</v>
      </c>
      <c r="I29" s="293" t="s">
        <v>346</v>
      </c>
      <c r="J29" s="293" t="s">
        <v>347</v>
      </c>
      <c r="K29" s="293" t="s">
        <v>348</v>
      </c>
      <c r="L29" s="293" t="s">
        <v>349</v>
      </c>
      <c r="M29" s="294" t="s">
        <v>350</v>
      </c>
      <c r="N29" s="79"/>
      <c r="O29" s="79"/>
      <c r="P29" s="79"/>
      <c r="Q29" s="79"/>
      <c r="R29" s="79"/>
      <c r="S29" s="79"/>
      <c r="T29" s="79"/>
      <c r="U29" s="80"/>
      <c r="V29" s="81"/>
      <c r="W29" s="81"/>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6"/>
      <c r="BQ29" s="286"/>
      <c r="BR29" s="286"/>
      <c r="BS29" s="286"/>
      <c r="BT29" s="286"/>
      <c r="BU29" s="286"/>
      <c r="BV29" s="286"/>
      <c r="BW29" s="286"/>
      <c r="BX29" s="286"/>
      <c r="BY29" s="286"/>
      <c r="BZ29" s="286"/>
      <c r="CA29" s="286"/>
      <c r="CB29" s="286"/>
      <c r="CC29" s="286"/>
      <c r="CD29" s="286"/>
      <c r="CE29" s="286"/>
      <c r="CF29" s="286"/>
      <c r="CG29" s="286"/>
      <c r="CH29" s="286"/>
      <c r="CI29" s="286"/>
      <c r="CJ29" s="286"/>
      <c r="CK29" s="286"/>
      <c r="CL29" s="286"/>
      <c r="CM29" s="286"/>
      <c r="CN29" s="286"/>
      <c r="CO29" s="286"/>
      <c r="CP29" s="286"/>
      <c r="CQ29" s="286"/>
      <c r="CR29" s="286"/>
      <c r="CS29" s="286"/>
      <c r="CT29" s="286"/>
      <c r="CU29" s="286"/>
      <c r="CV29" s="286"/>
      <c r="CW29" s="286"/>
      <c r="CX29" s="286"/>
      <c r="CY29" s="286"/>
      <c r="CZ29" s="286"/>
      <c r="DA29" s="286"/>
      <c r="DB29" s="286"/>
      <c r="DC29" s="286"/>
      <c r="DD29" s="286"/>
      <c r="DE29" s="286"/>
      <c r="DF29" s="286"/>
      <c r="DG29" s="286"/>
      <c r="DH29" s="286"/>
      <c r="DI29" s="286"/>
      <c r="DJ29" s="286"/>
      <c r="DK29" s="286"/>
      <c r="DL29" s="286"/>
      <c r="DM29" s="286"/>
      <c r="DN29" s="286"/>
      <c r="DO29" s="286"/>
      <c r="DP29" s="286"/>
      <c r="DQ29" s="286"/>
      <c r="DR29" s="286"/>
      <c r="DS29" s="286"/>
      <c r="DT29" s="286"/>
      <c r="DU29" s="286"/>
      <c r="DV29" s="286"/>
      <c r="DW29" s="286"/>
      <c r="DX29" s="286"/>
      <c r="DY29" s="286"/>
      <c r="DZ29" s="286"/>
      <c r="EA29" s="286"/>
      <c r="EB29" s="286"/>
      <c r="EC29" s="286"/>
      <c r="ED29" s="286"/>
      <c r="EE29" s="286"/>
      <c r="EF29" s="286"/>
      <c r="EG29" s="286"/>
      <c r="EH29" s="286"/>
      <c r="EI29" s="286"/>
      <c r="EJ29" s="286"/>
      <c r="EK29" s="286"/>
      <c r="EL29" s="286"/>
      <c r="EM29" s="286"/>
      <c r="EN29" s="286"/>
      <c r="EO29" s="286"/>
      <c r="EP29" s="286"/>
      <c r="EQ29" s="286"/>
      <c r="ER29" s="286"/>
      <c r="ES29" s="286"/>
      <c r="ET29" s="286"/>
      <c r="EU29" s="286"/>
      <c r="EV29" s="286"/>
      <c r="EW29" s="286"/>
      <c r="EX29" s="286"/>
      <c r="EY29" s="286"/>
      <c r="EZ29" s="286"/>
      <c r="FA29" s="286"/>
      <c r="FB29" s="286"/>
      <c r="FC29" s="286"/>
      <c r="FD29" s="286"/>
      <c r="FE29" s="286"/>
      <c r="FF29" s="286"/>
      <c r="FG29" s="286"/>
      <c r="FH29" s="286"/>
      <c r="FI29" s="286"/>
      <c r="FJ29" s="286"/>
      <c r="FK29" s="286"/>
      <c r="FL29" s="286"/>
      <c r="FM29" s="286"/>
      <c r="FN29" s="286"/>
      <c r="FO29" s="286"/>
      <c r="FP29" s="286"/>
      <c r="FQ29" s="286"/>
      <c r="FR29" s="286"/>
      <c r="FS29" s="286"/>
      <c r="FT29" s="286"/>
      <c r="FU29" s="286"/>
      <c r="FV29" s="286"/>
      <c r="FW29" s="286"/>
      <c r="FX29" s="286"/>
      <c r="FY29" s="286"/>
      <c r="FZ29" s="286"/>
      <c r="GA29" s="286"/>
      <c r="GB29" s="286"/>
      <c r="GC29" s="286"/>
      <c r="GD29" s="286"/>
      <c r="GE29" s="286"/>
      <c r="GF29" s="286"/>
      <c r="GG29" s="286"/>
      <c r="GH29" s="286"/>
      <c r="GI29" s="286"/>
      <c r="GJ29" s="286"/>
      <c r="GK29" s="286"/>
      <c r="GL29" s="286"/>
      <c r="GM29" s="286"/>
      <c r="GN29" s="286"/>
      <c r="GO29" s="286"/>
      <c r="GP29" s="286"/>
      <c r="GQ29" s="286"/>
      <c r="GR29" s="286"/>
      <c r="GS29" s="286"/>
      <c r="GT29" s="286"/>
      <c r="GU29" s="286"/>
      <c r="GV29" s="286"/>
      <c r="GW29" s="286"/>
      <c r="GX29" s="286"/>
      <c r="GY29" s="286"/>
      <c r="GZ29" s="286"/>
      <c r="HA29" s="286"/>
      <c r="HB29" s="286"/>
      <c r="HC29" s="286"/>
      <c r="HD29" s="286"/>
      <c r="HE29" s="286"/>
      <c r="HF29" s="286"/>
      <c r="HG29" s="286"/>
      <c r="HH29" s="286"/>
      <c r="HI29" s="286"/>
      <c r="HJ29" s="286"/>
      <c r="HK29" s="286"/>
      <c r="HL29" s="286"/>
      <c r="HM29" s="286"/>
      <c r="HN29" s="286"/>
      <c r="HO29" s="286"/>
      <c r="HP29" s="286"/>
      <c r="HQ29" s="286"/>
      <c r="HR29" s="286"/>
      <c r="HS29" s="286"/>
      <c r="HT29" s="286"/>
      <c r="HU29" s="286"/>
      <c r="HV29" s="286"/>
      <c r="HW29" s="286"/>
      <c r="HX29" s="286"/>
      <c r="HY29" s="286"/>
      <c r="HZ29" s="286"/>
      <c r="IA29" s="286"/>
      <c r="IB29" s="286"/>
      <c r="IC29" s="286"/>
      <c r="ID29" s="286"/>
      <c r="IE29" s="286"/>
      <c r="IF29" s="286"/>
      <c r="IG29" s="286"/>
      <c r="IH29" s="286"/>
      <c r="II29" s="286"/>
      <c r="IJ29" s="286"/>
      <c r="IK29" s="286"/>
      <c r="IL29" s="286"/>
      <c r="IM29" s="286"/>
      <c r="IN29" s="286"/>
      <c r="IO29" s="286"/>
      <c r="IP29" s="286"/>
      <c r="IQ29" s="286"/>
      <c r="IR29" s="286"/>
      <c r="IS29" s="286"/>
      <c r="IT29" s="286"/>
      <c r="IU29" s="286"/>
      <c r="IV29" s="286"/>
    </row>
    <row r="30" spans="1:256" ht="20.100000000000001" customHeight="1">
      <c r="B30" s="684"/>
      <c r="C30" s="78"/>
      <c r="D30" s="292" t="s">
        <v>547</v>
      </c>
      <c r="E30" s="685"/>
      <c r="F30" s="78"/>
      <c r="G30" s="78"/>
      <c r="H30" s="78"/>
      <c r="I30" s="78"/>
      <c r="J30" s="78"/>
      <c r="K30" s="78"/>
      <c r="L30" s="82"/>
      <c r="M30" s="82"/>
      <c r="N30" s="680">
        <f>SUM(N9:N28)</f>
        <v>0</v>
      </c>
      <c r="O30" s="680">
        <f t="shared" ref="O30:S30" si="0">SUM(O9:O28)</f>
        <v>0</v>
      </c>
      <c r="P30" s="680">
        <f>SUM(P9:P28)</f>
        <v>0</v>
      </c>
      <c r="Q30" s="680">
        <f t="shared" si="0"/>
        <v>0</v>
      </c>
      <c r="R30" s="680">
        <f t="shared" si="0"/>
        <v>0</v>
      </c>
      <c r="S30" s="680">
        <f t="shared" si="0"/>
        <v>0</v>
      </c>
      <c r="T30" s="680">
        <f>SUM(T9:T28)</f>
        <v>0</v>
      </c>
      <c r="U30" s="680">
        <f>IF(T30="","",ROUNDDOWN(T30/2,-3))</f>
        <v>0</v>
      </c>
      <c r="V30" s="83" t="s">
        <v>351</v>
      </c>
      <c r="W30" s="681"/>
    </row>
    <row r="31" spans="1:256" ht="20.100000000000001" customHeight="1">
      <c r="B31" s="684"/>
      <c r="C31" s="78"/>
      <c r="D31" s="292" t="s">
        <v>548</v>
      </c>
      <c r="E31" s="685"/>
      <c r="F31" s="682"/>
      <c r="G31" s="682"/>
      <c r="H31" s="682"/>
      <c r="I31" s="682"/>
      <c r="J31" s="682"/>
      <c r="K31" s="682"/>
      <c r="L31" s="682"/>
      <c r="M31" s="682"/>
      <c r="N31" s="680"/>
      <c r="O31" s="680"/>
      <c r="P31" s="680"/>
      <c r="Q31" s="680"/>
      <c r="R31" s="680"/>
      <c r="S31" s="680"/>
      <c r="T31" s="680"/>
      <c r="U31" s="680"/>
      <c r="V31" s="84"/>
      <c r="W31" s="681"/>
    </row>
    <row r="32" spans="1:256" ht="20.100000000000001" customHeight="1">
      <c r="B32" s="684"/>
      <c r="C32" s="78"/>
      <c r="D32" s="292" t="s">
        <v>353</v>
      </c>
      <c r="E32" s="685"/>
      <c r="F32" s="683"/>
      <c r="G32" s="683"/>
      <c r="H32" s="683"/>
      <c r="I32" s="683"/>
      <c r="J32" s="683"/>
      <c r="K32" s="683"/>
      <c r="L32" s="683"/>
      <c r="M32" s="683"/>
      <c r="N32" s="680"/>
      <c r="O32" s="680"/>
      <c r="P32" s="680"/>
      <c r="Q32" s="680"/>
      <c r="R32" s="680"/>
      <c r="S32" s="680"/>
      <c r="T32" s="680"/>
      <c r="U32" s="680"/>
      <c r="V32" s="83" t="s">
        <v>351</v>
      </c>
      <c r="W32" s="681"/>
    </row>
    <row r="33" spans="2:23" ht="20.100000000000001" customHeight="1">
      <c r="B33" s="684"/>
      <c r="C33" s="78"/>
      <c r="D33" s="292" t="s">
        <v>174</v>
      </c>
      <c r="E33" s="88"/>
      <c r="F33" s="683"/>
      <c r="G33" s="683"/>
      <c r="H33" s="683"/>
      <c r="I33" s="683"/>
      <c r="J33" s="683"/>
      <c r="K33" s="683"/>
      <c r="L33" s="683"/>
      <c r="M33" s="683"/>
      <c r="N33" s="85"/>
      <c r="O33" s="85"/>
      <c r="P33" s="85"/>
      <c r="Q33" s="85"/>
      <c r="R33" s="85"/>
      <c r="S33" s="85"/>
      <c r="T33" s="85"/>
      <c r="U33" s="85"/>
      <c r="V33" s="86"/>
      <c r="W33" s="86"/>
    </row>
    <row r="34" spans="2:23" ht="4.5" customHeight="1">
      <c r="B34" s="89"/>
      <c r="C34" s="90"/>
      <c r="D34" s="91"/>
      <c r="E34" s="92"/>
      <c r="F34" s="93"/>
      <c r="G34" s="93"/>
      <c r="H34" s="93"/>
      <c r="I34" s="93"/>
      <c r="J34" s="93"/>
      <c r="K34" s="93"/>
      <c r="L34" s="93"/>
      <c r="M34" s="93"/>
      <c r="N34" s="94"/>
      <c r="O34" s="94"/>
      <c r="P34" s="94"/>
      <c r="Q34" s="94"/>
      <c r="R34" s="94"/>
      <c r="S34" s="94"/>
      <c r="T34" s="94"/>
      <c r="U34" s="94"/>
    </row>
    <row r="35" spans="2:23" ht="15" customHeight="1">
      <c r="B35" s="90" t="s">
        <v>354</v>
      </c>
      <c r="C35" s="74" t="s">
        <v>355</v>
      </c>
      <c r="D35" s="91"/>
      <c r="E35" s="92"/>
      <c r="F35" s="93"/>
      <c r="G35" s="93"/>
      <c r="H35" s="93"/>
      <c r="I35" s="93"/>
      <c r="J35" s="93"/>
      <c r="K35" s="93"/>
      <c r="L35" s="93"/>
      <c r="M35" s="93"/>
      <c r="N35" s="94"/>
      <c r="O35" s="94"/>
      <c r="P35" s="94"/>
      <c r="Q35" s="94"/>
      <c r="R35" s="94"/>
      <c r="S35" s="94"/>
      <c r="T35" s="94"/>
      <c r="U35" s="94"/>
    </row>
    <row r="36" spans="2:23" ht="15" customHeight="1">
      <c r="B36" s="95"/>
      <c r="C36" s="295" t="s">
        <v>356</v>
      </c>
    </row>
    <row r="37" spans="2:23" ht="15" customHeight="1">
      <c r="B37" s="286"/>
      <c r="C37" s="296" t="s">
        <v>549</v>
      </c>
    </row>
    <row r="38" spans="2:23" ht="15" customHeight="1">
      <c r="B38" s="96"/>
      <c r="C38" s="295" t="s">
        <v>357</v>
      </c>
    </row>
    <row r="39" spans="2:23" ht="15" customHeight="1">
      <c r="B39" s="97"/>
      <c r="C39" s="74" t="s">
        <v>358</v>
      </c>
    </row>
    <row r="40" spans="2:23" ht="18" customHeight="1"/>
    <row r="41" spans="2:23" ht="20.100000000000001" customHeight="1"/>
  </sheetData>
  <sheetProtection selectLockedCells="1" selectUnlockedCells="1"/>
  <mergeCells count="83">
    <mergeCell ref="C2:U2"/>
    <mergeCell ref="V4:W5"/>
    <mergeCell ref="B6:B8"/>
    <mergeCell ref="C6:D8"/>
    <mergeCell ref="E6:E8"/>
    <mergeCell ref="F6:M7"/>
    <mergeCell ref="N6:N7"/>
    <mergeCell ref="O6:O7"/>
    <mergeCell ref="P6:P7"/>
    <mergeCell ref="Q6:Q7"/>
    <mergeCell ref="R6:R7"/>
    <mergeCell ref="S6:S7"/>
    <mergeCell ref="T6:T7"/>
    <mergeCell ref="U6:U7"/>
    <mergeCell ref="V6:V8"/>
    <mergeCell ref="V3:W3"/>
    <mergeCell ref="W10:W12"/>
    <mergeCell ref="F8:M8"/>
    <mergeCell ref="B9:B13"/>
    <mergeCell ref="E9:E13"/>
    <mergeCell ref="N10:N12"/>
    <mergeCell ref="O10:O12"/>
    <mergeCell ref="P10:P12"/>
    <mergeCell ref="F11:M11"/>
    <mergeCell ref="F12:M13"/>
    <mergeCell ref="W6:W8"/>
    <mergeCell ref="Q10:Q12"/>
    <mergeCell ref="R10:R12"/>
    <mergeCell ref="S10:S12"/>
    <mergeCell ref="T10:T12"/>
    <mergeCell ref="U10:U12"/>
    <mergeCell ref="B14:B18"/>
    <mergeCell ref="E14:E18"/>
    <mergeCell ref="N15:N17"/>
    <mergeCell ref="O15:O17"/>
    <mergeCell ref="P15:P17"/>
    <mergeCell ref="U15:U17"/>
    <mergeCell ref="W15:W17"/>
    <mergeCell ref="F16:M16"/>
    <mergeCell ref="F17:M18"/>
    <mergeCell ref="Q15:Q17"/>
    <mergeCell ref="R15:R17"/>
    <mergeCell ref="S15:S17"/>
    <mergeCell ref="T15:T17"/>
    <mergeCell ref="E19:E23"/>
    <mergeCell ref="N20:N22"/>
    <mergeCell ref="O20:O22"/>
    <mergeCell ref="P20:P22"/>
    <mergeCell ref="Q20:Q22"/>
    <mergeCell ref="U20:U22"/>
    <mergeCell ref="W20:W22"/>
    <mergeCell ref="B24:B28"/>
    <mergeCell ref="E24:E28"/>
    <mergeCell ref="N25:N27"/>
    <mergeCell ref="O25:O27"/>
    <mergeCell ref="P25:P27"/>
    <mergeCell ref="T25:T27"/>
    <mergeCell ref="U25:U27"/>
    <mergeCell ref="W25:W27"/>
    <mergeCell ref="F26:M26"/>
    <mergeCell ref="F27:M28"/>
    <mergeCell ref="Q25:Q27"/>
    <mergeCell ref="F21:M21"/>
    <mergeCell ref="F22:M23"/>
    <mergeCell ref="B19:B23"/>
    <mergeCell ref="R25:R27"/>
    <mergeCell ref="S25:S27"/>
    <mergeCell ref="R30:R32"/>
    <mergeCell ref="S30:S32"/>
    <mergeCell ref="T20:T22"/>
    <mergeCell ref="T30:T32"/>
    <mergeCell ref="R20:R22"/>
    <mergeCell ref="S20:S22"/>
    <mergeCell ref="B29:B33"/>
    <mergeCell ref="E30:E32"/>
    <mergeCell ref="N30:N32"/>
    <mergeCell ref="O30:O32"/>
    <mergeCell ref="P30:P32"/>
    <mergeCell ref="U30:U32"/>
    <mergeCell ref="W30:W32"/>
    <mergeCell ref="F31:M31"/>
    <mergeCell ref="F32:M33"/>
    <mergeCell ref="Q30:Q32"/>
  </mergeCells>
  <phoneticPr fontId="1"/>
  <dataValidations count="2">
    <dataValidation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9:E30 JA29:JA30 SW29:SW30 ACS29:ACS30 AMO29:AMO30 AWK29:AWK30 BGG29:BGG30 BQC29:BQC30 BZY29:BZY30 CJU29:CJU30 CTQ29:CTQ30 DDM29:DDM30 DNI29:DNI30 DXE29:DXE30 EHA29:EHA30 EQW29:EQW30 FAS29:FAS30 FKO29:FKO30 FUK29:FUK30 GEG29:GEG30 GOC29:GOC30 GXY29:GXY30 HHU29:HHU30 HRQ29:HRQ30 IBM29:IBM30 ILI29:ILI30 IVE29:IVE30 JFA29:JFA30 JOW29:JOW30 JYS29:JYS30 KIO29:KIO30 KSK29:KSK30 LCG29:LCG30 LMC29:LMC30 LVY29:LVY30 MFU29:MFU30 MPQ29:MPQ30 MZM29:MZM30 NJI29:NJI30 NTE29:NTE30 ODA29:ODA30 OMW29:OMW30 OWS29:OWS30 PGO29:PGO30 PQK29:PQK30 QAG29:QAG30 QKC29:QKC30 QTY29:QTY30 RDU29:RDU30 RNQ29:RNQ30 RXM29:RXM30 SHI29:SHI30 SRE29:SRE30 TBA29:TBA30 TKW29:TKW30 TUS29:TUS30 UEO29:UEO30 UOK29:UOK30 UYG29:UYG30 VIC29:VIC30 VRY29:VRY30 WBU29:WBU30 WLQ29:WLQ30 WVM29:WVM30 E65565:E65566 JA65565:JA65566 SW65565:SW65566 ACS65565:ACS65566 AMO65565:AMO65566 AWK65565:AWK65566 BGG65565:BGG65566 BQC65565:BQC65566 BZY65565:BZY65566 CJU65565:CJU65566 CTQ65565:CTQ65566 DDM65565:DDM65566 DNI65565:DNI65566 DXE65565:DXE65566 EHA65565:EHA65566 EQW65565:EQW65566 FAS65565:FAS65566 FKO65565:FKO65566 FUK65565:FUK65566 GEG65565:GEG65566 GOC65565:GOC65566 GXY65565:GXY65566 HHU65565:HHU65566 HRQ65565:HRQ65566 IBM65565:IBM65566 ILI65565:ILI65566 IVE65565:IVE65566 JFA65565:JFA65566 JOW65565:JOW65566 JYS65565:JYS65566 KIO65565:KIO65566 KSK65565:KSK65566 LCG65565:LCG65566 LMC65565:LMC65566 LVY65565:LVY65566 MFU65565:MFU65566 MPQ65565:MPQ65566 MZM65565:MZM65566 NJI65565:NJI65566 NTE65565:NTE65566 ODA65565:ODA65566 OMW65565:OMW65566 OWS65565:OWS65566 PGO65565:PGO65566 PQK65565:PQK65566 QAG65565:QAG65566 QKC65565:QKC65566 QTY65565:QTY65566 RDU65565:RDU65566 RNQ65565:RNQ65566 RXM65565:RXM65566 SHI65565:SHI65566 SRE65565:SRE65566 TBA65565:TBA65566 TKW65565:TKW65566 TUS65565:TUS65566 UEO65565:UEO65566 UOK65565:UOK65566 UYG65565:UYG65566 VIC65565:VIC65566 VRY65565:VRY65566 WBU65565:WBU65566 WLQ65565:WLQ65566 WVM65565:WVM65566 E131101:E131102 JA131101:JA131102 SW131101:SW131102 ACS131101:ACS131102 AMO131101:AMO131102 AWK131101:AWK131102 BGG131101:BGG131102 BQC131101:BQC131102 BZY131101:BZY131102 CJU131101:CJU131102 CTQ131101:CTQ131102 DDM131101:DDM131102 DNI131101:DNI131102 DXE131101:DXE131102 EHA131101:EHA131102 EQW131101:EQW131102 FAS131101:FAS131102 FKO131101:FKO131102 FUK131101:FUK131102 GEG131101:GEG131102 GOC131101:GOC131102 GXY131101:GXY131102 HHU131101:HHU131102 HRQ131101:HRQ131102 IBM131101:IBM131102 ILI131101:ILI131102 IVE131101:IVE131102 JFA131101:JFA131102 JOW131101:JOW131102 JYS131101:JYS131102 KIO131101:KIO131102 KSK131101:KSK131102 LCG131101:LCG131102 LMC131101:LMC131102 LVY131101:LVY131102 MFU131101:MFU131102 MPQ131101:MPQ131102 MZM131101:MZM131102 NJI131101:NJI131102 NTE131101:NTE131102 ODA131101:ODA131102 OMW131101:OMW131102 OWS131101:OWS131102 PGO131101:PGO131102 PQK131101:PQK131102 QAG131101:QAG131102 QKC131101:QKC131102 QTY131101:QTY131102 RDU131101:RDU131102 RNQ131101:RNQ131102 RXM131101:RXM131102 SHI131101:SHI131102 SRE131101:SRE131102 TBA131101:TBA131102 TKW131101:TKW131102 TUS131101:TUS131102 UEO131101:UEO131102 UOK131101:UOK131102 UYG131101:UYG131102 VIC131101:VIC131102 VRY131101:VRY131102 WBU131101:WBU131102 WLQ131101:WLQ131102 WVM131101:WVM131102 E196637:E196638 JA196637:JA196638 SW196637:SW196638 ACS196637:ACS196638 AMO196637:AMO196638 AWK196637:AWK196638 BGG196637:BGG196638 BQC196637:BQC196638 BZY196637:BZY196638 CJU196637:CJU196638 CTQ196637:CTQ196638 DDM196637:DDM196638 DNI196637:DNI196638 DXE196637:DXE196638 EHA196637:EHA196638 EQW196637:EQW196638 FAS196637:FAS196638 FKO196637:FKO196638 FUK196637:FUK196638 GEG196637:GEG196638 GOC196637:GOC196638 GXY196637:GXY196638 HHU196637:HHU196638 HRQ196637:HRQ196638 IBM196637:IBM196638 ILI196637:ILI196638 IVE196637:IVE196638 JFA196637:JFA196638 JOW196637:JOW196638 JYS196637:JYS196638 KIO196637:KIO196638 KSK196637:KSK196638 LCG196637:LCG196638 LMC196637:LMC196638 LVY196637:LVY196638 MFU196637:MFU196638 MPQ196637:MPQ196638 MZM196637:MZM196638 NJI196637:NJI196638 NTE196637:NTE196638 ODA196637:ODA196638 OMW196637:OMW196638 OWS196637:OWS196638 PGO196637:PGO196638 PQK196637:PQK196638 QAG196637:QAG196638 QKC196637:QKC196638 QTY196637:QTY196638 RDU196637:RDU196638 RNQ196637:RNQ196638 RXM196637:RXM196638 SHI196637:SHI196638 SRE196637:SRE196638 TBA196637:TBA196638 TKW196637:TKW196638 TUS196637:TUS196638 UEO196637:UEO196638 UOK196637:UOK196638 UYG196637:UYG196638 VIC196637:VIC196638 VRY196637:VRY196638 WBU196637:WBU196638 WLQ196637:WLQ196638 WVM196637:WVM196638 E262173:E262174 JA262173:JA262174 SW262173:SW262174 ACS262173:ACS262174 AMO262173:AMO262174 AWK262173:AWK262174 BGG262173:BGG262174 BQC262173:BQC262174 BZY262173:BZY262174 CJU262173:CJU262174 CTQ262173:CTQ262174 DDM262173:DDM262174 DNI262173:DNI262174 DXE262173:DXE262174 EHA262173:EHA262174 EQW262173:EQW262174 FAS262173:FAS262174 FKO262173:FKO262174 FUK262173:FUK262174 GEG262173:GEG262174 GOC262173:GOC262174 GXY262173:GXY262174 HHU262173:HHU262174 HRQ262173:HRQ262174 IBM262173:IBM262174 ILI262173:ILI262174 IVE262173:IVE262174 JFA262173:JFA262174 JOW262173:JOW262174 JYS262173:JYS262174 KIO262173:KIO262174 KSK262173:KSK262174 LCG262173:LCG262174 LMC262173:LMC262174 LVY262173:LVY262174 MFU262173:MFU262174 MPQ262173:MPQ262174 MZM262173:MZM262174 NJI262173:NJI262174 NTE262173:NTE262174 ODA262173:ODA262174 OMW262173:OMW262174 OWS262173:OWS262174 PGO262173:PGO262174 PQK262173:PQK262174 QAG262173:QAG262174 QKC262173:QKC262174 QTY262173:QTY262174 RDU262173:RDU262174 RNQ262173:RNQ262174 RXM262173:RXM262174 SHI262173:SHI262174 SRE262173:SRE262174 TBA262173:TBA262174 TKW262173:TKW262174 TUS262173:TUS262174 UEO262173:UEO262174 UOK262173:UOK262174 UYG262173:UYG262174 VIC262173:VIC262174 VRY262173:VRY262174 WBU262173:WBU262174 WLQ262173:WLQ262174 WVM262173:WVM262174 E327709:E327710 JA327709:JA327710 SW327709:SW327710 ACS327709:ACS327710 AMO327709:AMO327710 AWK327709:AWK327710 BGG327709:BGG327710 BQC327709:BQC327710 BZY327709:BZY327710 CJU327709:CJU327710 CTQ327709:CTQ327710 DDM327709:DDM327710 DNI327709:DNI327710 DXE327709:DXE327710 EHA327709:EHA327710 EQW327709:EQW327710 FAS327709:FAS327710 FKO327709:FKO327710 FUK327709:FUK327710 GEG327709:GEG327710 GOC327709:GOC327710 GXY327709:GXY327710 HHU327709:HHU327710 HRQ327709:HRQ327710 IBM327709:IBM327710 ILI327709:ILI327710 IVE327709:IVE327710 JFA327709:JFA327710 JOW327709:JOW327710 JYS327709:JYS327710 KIO327709:KIO327710 KSK327709:KSK327710 LCG327709:LCG327710 LMC327709:LMC327710 LVY327709:LVY327710 MFU327709:MFU327710 MPQ327709:MPQ327710 MZM327709:MZM327710 NJI327709:NJI327710 NTE327709:NTE327710 ODA327709:ODA327710 OMW327709:OMW327710 OWS327709:OWS327710 PGO327709:PGO327710 PQK327709:PQK327710 QAG327709:QAG327710 QKC327709:QKC327710 QTY327709:QTY327710 RDU327709:RDU327710 RNQ327709:RNQ327710 RXM327709:RXM327710 SHI327709:SHI327710 SRE327709:SRE327710 TBA327709:TBA327710 TKW327709:TKW327710 TUS327709:TUS327710 UEO327709:UEO327710 UOK327709:UOK327710 UYG327709:UYG327710 VIC327709:VIC327710 VRY327709:VRY327710 WBU327709:WBU327710 WLQ327709:WLQ327710 WVM327709:WVM327710 E393245:E393246 JA393245:JA393246 SW393245:SW393246 ACS393245:ACS393246 AMO393245:AMO393246 AWK393245:AWK393246 BGG393245:BGG393246 BQC393245:BQC393246 BZY393245:BZY393246 CJU393245:CJU393246 CTQ393245:CTQ393246 DDM393245:DDM393246 DNI393245:DNI393246 DXE393245:DXE393246 EHA393245:EHA393246 EQW393245:EQW393246 FAS393245:FAS393246 FKO393245:FKO393246 FUK393245:FUK393246 GEG393245:GEG393246 GOC393245:GOC393246 GXY393245:GXY393246 HHU393245:HHU393246 HRQ393245:HRQ393246 IBM393245:IBM393246 ILI393245:ILI393246 IVE393245:IVE393246 JFA393245:JFA393246 JOW393245:JOW393246 JYS393245:JYS393246 KIO393245:KIO393246 KSK393245:KSK393246 LCG393245:LCG393246 LMC393245:LMC393246 LVY393245:LVY393246 MFU393245:MFU393246 MPQ393245:MPQ393246 MZM393245:MZM393246 NJI393245:NJI393246 NTE393245:NTE393246 ODA393245:ODA393246 OMW393245:OMW393246 OWS393245:OWS393246 PGO393245:PGO393246 PQK393245:PQK393246 QAG393245:QAG393246 QKC393245:QKC393246 QTY393245:QTY393246 RDU393245:RDU393246 RNQ393245:RNQ393246 RXM393245:RXM393246 SHI393245:SHI393246 SRE393245:SRE393246 TBA393245:TBA393246 TKW393245:TKW393246 TUS393245:TUS393246 UEO393245:UEO393246 UOK393245:UOK393246 UYG393245:UYG393246 VIC393245:VIC393246 VRY393245:VRY393246 WBU393245:WBU393246 WLQ393245:WLQ393246 WVM393245:WVM393246 E458781:E458782 JA458781:JA458782 SW458781:SW458782 ACS458781:ACS458782 AMO458781:AMO458782 AWK458781:AWK458782 BGG458781:BGG458782 BQC458781:BQC458782 BZY458781:BZY458782 CJU458781:CJU458782 CTQ458781:CTQ458782 DDM458781:DDM458782 DNI458781:DNI458782 DXE458781:DXE458782 EHA458781:EHA458782 EQW458781:EQW458782 FAS458781:FAS458782 FKO458781:FKO458782 FUK458781:FUK458782 GEG458781:GEG458782 GOC458781:GOC458782 GXY458781:GXY458782 HHU458781:HHU458782 HRQ458781:HRQ458782 IBM458781:IBM458782 ILI458781:ILI458782 IVE458781:IVE458782 JFA458781:JFA458782 JOW458781:JOW458782 JYS458781:JYS458782 KIO458781:KIO458782 KSK458781:KSK458782 LCG458781:LCG458782 LMC458781:LMC458782 LVY458781:LVY458782 MFU458781:MFU458782 MPQ458781:MPQ458782 MZM458781:MZM458782 NJI458781:NJI458782 NTE458781:NTE458782 ODA458781:ODA458782 OMW458781:OMW458782 OWS458781:OWS458782 PGO458781:PGO458782 PQK458781:PQK458782 QAG458781:QAG458782 QKC458781:QKC458782 QTY458781:QTY458782 RDU458781:RDU458782 RNQ458781:RNQ458782 RXM458781:RXM458782 SHI458781:SHI458782 SRE458781:SRE458782 TBA458781:TBA458782 TKW458781:TKW458782 TUS458781:TUS458782 UEO458781:UEO458782 UOK458781:UOK458782 UYG458781:UYG458782 VIC458781:VIC458782 VRY458781:VRY458782 WBU458781:WBU458782 WLQ458781:WLQ458782 WVM458781:WVM458782 E524317:E524318 JA524317:JA524318 SW524317:SW524318 ACS524317:ACS524318 AMO524317:AMO524318 AWK524317:AWK524318 BGG524317:BGG524318 BQC524317:BQC524318 BZY524317:BZY524318 CJU524317:CJU524318 CTQ524317:CTQ524318 DDM524317:DDM524318 DNI524317:DNI524318 DXE524317:DXE524318 EHA524317:EHA524318 EQW524317:EQW524318 FAS524317:FAS524318 FKO524317:FKO524318 FUK524317:FUK524318 GEG524317:GEG524318 GOC524317:GOC524318 GXY524317:GXY524318 HHU524317:HHU524318 HRQ524317:HRQ524318 IBM524317:IBM524318 ILI524317:ILI524318 IVE524317:IVE524318 JFA524317:JFA524318 JOW524317:JOW524318 JYS524317:JYS524318 KIO524317:KIO524318 KSK524317:KSK524318 LCG524317:LCG524318 LMC524317:LMC524318 LVY524317:LVY524318 MFU524317:MFU524318 MPQ524317:MPQ524318 MZM524317:MZM524318 NJI524317:NJI524318 NTE524317:NTE524318 ODA524317:ODA524318 OMW524317:OMW524318 OWS524317:OWS524318 PGO524317:PGO524318 PQK524317:PQK524318 QAG524317:QAG524318 QKC524317:QKC524318 QTY524317:QTY524318 RDU524317:RDU524318 RNQ524317:RNQ524318 RXM524317:RXM524318 SHI524317:SHI524318 SRE524317:SRE524318 TBA524317:TBA524318 TKW524317:TKW524318 TUS524317:TUS524318 UEO524317:UEO524318 UOK524317:UOK524318 UYG524317:UYG524318 VIC524317:VIC524318 VRY524317:VRY524318 WBU524317:WBU524318 WLQ524317:WLQ524318 WVM524317:WVM524318 E589853:E589854 JA589853:JA589854 SW589853:SW589854 ACS589853:ACS589854 AMO589853:AMO589854 AWK589853:AWK589854 BGG589853:BGG589854 BQC589853:BQC589854 BZY589853:BZY589854 CJU589853:CJU589854 CTQ589853:CTQ589854 DDM589853:DDM589854 DNI589853:DNI589854 DXE589853:DXE589854 EHA589853:EHA589854 EQW589853:EQW589854 FAS589853:FAS589854 FKO589853:FKO589854 FUK589853:FUK589854 GEG589853:GEG589854 GOC589853:GOC589854 GXY589853:GXY589854 HHU589853:HHU589854 HRQ589853:HRQ589854 IBM589853:IBM589854 ILI589853:ILI589854 IVE589853:IVE589854 JFA589853:JFA589854 JOW589853:JOW589854 JYS589853:JYS589854 KIO589853:KIO589854 KSK589853:KSK589854 LCG589853:LCG589854 LMC589853:LMC589854 LVY589853:LVY589854 MFU589853:MFU589854 MPQ589853:MPQ589854 MZM589853:MZM589854 NJI589853:NJI589854 NTE589853:NTE589854 ODA589853:ODA589854 OMW589853:OMW589854 OWS589853:OWS589854 PGO589853:PGO589854 PQK589853:PQK589854 QAG589853:QAG589854 QKC589853:QKC589854 QTY589853:QTY589854 RDU589853:RDU589854 RNQ589853:RNQ589854 RXM589853:RXM589854 SHI589853:SHI589854 SRE589853:SRE589854 TBA589853:TBA589854 TKW589853:TKW589854 TUS589853:TUS589854 UEO589853:UEO589854 UOK589853:UOK589854 UYG589853:UYG589854 VIC589853:VIC589854 VRY589853:VRY589854 WBU589853:WBU589854 WLQ589853:WLQ589854 WVM589853:WVM589854 E655389:E655390 JA655389:JA655390 SW655389:SW655390 ACS655389:ACS655390 AMO655389:AMO655390 AWK655389:AWK655390 BGG655389:BGG655390 BQC655389:BQC655390 BZY655389:BZY655390 CJU655389:CJU655390 CTQ655389:CTQ655390 DDM655389:DDM655390 DNI655389:DNI655390 DXE655389:DXE655390 EHA655389:EHA655390 EQW655389:EQW655390 FAS655389:FAS655390 FKO655389:FKO655390 FUK655389:FUK655390 GEG655389:GEG655390 GOC655389:GOC655390 GXY655389:GXY655390 HHU655389:HHU655390 HRQ655389:HRQ655390 IBM655389:IBM655390 ILI655389:ILI655390 IVE655389:IVE655390 JFA655389:JFA655390 JOW655389:JOW655390 JYS655389:JYS655390 KIO655389:KIO655390 KSK655389:KSK655390 LCG655389:LCG655390 LMC655389:LMC655390 LVY655389:LVY655390 MFU655389:MFU655390 MPQ655389:MPQ655390 MZM655389:MZM655390 NJI655389:NJI655390 NTE655389:NTE655390 ODA655389:ODA655390 OMW655389:OMW655390 OWS655389:OWS655390 PGO655389:PGO655390 PQK655389:PQK655390 QAG655389:QAG655390 QKC655389:QKC655390 QTY655389:QTY655390 RDU655389:RDU655390 RNQ655389:RNQ655390 RXM655389:RXM655390 SHI655389:SHI655390 SRE655389:SRE655390 TBA655389:TBA655390 TKW655389:TKW655390 TUS655389:TUS655390 UEO655389:UEO655390 UOK655389:UOK655390 UYG655389:UYG655390 VIC655389:VIC655390 VRY655389:VRY655390 WBU655389:WBU655390 WLQ655389:WLQ655390 WVM655389:WVM655390 E720925:E720926 JA720925:JA720926 SW720925:SW720926 ACS720925:ACS720926 AMO720925:AMO720926 AWK720925:AWK720926 BGG720925:BGG720926 BQC720925:BQC720926 BZY720925:BZY720926 CJU720925:CJU720926 CTQ720925:CTQ720926 DDM720925:DDM720926 DNI720925:DNI720926 DXE720925:DXE720926 EHA720925:EHA720926 EQW720925:EQW720926 FAS720925:FAS720926 FKO720925:FKO720926 FUK720925:FUK720926 GEG720925:GEG720926 GOC720925:GOC720926 GXY720925:GXY720926 HHU720925:HHU720926 HRQ720925:HRQ720926 IBM720925:IBM720926 ILI720925:ILI720926 IVE720925:IVE720926 JFA720925:JFA720926 JOW720925:JOW720926 JYS720925:JYS720926 KIO720925:KIO720926 KSK720925:KSK720926 LCG720925:LCG720926 LMC720925:LMC720926 LVY720925:LVY720926 MFU720925:MFU720926 MPQ720925:MPQ720926 MZM720925:MZM720926 NJI720925:NJI720926 NTE720925:NTE720926 ODA720925:ODA720926 OMW720925:OMW720926 OWS720925:OWS720926 PGO720925:PGO720926 PQK720925:PQK720926 QAG720925:QAG720926 QKC720925:QKC720926 QTY720925:QTY720926 RDU720925:RDU720926 RNQ720925:RNQ720926 RXM720925:RXM720926 SHI720925:SHI720926 SRE720925:SRE720926 TBA720925:TBA720926 TKW720925:TKW720926 TUS720925:TUS720926 UEO720925:UEO720926 UOK720925:UOK720926 UYG720925:UYG720926 VIC720925:VIC720926 VRY720925:VRY720926 WBU720925:WBU720926 WLQ720925:WLQ720926 WVM720925:WVM720926 E786461:E786462 JA786461:JA786462 SW786461:SW786462 ACS786461:ACS786462 AMO786461:AMO786462 AWK786461:AWK786462 BGG786461:BGG786462 BQC786461:BQC786462 BZY786461:BZY786462 CJU786461:CJU786462 CTQ786461:CTQ786462 DDM786461:DDM786462 DNI786461:DNI786462 DXE786461:DXE786462 EHA786461:EHA786462 EQW786461:EQW786462 FAS786461:FAS786462 FKO786461:FKO786462 FUK786461:FUK786462 GEG786461:GEG786462 GOC786461:GOC786462 GXY786461:GXY786462 HHU786461:HHU786462 HRQ786461:HRQ786462 IBM786461:IBM786462 ILI786461:ILI786462 IVE786461:IVE786462 JFA786461:JFA786462 JOW786461:JOW786462 JYS786461:JYS786462 KIO786461:KIO786462 KSK786461:KSK786462 LCG786461:LCG786462 LMC786461:LMC786462 LVY786461:LVY786462 MFU786461:MFU786462 MPQ786461:MPQ786462 MZM786461:MZM786462 NJI786461:NJI786462 NTE786461:NTE786462 ODA786461:ODA786462 OMW786461:OMW786462 OWS786461:OWS786462 PGO786461:PGO786462 PQK786461:PQK786462 QAG786461:QAG786462 QKC786461:QKC786462 QTY786461:QTY786462 RDU786461:RDU786462 RNQ786461:RNQ786462 RXM786461:RXM786462 SHI786461:SHI786462 SRE786461:SRE786462 TBA786461:TBA786462 TKW786461:TKW786462 TUS786461:TUS786462 UEO786461:UEO786462 UOK786461:UOK786462 UYG786461:UYG786462 VIC786461:VIC786462 VRY786461:VRY786462 WBU786461:WBU786462 WLQ786461:WLQ786462 WVM786461:WVM786462 E851997:E851998 JA851997:JA851998 SW851997:SW851998 ACS851997:ACS851998 AMO851997:AMO851998 AWK851997:AWK851998 BGG851997:BGG851998 BQC851997:BQC851998 BZY851997:BZY851998 CJU851997:CJU851998 CTQ851997:CTQ851998 DDM851997:DDM851998 DNI851997:DNI851998 DXE851997:DXE851998 EHA851997:EHA851998 EQW851997:EQW851998 FAS851997:FAS851998 FKO851997:FKO851998 FUK851997:FUK851998 GEG851997:GEG851998 GOC851997:GOC851998 GXY851997:GXY851998 HHU851997:HHU851998 HRQ851997:HRQ851998 IBM851997:IBM851998 ILI851997:ILI851998 IVE851997:IVE851998 JFA851997:JFA851998 JOW851997:JOW851998 JYS851997:JYS851998 KIO851997:KIO851998 KSK851997:KSK851998 LCG851997:LCG851998 LMC851997:LMC851998 LVY851997:LVY851998 MFU851997:MFU851998 MPQ851997:MPQ851998 MZM851997:MZM851998 NJI851997:NJI851998 NTE851997:NTE851998 ODA851997:ODA851998 OMW851997:OMW851998 OWS851997:OWS851998 PGO851997:PGO851998 PQK851997:PQK851998 QAG851997:QAG851998 QKC851997:QKC851998 QTY851997:QTY851998 RDU851997:RDU851998 RNQ851997:RNQ851998 RXM851997:RXM851998 SHI851997:SHI851998 SRE851997:SRE851998 TBA851997:TBA851998 TKW851997:TKW851998 TUS851997:TUS851998 UEO851997:UEO851998 UOK851997:UOK851998 UYG851997:UYG851998 VIC851997:VIC851998 VRY851997:VRY851998 WBU851997:WBU851998 WLQ851997:WLQ851998 WVM851997:WVM851998 E917533:E917534 JA917533:JA917534 SW917533:SW917534 ACS917533:ACS917534 AMO917533:AMO917534 AWK917533:AWK917534 BGG917533:BGG917534 BQC917533:BQC917534 BZY917533:BZY917534 CJU917533:CJU917534 CTQ917533:CTQ917534 DDM917533:DDM917534 DNI917533:DNI917534 DXE917533:DXE917534 EHA917533:EHA917534 EQW917533:EQW917534 FAS917533:FAS917534 FKO917533:FKO917534 FUK917533:FUK917534 GEG917533:GEG917534 GOC917533:GOC917534 GXY917533:GXY917534 HHU917533:HHU917534 HRQ917533:HRQ917534 IBM917533:IBM917534 ILI917533:ILI917534 IVE917533:IVE917534 JFA917533:JFA917534 JOW917533:JOW917534 JYS917533:JYS917534 KIO917533:KIO917534 KSK917533:KSK917534 LCG917533:LCG917534 LMC917533:LMC917534 LVY917533:LVY917534 MFU917533:MFU917534 MPQ917533:MPQ917534 MZM917533:MZM917534 NJI917533:NJI917534 NTE917533:NTE917534 ODA917533:ODA917534 OMW917533:OMW917534 OWS917533:OWS917534 PGO917533:PGO917534 PQK917533:PQK917534 QAG917533:QAG917534 QKC917533:QKC917534 QTY917533:QTY917534 RDU917533:RDU917534 RNQ917533:RNQ917534 RXM917533:RXM917534 SHI917533:SHI917534 SRE917533:SRE917534 TBA917533:TBA917534 TKW917533:TKW917534 TUS917533:TUS917534 UEO917533:UEO917534 UOK917533:UOK917534 UYG917533:UYG917534 VIC917533:VIC917534 VRY917533:VRY917534 WBU917533:WBU917534 WLQ917533:WLQ917534 WVM917533:WVM917534 E983069:E983070 JA983069:JA983070 SW983069:SW983070 ACS983069:ACS983070 AMO983069:AMO983070 AWK983069:AWK983070 BGG983069:BGG983070 BQC983069:BQC983070 BZY983069:BZY983070 CJU983069:CJU983070 CTQ983069:CTQ983070 DDM983069:DDM983070 DNI983069:DNI983070 DXE983069:DXE983070 EHA983069:EHA983070 EQW983069:EQW983070 FAS983069:FAS983070 FKO983069:FKO983070 FUK983069:FUK983070 GEG983069:GEG983070 GOC983069:GOC983070 GXY983069:GXY983070 HHU983069:HHU983070 HRQ983069:HRQ983070 IBM983069:IBM983070 ILI983069:ILI983070 IVE983069:IVE983070 JFA983069:JFA983070 JOW983069:JOW983070 JYS983069:JYS983070 KIO983069:KIO983070 KSK983069:KSK983070 LCG983069:LCG983070 LMC983069:LMC983070 LVY983069:LVY983070 MFU983069:MFU983070 MPQ983069:MPQ983070 MZM983069:MZM983070 NJI983069:NJI983070 NTE983069:NTE983070 ODA983069:ODA983070 OMW983069:OMW983070 OWS983069:OWS983070 PGO983069:PGO983070 PQK983069:PQK983070 QAG983069:QAG983070 QKC983069:QKC983070 QTY983069:QTY983070 RDU983069:RDU983070 RNQ983069:RNQ983070 RXM983069:RXM983070 SHI983069:SHI983070 SRE983069:SRE983070 TBA983069:TBA983070 TKW983069:TKW983070 TUS983069:TUS983070 UEO983069:UEO983070 UOK983069:UOK983070 UYG983069:UYG983070 VIC983069:VIC983070 VRY983069:VRY983070 WBU983069:WBU983070 WLQ983069:WLQ983070 WVM983069:WVM983070" xr:uid="{B8BA6BD5-01C6-4B47-B7E0-CA230A63B121}">
      <formula1>0</formula1>
      <formula2>0</formula2>
    </dataValidation>
    <dataValidation allowBlank="1" showErrorMessage="1" sqref="C2:U2 IY2:JQ2 SU2:TM2 ACQ2:ADI2 AMM2:ANE2 AWI2:AXA2 BGE2:BGW2 BQA2:BQS2 BZW2:CAO2 CJS2:CKK2 CTO2:CUG2 DDK2:DEC2 DNG2:DNY2 DXC2:DXU2 EGY2:EHQ2 EQU2:ERM2 FAQ2:FBI2 FKM2:FLE2 FUI2:FVA2 GEE2:GEW2 GOA2:GOS2 GXW2:GYO2 HHS2:HIK2 HRO2:HSG2 IBK2:ICC2 ILG2:ILY2 IVC2:IVU2 JEY2:JFQ2 JOU2:JPM2 JYQ2:JZI2 KIM2:KJE2 KSI2:KTA2 LCE2:LCW2 LMA2:LMS2 LVW2:LWO2 MFS2:MGK2 MPO2:MQG2 MZK2:NAC2 NJG2:NJY2 NTC2:NTU2 OCY2:ODQ2 OMU2:ONM2 OWQ2:OXI2 PGM2:PHE2 PQI2:PRA2 QAE2:QAW2 QKA2:QKS2 QTW2:QUO2 RDS2:REK2 RNO2:ROG2 RXK2:RYC2 SHG2:SHY2 SRC2:SRU2 TAY2:TBQ2 TKU2:TLM2 TUQ2:TVI2 UEM2:UFE2 UOI2:UPA2 UYE2:UYW2 VIA2:VIS2 VRW2:VSO2 WBS2:WCK2 WLO2:WMG2 WVK2:WWC2 C65538:U65538 IY65538:JQ65538 SU65538:TM65538 ACQ65538:ADI65538 AMM65538:ANE65538 AWI65538:AXA65538 BGE65538:BGW65538 BQA65538:BQS65538 BZW65538:CAO65538 CJS65538:CKK65538 CTO65538:CUG65538 DDK65538:DEC65538 DNG65538:DNY65538 DXC65538:DXU65538 EGY65538:EHQ65538 EQU65538:ERM65538 FAQ65538:FBI65538 FKM65538:FLE65538 FUI65538:FVA65538 GEE65538:GEW65538 GOA65538:GOS65538 GXW65538:GYO65538 HHS65538:HIK65538 HRO65538:HSG65538 IBK65538:ICC65538 ILG65538:ILY65538 IVC65538:IVU65538 JEY65538:JFQ65538 JOU65538:JPM65538 JYQ65538:JZI65538 KIM65538:KJE65538 KSI65538:KTA65538 LCE65538:LCW65538 LMA65538:LMS65538 LVW65538:LWO65538 MFS65538:MGK65538 MPO65538:MQG65538 MZK65538:NAC65538 NJG65538:NJY65538 NTC65538:NTU65538 OCY65538:ODQ65538 OMU65538:ONM65538 OWQ65538:OXI65538 PGM65538:PHE65538 PQI65538:PRA65538 QAE65538:QAW65538 QKA65538:QKS65538 QTW65538:QUO65538 RDS65538:REK65538 RNO65538:ROG65538 RXK65538:RYC65538 SHG65538:SHY65538 SRC65538:SRU65538 TAY65538:TBQ65538 TKU65538:TLM65538 TUQ65538:TVI65538 UEM65538:UFE65538 UOI65538:UPA65538 UYE65538:UYW65538 VIA65538:VIS65538 VRW65538:VSO65538 WBS65538:WCK65538 WLO65538:WMG65538 WVK65538:WWC65538 C131074:U131074 IY131074:JQ131074 SU131074:TM131074 ACQ131074:ADI131074 AMM131074:ANE131074 AWI131074:AXA131074 BGE131074:BGW131074 BQA131074:BQS131074 BZW131074:CAO131074 CJS131074:CKK131074 CTO131074:CUG131074 DDK131074:DEC131074 DNG131074:DNY131074 DXC131074:DXU131074 EGY131074:EHQ131074 EQU131074:ERM131074 FAQ131074:FBI131074 FKM131074:FLE131074 FUI131074:FVA131074 GEE131074:GEW131074 GOA131074:GOS131074 GXW131074:GYO131074 HHS131074:HIK131074 HRO131074:HSG131074 IBK131074:ICC131074 ILG131074:ILY131074 IVC131074:IVU131074 JEY131074:JFQ131074 JOU131074:JPM131074 JYQ131074:JZI131074 KIM131074:KJE131074 KSI131074:KTA131074 LCE131074:LCW131074 LMA131074:LMS131074 LVW131074:LWO131074 MFS131074:MGK131074 MPO131074:MQG131074 MZK131074:NAC131074 NJG131074:NJY131074 NTC131074:NTU131074 OCY131074:ODQ131074 OMU131074:ONM131074 OWQ131074:OXI131074 PGM131074:PHE131074 PQI131074:PRA131074 QAE131074:QAW131074 QKA131074:QKS131074 QTW131074:QUO131074 RDS131074:REK131074 RNO131074:ROG131074 RXK131074:RYC131074 SHG131074:SHY131074 SRC131074:SRU131074 TAY131074:TBQ131074 TKU131074:TLM131074 TUQ131074:TVI131074 UEM131074:UFE131074 UOI131074:UPA131074 UYE131074:UYW131074 VIA131074:VIS131074 VRW131074:VSO131074 WBS131074:WCK131074 WLO131074:WMG131074 WVK131074:WWC131074 C196610:U196610 IY196610:JQ196610 SU196610:TM196610 ACQ196610:ADI196610 AMM196610:ANE196610 AWI196610:AXA196610 BGE196610:BGW196610 BQA196610:BQS196610 BZW196610:CAO196610 CJS196610:CKK196610 CTO196610:CUG196610 DDK196610:DEC196610 DNG196610:DNY196610 DXC196610:DXU196610 EGY196610:EHQ196610 EQU196610:ERM196610 FAQ196610:FBI196610 FKM196610:FLE196610 FUI196610:FVA196610 GEE196610:GEW196610 GOA196610:GOS196610 GXW196610:GYO196610 HHS196610:HIK196610 HRO196610:HSG196610 IBK196610:ICC196610 ILG196610:ILY196610 IVC196610:IVU196610 JEY196610:JFQ196610 JOU196610:JPM196610 JYQ196610:JZI196610 KIM196610:KJE196610 KSI196610:KTA196610 LCE196610:LCW196610 LMA196610:LMS196610 LVW196610:LWO196610 MFS196610:MGK196610 MPO196610:MQG196610 MZK196610:NAC196610 NJG196610:NJY196610 NTC196610:NTU196610 OCY196610:ODQ196610 OMU196610:ONM196610 OWQ196610:OXI196610 PGM196610:PHE196610 PQI196610:PRA196610 QAE196610:QAW196610 QKA196610:QKS196610 QTW196610:QUO196610 RDS196610:REK196610 RNO196610:ROG196610 RXK196610:RYC196610 SHG196610:SHY196610 SRC196610:SRU196610 TAY196610:TBQ196610 TKU196610:TLM196610 TUQ196610:TVI196610 UEM196610:UFE196610 UOI196610:UPA196610 UYE196610:UYW196610 VIA196610:VIS196610 VRW196610:VSO196610 WBS196610:WCK196610 WLO196610:WMG196610 WVK196610:WWC196610 C262146:U262146 IY262146:JQ262146 SU262146:TM262146 ACQ262146:ADI262146 AMM262146:ANE262146 AWI262146:AXA262146 BGE262146:BGW262146 BQA262146:BQS262146 BZW262146:CAO262146 CJS262146:CKK262146 CTO262146:CUG262146 DDK262146:DEC262146 DNG262146:DNY262146 DXC262146:DXU262146 EGY262146:EHQ262146 EQU262146:ERM262146 FAQ262146:FBI262146 FKM262146:FLE262146 FUI262146:FVA262146 GEE262146:GEW262146 GOA262146:GOS262146 GXW262146:GYO262146 HHS262146:HIK262146 HRO262146:HSG262146 IBK262146:ICC262146 ILG262146:ILY262146 IVC262146:IVU262146 JEY262146:JFQ262146 JOU262146:JPM262146 JYQ262146:JZI262146 KIM262146:KJE262146 KSI262146:KTA262146 LCE262146:LCW262146 LMA262146:LMS262146 LVW262146:LWO262146 MFS262146:MGK262146 MPO262146:MQG262146 MZK262146:NAC262146 NJG262146:NJY262146 NTC262146:NTU262146 OCY262146:ODQ262146 OMU262146:ONM262146 OWQ262146:OXI262146 PGM262146:PHE262146 PQI262146:PRA262146 QAE262146:QAW262146 QKA262146:QKS262146 QTW262146:QUO262146 RDS262146:REK262146 RNO262146:ROG262146 RXK262146:RYC262146 SHG262146:SHY262146 SRC262146:SRU262146 TAY262146:TBQ262146 TKU262146:TLM262146 TUQ262146:TVI262146 UEM262146:UFE262146 UOI262146:UPA262146 UYE262146:UYW262146 VIA262146:VIS262146 VRW262146:VSO262146 WBS262146:WCK262146 WLO262146:WMG262146 WVK262146:WWC262146 C327682:U327682 IY327682:JQ327682 SU327682:TM327682 ACQ327682:ADI327682 AMM327682:ANE327682 AWI327682:AXA327682 BGE327682:BGW327682 BQA327682:BQS327682 BZW327682:CAO327682 CJS327682:CKK327682 CTO327682:CUG327682 DDK327682:DEC327682 DNG327682:DNY327682 DXC327682:DXU327682 EGY327682:EHQ327682 EQU327682:ERM327682 FAQ327682:FBI327682 FKM327682:FLE327682 FUI327682:FVA327682 GEE327682:GEW327682 GOA327682:GOS327682 GXW327682:GYO327682 HHS327682:HIK327682 HRO327682:HSG327682 IBK327682:ICC327682 ILG327682:ILY327682 IVC327682:IVU327682 JEY327682:JFQ327682 JOU327682:JPM327682 JYQ327682:JZI327682 KIM327682:KJE327682 KSI327682:KTA327682 LCE327682:LCW327682 LMA327682:LMS327682 LVW327682:LWO327682 MFS327682:MGK327682 MPO327682:MQG327682 MZK327682:NAC327682 NJG327682:NJY327682 NTC327682:NTU327682 OCY327682:ODQ327682 OMU327682:ONM327682 OWQ327682:OXI327682 PGM327682:PHE327682 PQI327682:PRA327682 QAE327682:QAW327682 QKA327682:QKS327682 QTW327682:QUO327682 RDS327682:REK327682 RNO327682:ROG327682 RXK327682:RYC327682 SHG327682:SHY327682 SRC327682:SRU327682 TAY327682:TBQ327682 TKU327682:TLM327682 TUQ327682:TVI327682 UEM327682:UFE327682 UOI327682:UPA327682 UYE327682:UYW327682 VIA327682:VIS327682 VRW327682:VSO327682 WBS327682:WCK327682 WLO327682:WMG327682 WVK327682:WWC327682 C393218:U393218 IY393218:JQ393218 SU393218:TM393218 ACQ393218:ADI393218 AMM393218:ANE393218 AWI393218:AXA393218 BGE393218:BGW393218 BQA393218:BQS393218 BZW393218:CAO393218 CJS393218:CKK393218 CTO393218:CUG393218 DDK393218:DEC393218 DNG393218:DNY393218 DXC393218:DXU393218 EGY393218:EHQ393218 EQU393218:ERM393218 FAQ393218:FBI393218 FKM393218:FLE393218 FUI393218:FVA393218 GEE393218:GEW393218 GOA393218:GOS393218 GXW393218:GYO393218 HHS393218:HIK393218 HRO393218:HSG393218 IBK393218:ICC393218 ILG393218:ILY393218 IVC393218:IVU393218 JEY393218:JFQ393218 JOU393218:JPM393218 JYQ393218:JZI393218 KIM393218:KJE393218 KSI393218:KTA393218 LCE393218:LCW393218 LMA393218:LMS393218 LVW393218:LWO393218 MFS393218:MGK393218 MPO393218:MQG393218 MZK393218:NAC393218 NJG393218:NJY393218 NTC393218:NTU393218 OCY393218:ODQ393218 OMU393218:ONM393218 OWQ393218:OXI393218 PGM393218:PHE393218 PQI393218:PRA393218 QAE393218:QAW393218 QKA393218:QKS393218 QTW393218:QUO393218 RDS393218:REK393218 RNO393218:ROG393218 RXK393218:RYC393218 SHG393218:SHY393218 SRC393218:SRU393218 TAY393218:TBQ393218 TKU393218:TLM393218 TUQ393218:TVI393218 UEM393218:UFE393218 UOI393218:UPA393218 UYE393218:UYW393218 VIA393218:VIS393218 VRW393218:VSO393218 WBS393218:WCK393218 WLO393218:WMG393218 WVK393218:WWC393218 C458754:U458754 IY458754:JQ458754 SU458754:TM458754 ACQ458754:ADI458754 AMM458754:ANE458754 AWI458754:AXA458754 BGE458754:BGW458754 BQA458754:BQS458754 BZW458754:CAO458754 CJS458754:CKK458754 CTO458754:CUG458754 DDK458754:DEC458754 DNG458754:DNY458754 DXC458754:DXU458754 EGY458754:EHQ458754 EQU458754:ERM458754 FAQ458754:FBI458754 FKM458754:FLE458754 FUI458754:FVA458754 GEE458754:GEW458754 GOA458754:GOS458754 GXW458754:GYO458754 HHS458754:HIK458754 HRO458754:HSG458754 IBK458754:ICC458754 ILG458754:ILY458754 IVC458754:IVU458754 JEY458754:JFQ458754 JOU458754:JPM458754 JYQ458754:JZI458754 KIM458754:KJE458754 KSI458754:KTA458754 LCE458754:LCW458754 LMA458754:LMS458754 LVW458754:LWO458754 MFS458754:MGK458754 MPO458754:MQG458754 MZK458754:NAC458754 NJG458754:NJY458754 NTC458754:NTU458754 OCY458754:ODQ458754 OMU458754:ONM458754 OWQ458754:OXI458754 PGM458754:PHE458754 PQI458754:PRA458754 QAE458754:QAW458754 QKA458754:QKS458754 QTW458754:QUO458754 RDS458754:REK458754 RNO458754:ROG458754 RXK458754:RYC458754 SHG458754:SHY458754 SRC458754:SRU458754 TAY458754:TBQ458754 TKU458754:TLM458754 TUQ458754:TVI458754 UEM458754:UFE458754 UOI458754:UPA458754 UYE458754:UYW458754 VIA458754:VIS458754 VRW458754:VSO458754 WBS458754:WCK458754 WLO458754:WMG458754 WVK458754:WWC458754 C524290:U524290 IY524290:JQ524290 SU524290:TM524290 ACQ524290:ADI524290 AMM524290:ANE524290 AWI524290:AXA524290 BGE524290:BGW524290 BQA524290:BQS524290 BZW524290:CAO524290 CJS524290:CKK524290 CTO524290:CUG524290 DDK524290:DEC524290 DNG524290:DNY524290 DXC524290:DXU524290 EGY524290:EHQ524290 EQU524290:ERM524290 FAQ524290:FBI524290 FKM524290:FLE524290 FUI524290:FVA524290 GEE524290:GEW524290 GOA524290:GOS524290 GXW524290:GYO524290 HHS524290:HIK524290 HRO524290:HSG524290 IBK524290:ICC524290 ILG524290:ILY524290 IVC524290:IVU524290 JEY524290:JFQ524290 JOU524290:JPM524290 JYQ524290:JZI524290 KIM524290:KJE524290 KSI524290:KTA524290 LCE524290:LCW524290 LMA524290:LMS524290 LVW524290:LWO524290 MFS524290:MGK524290 MPO524290:MQG524290 MZK524290:NAC524290 NJG524290:NJY524290 NTC524290:NTU524290 OCY524290:ODQ524290 OMU524290:ONM524290 OWQ524290:OXI524290 PGM524290:PHE524290 PQI524290:PRA524290 QAE524290:QAW524290 QKA524290:QKS524290 QTW524290:QUO524290 RDS524290:REK524290 RNO524290:ROG524290 RXK524290:RYC524290 SHG524290:SHY524290 SRC524290:SRU524290 TAY524290:TBQ524290 TKU524290:TLM524290 TUQ524290:TVI524290 UEM524290:UFE524290 UOI524290:UPA524290 UYE524290:UYW524290 VIA524290:VIS524290 VRW524290:VSO524290 WBS524290:WCK524290 WLO524290:WMG524290 WVK524290:WWC524290 C589826:U589826 IY589826:JQ589826 SU589826:TM589826 ACQ589826:ADI589826 AMM589826:ANE589826 AWI589826:AXA589826 BGE589826:BGW589826 BQA589826:BQS589826 BZW589826:CAO589826 CJS589826:CKK589826 CTO589826:CUG589826 DDK589826:DEC589826 DNG589826:DNY589826 DXC589826:DXU589826 EGY589826:EHQ589826 EQU589826:ERM589826 FAQ589826:FBI589826 FKM589826:FLE589826 FUI589826:FVA589826 GEE589826:GEW589826 GOA589826:GOS589826 GXW589826:GYO589826 HHS589826:HIK589826 HRO589826:HSG589826 IBK589826:ICC589826 ILG589826:ILY589826 IVC589826:IVU589826 JEY589826:JFQ589826 JOU589826:JPM589826 JYQ589826:JZI589826 KIM589826:KJE589826 KSI589826:KTA589826 LCE589826:LCW589826 LMA589826:LMS589826 LVW589826:LWO589826 MFS589826:MGK589826 MPO589826:MQG589826 MZK589826:NAC589826 NJG589826:NJY589826 NTC589826:NTU589826 OCY589826:ODQ589826 OMU589826:ONM589826 OWQ589826:OXI589826 PGM589826:PHE589826 PQI589826:PRA589826 QAE589826:QAW589826 QKA589826:QKS589826 QTW589826:QUO589826 RDS589826:REK589826 RNO589826:ROG589826 RXK589826:RYC589826 SHG589826:SHY589826 SRC589826:SRU589826 TAY589826:TBQ589826 TKU589826:TLM589826 TUQ589826:TVI589826 UEM589826:UFE589826 UOI589826:UPA589826 UYE589826:UYW589826 VIA589826:VIS589826 VRW589826:VSO589826 WBS589826:WCK589826 WLO589826:WMG589826 WVK589826:WWC589826 C655362:U655362 IY655362:JQ655362 SU655362:TM655362 ACQ655362:ADI655362 AMM655362:ANE655362 AWI655362:AXA655362 BGE655362:BGW655362 BQA655362:BQS655362 BZW655362:CAO655362 CJS655362:CKK655362 CTO655362:CUG655362 DDK655362:DEC655362 DNG655362:DNY655362 DXC655362:DXU655362 EGY655362:EHQ655362 EQU655362:ERM655362 FAQ655362:FBI655362 FKM655362:FLE655362 FUI655362:FVA655362 GEE655362:GEW655362 GOA655362:GOS655362 GXW655362:GYO655362 HHS655362:HIK655362 HRO655362:HSG655362 IBK655362:ICC655362 ILG655362:ILY655362 IVC655362:IVU655362 JEY655362:JFQ655362 JOU655362:JPM655362 JYQ655362:JZI655362 KIM655362:KJE655362 KSI655362:KTA655362 LCE655362:LCW655362 LMA655362:LMS655362 LVW655362:LWO655362 MFS655362:MGK655362 MPO655362:MQG655362 MZK655362:NAC655362 NJG655362:NJY655362 NTC655362:NTU655362 OCY655362:ODQ655362 OMU655362:ONM655362 OWQ655362:OXI655362 PGM655362:PHE655362 PQI655362:PRA655362 QAE655362:QAW655362 QKA655362:QKS655362 QTW655362:QUO655362 RDS655362:REK655362 RNO655362:ROG655362 RXK655362:RYC655362 SHG655362:SHY655362 SRC655362:SRU655362 TAY655362:TBQ655362 TKU655362:TLM655362 TUQ655362:TVI655362 UEM655362:UFE655362 UOI655362:UPA655362 UYE655362:UYW655362 VIA655362:VIS655362 VRW655362:VSO655362 WBS655362:WCK655362 WLO655362:WMG655362 WVK655362:WWC655362 C720898:U720898 IY720898:JQ720898 SU720898:TM720898 ACQ720898:ADI720898 AMM720898:ANE720898 AWI720898:AXA720898 BGE720898:BGW720898 BQA720898:BQS720898 BZW720898:CAO720898 CJS720898:CKK720898 CTO720898:CUG720898 DDK720898:DEC720898 DNG720898:DNY720898 DXC720898:DXU720898 EGY720898:EHQ720898 EQU720898:ERM720898 FAQ720898:FBI720898 FKM720898:FLE720898 FUI720898:FVA720898 GEE720898:GEW720898 GOA720898:GOS720898 GXW720898:GYO720898 HHS720898:HIK720898 HRO720898:HSG720898 IBK720898:ICC720898 ILG720898:ILY720898 IVC720898:IVU720898 JEY720898:JFQ720898 JOU720898:JPM720898 JYQ720898:JZI720898 KIM720898:KJE720898 KSI720898:KTA720898 LCE720898:LCW720898 LMA720898:LMS720898 LVW720898:LWO720898 MFS720898:MGK720898 MPO720898:MQG720898 MZK720898:NAC720898 NJG720898:NJY720898 NTC720898:NTU720898 OCY720898:ODQ720898 OMU720898:ONM720898 OWQ720898:OXI720898 PGM720898:PHE720898 PQI720898:PRA720898 QAE720898:QAW720898 QKA720898:QKS720898 QTW720898:QUO720898 RDS720898:REK720898 RNO720898:ROG720898 RXK720898:RYC720898 SHG720898:SHY720898 SRC720898:SRU720898 TAY720898:TBQ720898 TKU720898:TLM720898 TUQ720898:TVI720898 UEM720898:UFE720898 UOI720898:UPA720898 UYE720898:UYW720898 VIA720898:VIS720898 VRW720898:VSO720898 WBS720898:WCK720898 WLO720898:WMG720898 WVK720898:WWC720898 C786434:U786434 IY786434:JQ786434 SU786434:TM786434 ACQ786434:ADI786434 AMM786434:ANE786434 AWI786434:AXA786434 BGE786434:BGW786434 BQA786434:BQS786434 BZW786434:CAO786434 CJS786434:CKK786434 CTO786434:CUG786434 DDK786434:DEC786434 DNG786434:DNY786434 DXC786434:DXU786434 EGY786434:EHQ786434 EQU786434:ERM786434 FAQ786434:FBI786434 FKM786434:FLE786434 FUI786434:FVA786434 GEE786434:GEW786434 GOA786434:GOS786434 GXW786434:GYO786434 HHS786434:HIK786434 HRO786434:HSG786434 IBK786434:ICC786434 ILG786434:ILY786434 IVC786434:IVU786434 JEY786434:JFQ786434 JOU786434:JPM786434 JYQ786434:JZI786434 KIM786434:KJE786434 KSI786434:KTA786434 LCE786434:LCW786434 LMA786434:LMS786434 LVW786434:LWO786434 MFS786434:MGK786434 MPO786434:MQG786434 MZK786434:NAC786434 NJG786434:NJY786434 NTC786434:NTU786434 OCY786434:ODQ786434 OMU786434:ONM786434 OWQ786434:OXI786434 PGM786434:PHE786434 PQI786434:PRA786434 QAE786434:QAW786434 QKA786434:QKS786434 QTW786434:QUO786434 RDS786434:REK786434 RNO786434:ROG786434 RXK786434:RYC786434 SHG786434:SHY786434 SRC786434:SRU786434 TAY786434:TBQ786434 TKU786434:TLM786434 TUQ786434:TVI786434 UEM786434:UFE786434 UOI786434:UPA786434 UYE786434:UYW786434 VIA786434:VIS786434 VRW786434:VSO786434 WBS786434:WCK786434 WLO786434:WMG786434 WVK786434:WWC786434 C851970:U851970 IY851970:JQ851970 SU851970:TM851970 ACQ851970:ADI851970 AMM851970:ANE851970 AWI851970:AXA851970 BGE851970:BGW851970 BQA851970:BQS851970 BZW851970:CAO851970 CJS851970:CKK851970 CTO851970:CUG851970 DDK851970:DEC851970 DNG851970:DNY851970 DXC851970:DXU851970 EGY851970:EHQ851970 EQU851970:ERM851970 FAQ851970:FBI851970 FKM851970:FLE851970 FUI851970:FVA851970 GEE851970:GEW851970 GOA851970:GOS851970 GXW851970:GYO851970 HHS851970:HIK851970 HRO851970:HSG851970 IBK851970:ICC851970 ILG851970:ILY851970 IVC851970:IVU851970 JEY851970:JFQ851970 JOU851970:JPM851970 JYQ851970:JZI851970 KIM851970:KJE851970 KSI851970:KTA851970 LCE851970:LCW851970 LMA851970:LMS851970 LVW851970:LWO851970 MFS851970:MGK851970 MPO851970:MQG851970 MZK851970:NAC851970 NJG851970:NJY851970 NTC851970:NTU851970 OCY851970:ODQ851970 OMU851970:ONM851970 OWQ851970:OXI851970 PGM851970:PHE851970 PQI851970:PRA851970 QAE851970:QAW851970 QKA851970:QKS851970 QTW851970:QUO851970 RDS851970:REK851970 RNO851970:ROG851970 RXK851970:RYC851970 SHG851970:SHY851970 SRC851970:SRU851970 TAY851970:TBQ851970 TKU851970:TLM851970 TUQ851970:TVI851970 UEM851970:UFE851970 UOI851970:UPA851970 UYE851970:UYW851970 VIA851970:VIS851970 VRW851970:VSO851970 WBS851970:WCK851970 WLO851970:WMG851970 WVK851970:WWC851970 C917506:U917506 IY917506:JQ917506 SU917506:TM917506 ACQ917506:ADI917506 AMM917506:ANE917506 AWI917506:AXA917506 BGE917506:BGW917506 BQA917506:BQS917506 BZW917506:CAO917506 CJS917506:CKK917506 CTO917506:CUG917506 DDK917506:DEC917506 DNG917506:DNY917506 DXC917506:DXU917506 EGY917506:EHQ917506 EQU917506:ERM917506 FAQ917506:FBI917506 FKM917506:FLE917506 FUI917506:FVA917506 GEE917506:GEW917506 GOA917506:GOS917506 GXW917506:GYO917506 HHS917506:HIK917506 HRO917506:HSG917506 IBK917506:ICC917506 ILG917506:ILY917506 IVC917506:IVU917506 JEY917506:JFQ917506 JOU917506:JPM917506 JYQ917506:JZI917506 KIM917506:KJE917506 KSI917506:KTA917506 LCE917506:LCW917506 LMA917506:LMS917506 LVW917506:LWO917506 MFS917506:MGK917506 MPO917506:MQG917506 MZK917506:NAC917506 NJG917506:NJY917506 NTC917506:NTU917506 OCY917506:ODQ917506 OMU917506:ONM917506 OWQ917506:OXI917506 PGM917506:PHE917506 PQI917506:PRA917506 QAE917506:QAW917506 QKA917506:QKS917506 QTW917506:QUO917506 RDS917506:REK917506 RNO917506:ROG917506 RXK917506:RYC917506 SHG917506:SHY917506 SRC917506:SRU917506 TAY917506:TBQ917506 TKU917506:TLM917506 TUQ917506:TVI917506 UEM917506:UFE917506 UOI917506:UPA917506 UYE917506:UYW917506 VIA917506:VIS917506 VRW917506:VSO917506 WBS917506:WCK917506 WLO917506:WMG917506 WVK917506:WWC917506 C983042:U983042 IY983042:JQ983042 SU983042:TM983042 ACQ983042:ADI983042 AMM983042:ANE983042 AWI983042:AXA983042 BGE983042:BGW983042 BQA983042:BQS983042 BZW983042:CAO983042 CJS983042:CKK983042 CTO983042:CUG983042 DDK983042:DEC983042 DNG983042:DNY983042 DXC983042:DXU983042 EGY983042:EHQ983042 EQU983042:ERM983042 FAQ983042:FBI983042 FKM983042:FLE983042 FUI983042:FVA983042 GEE983042:GEW983042 GOA983042:GOS983042 GXW983042:GYO983042 HHS983042:HIK983042 HRO983042:HSG983042 IBK983042:ICC983042 ILG983042:ILY983042 IVC983042:IVU983042 JEY983042:JFQ983042 JOU983042:JPM983042 JYQ983042:JZI983042 KIM983042:KJE983042 KSI983042:KTA983042 LCE983042:LCW983042 LMA983042:LMS983042 LVW983042:LWO983042 MFS983042:MGK983042 MPO983042:MQG983042 MZK983042:NAC983042 NJG983042:NJY983042 NTC983042:NTU983042 OCY983042:ODQ983042 OMU983042:ONM983042 OWQ983042:OXI983042 PGM983042:PHE983042 PQI983042:PRA983042 QAE983042:QAW983042 QKA983042:QKS983042 QTW983042:QUO983042 RDS983042:REK983042 RNO983042:ROG983042 RXK983042:RYC983042 SHG983042:SHY983042 SRC983042:SRU983042 TAY983042:TBQ983042 TKU983042:TLM983042 TUQ983042:TVI983042 UEM983042:UFE983042 UOI983042:UPA983042 UYE983042:UYW983042 VIA983042:VIS983042 VRW983042:VSO983042 WBS983042:WCK983042 WLO983042:WMG983042 WVK983042:WWC983042 C3:S3 IY3:JO3 SU3:TK3 ACQ3:ADG3 AMM3:ANC3 AWI3:AWY3 BGE3:BGU3 BQA3:BQQ3 BZW3:CAM3 CJS3:CKI3 CTO3:CUE3 DDK3:DEA3 DNG3:DNW3 DXC3:DXS3 EGY3:EHO3 EQU3:ERK3 FAQ3:FBG3 FKM3:FLC3 FUI3:FUY3 GEE3:GEU3 GOA3:GOQ3 GXW3:GYM3 HHS3:HII3 HRO3:HSE3 IBK3:ICA3 ILG3:ILW3 IVC3:IVS3 JEY3:JFO3 JOU3:JPK3 JYQ3:JZG3 KIM3:KJC3 KSI3:KSY3 LCE3:LCU3 LMA3:LMQ3 LVW3:LWM3 MFS3:MGI3 MPO3:MQE3 MZK3:NAA3 NJG3:NJW3 NTC3:NTS3 OCY3:ODO3 OMU3:ONK3 OWQ3:OXG3 PGM3:PHC3 PQI3:PQY3 QAE3:QAU3 QKA3:QKQ3 QTW3:QUM3 RDS3:REI3 RNO3:ROE3 RXK3:RYA3 SHG3:SHW3 SRC3:SRS3 TAY3:TBO3 TKU3:TLK3 TUQ3:TVG3 UEM3:UFC3 UOI3:UOY3 UYE3:UYU3 VIA3:VIQ3 VRW3:VSM3 WBS3:WCI3 WLO3:WME3 WVK3:WWA3 C65539:S65539 IY65539:JO65539 SU65539:TK65539 ACQ65539:ADG65539 AMM65539:ANC65539 AWI65539:AWY65539 BGE65539:BGU65539 BQA65539:BQQ65539 BZW65539:CAM65539 CJS65539:CKI65539 CTO65539:CUE65539 DDK65539:DEA65539 DNG65539:DNW65539 DXC65539:DXS65539 EGY65539:EHO65539 EQU65539:ERK65539 FAQ65539:FBG65539 FKM65539:FLC65539 FUI65539:FUY65539 GEE65539:GEU65539 GOA65539:GOQ65539 GXW65539:GYM65539 HHS65539:HII65539 HRO65539:HSE65539 IBK65539:ICA65539 ILG65539:ILW65539 IVC65539:IVS65539 JEY65539:JFO65539 JOU65539:JPK65539 JYQ65539:JZG65539 KIM65539:KJC65539 KSI65539:KSY65539 LCE65539:LCU65539 LMA65539:LMQ65539 LVW65539:LWM65539 MFS65539:MGI65539 MPO65539:MQE65539 MZK65539:NAA65539 NJG65539:NJW65539 NTC65539:NTS65539 OCY65539:ODO65539 OMU65539:ONK65539 OWQ65539:OXG65539 PGM65539:PHC65539 PQI65539:PQY65539 QAE65539:QAU65539 QKA65539:QKQ65539 QTW65539:QUM65539 RDS65539:REI65539 RNO65539:ROE65539 RXK65539:RYA65539 SHG65539:SHW65539 SRC65539:SRS65539 TAY65539:TBO65539 TKU65539:TLK65539 TUQ65539:TVG65539 UEM65539:UFC65539 UOI65539:UOY65539 UYE65539:UYU65539 VIA65539:VIQ65539 VRW65539:VSM65539 WBS65539:WCI65539 WLO65539:WME65539 WVK65539:WWA65539 C131075:S131075 IY131075:JO131075 SU131075:TK131075 ACQ131075:ADG131075 AMM131075:ANC131075 AWI131075:AWY131075 BGE131075:BGU131075 BQA131075:BQQ131075 BZW131075:CAM131075 CJS131075:CKI131075 CTO131075:CUE131075 DDK131075:DEA131075 DNG131075:DNW131075 DXC131075:DXS131075 EGY131075:EHO131075 EQU131075:ERK131075 FAQ131075:FBG131075 FKM131075:FLC131075 FUI131075:FUY131075 GEE131075:GEU131075 GOA131075:GOQ131075 GXW131075:GYM131075 HHS131075:HII131075 HRO131075:HSE131075 IBK131075:ICA131075 ILG131075:ILW131075 IVC131075:IVS131075 JEY131075:JFO131075 JOU131075:JPK131075 JYQ131075:JZG131075 KIM131075:KJC131075 KSI131075:KSY131075 LCE131075:LCU131075 LMA131075:LMQ131075 LVW131075:LWM131075 MFS131075:MGI131075 MPO131075:MQE131075 MZK131075:NAA131075 NJG131075:NJW131075 NTC131075:NTS131075 OCY131075:ODO131075 OMU131075:ONK131075 OWQ131075:OXG131075 PGM131075:PHC131075 PQI131075:PQY131075 QAE131075:QAU131075 QKA131075:QKQ131075 QTW131075:QUM131075 RDS131075:REI131075 RNO131075:ROE131075 RXK131075:RYA131075 SHG131075:SHW131075 SRC131075:SRS131075 TAY131075:TBO131075 TKU131075:TLK131075 TUQ131075:TVG131075 UEM131075:UFC131075 UOI131075:UOY131075 UYE131075:UYU131075 VIA131075:VIQ131075 VRW131075:VSM131075 WBS131075:WCI131075 WLO131075:WME131075 WVK131075:WWA131075 C196611:S196611 IY196611:JO196611 SU196611:TK196611 ACQ196611:ADG196611 AMM196611:ANC196611 AWI196611:AWY196611 BGE196611:BGU196611 BQA196611:BQQ196611 BZW196611:CAM196611 CJS196611:CKI196611 CTO196611:CUE196611 DDK196611:DEA196611 DNG196611:DNW196611 DXC196611:DXS196611 EGY196611:EHO196611 EQU196611:ERK196611 FAQ196611:FBG196611 FKM196611:FLC196611 FUI196611:FUY196611 GEE196611:GEU196611 GOA196611:GOQ196611 GXW196611:GYM196611 HHS196611:HII196611 HRO196611:HSE196611 IBK196611:ICA196611 ILG196611:ILW196611 IVC196611:IVS196611 JEY196611:JFO196611 JOU196611:JPK196611 JYQ196611:JZG196611 KIM196611:KJC196611 KSI196611:KSY196611 LCE196611:LCU196611 LMA196611:LMQ196611 LVW196611:LWM196611 MFS196611:MGI196611 MPO196611:MQE196611 MZK196611:NAA196611 NJG196611:NJW196611 NTC196611:NTS196611 OCY196611:ODO196611 OMU196611:ONK196611 OWQ196611:OXG196611 PGM196611:PHC196611 PQI196611:PQY196611 QAE196611:QAU196611 QKA196611:QKQ196611 QTW196611:QUM196611 RDS196611:REI196611 RNO196611:ROE196611 RXK196611:RYA196611 SHG196611:SHW196611 SRC196611:SRS196611 TAY196611:TBO196611 TKU196611:TLK196611 TUQ196611:TVG196611 UEM196611:UFC196611 UOI196611:UOY196611 UYE196611:UYU196611 VIA196611:VIQ196611 VRW196611:VSM196611 WBS196611:WCI196611 WLO196611:WME196611 WVK196611:WWA196611 C262147:S262147 IY262147:JO262147 SU262147:TK262147 ACQ262147:ADG262147 AMM262147:ANC262147 AWI262147:AWY262147 BGE262147:BGU262147 BQA262147:BQQ262147 BZW262147:CAM262147 CJS262147:CKI262147 CTO262147:CUE262147 DDK262147:DEA262147 DNG262147:DNW262147 DXC262147:DXS262147 EGY262147:EHO262147 EQU262147:ERK262147 FAQ262147:FBG262147 FKM262147:FLC262147 FUI262147:FUY262147 GEE262147:GEU262147 GOA262147:GOQ262147 GXW262147:GYM262147 HHS262147:HII262147 HRO262147:HSE262147 IBK262147:ICA262147 ILG262147:ILW262147 IVC262147:IVS262147 JEY262147:JFO262147 JOU262147:JPK262147 JYQ262147:JZG262147 KIM262147:KJC262147 KSI262147:KSY262147 LCE262147:LCU262147 LMA262147:LMQ262147 LVW262147:LWM262147 MFS262147:MGI262147 MPO262147:MQE262147 MZK262147:NAA262147 NJG262147:NJW262147 NTC262147:NTS262147 OCY262147:ODO262147 OMU262147:ONK262147 OWQ262147:OXG262147 PGM262147:PHC262147 PQI262147:PQY262147 QAE262147:QAU262147 QKA262147:QKQ262147 QTW262147:QUM262147 RDS262147:REI262147 RNO262147:ROE262147 RXK262147:RYA262147 SHG262147:SHW262147 SRC262147:SRS262147 TAY262147:TBO262147 TKU262147:TLK262147 TUQ262147:TVG262147 UEM262147:UFC262147 UOI262147:UOY262147 UYE262147:UYU262147 VIA262147:VIQ262147 VRW262147:VSM262147 WBS262147:WCI262147 WLO262147:WME262147 WVK262147:WWA262147 C327683:S327683 IY327683:JO327683 SU327683:TK327683 ACQ327683:ADG327683 AMM327683:ANC327683 AWI327683:AWY327683 BGE327683:BGU327683 BQA327683:BQQ327683 BZW327683:CAM327683 CJS327683:CKI327683 CTO327683:CUE327683 DDK327683:DEA327683 DNG327683:DNW327683 DXC327683:DXS327683 EGY327683:EHO327683 EQU327683:ERK327683 FAQ327683:FBG327683 FKM327683:FLC327683 FUI327683:FUY327683 GEE327683:GEU327683 GOA327683:GOQ327683 GXW327683:GYM327683 HHS327683:HII327683 HRO327683:HSE327683 IBK327683:ICA327683 ILG327683:ILW327683 IVC327683:IVS327683 JEY327683:JFO327683 JOU327683:JPK327683 JYQ327683:JZG327683 KIM327683:KJC327683 KSI327683:KSY327683 LCE327683:LCU327683 LMA327683:LMQ327683 LVW327683:LWM327683 MFS327683:MGI327683 MPO327683:MQE327683 MZK327683:NAA327683 NJG327683:NJW327683 NTC327683:NTS327683 OCY327683:ODO327683 OMU327683:ONK327683 OWQ327683:OXG327683 PGM327683:PHC327683 PQI327683:PQY327683 QAE327683:QAU327683 QKA327683:QKQ327683 QTW327683:QUM327683 RDS327683:REI327683 RNO327683:ROE327683 RXK327683:RYA327683 SHG327683:SHW327683 SRC327683:SRS327683 TAY327683:TBO327683 TKU327683:TLK327683 TUQ327683:TVG327683 UEM327683:UFC327683 UOI327683:UOY327683 UYE327683:UYU327683 VIA327683:VIQ327683 VRW327683:VSM327683 WBS327683:WCI327683 WLO327683:WME327683 WVK327683:WWA327683 C393219:S393219 IY393219:JO393219 SU393219:TK393219 ACQ393219:ADG393219 AMM393219:ANC393219 AWI393219:AWY393219 BGE393219:BGU393219 BQA393219:BQQ393219 BZW393219:CAM393219 CJS393219:CKI393219 CTO393219:CUE393219 DDK393219:DEA393219 DNG393219:DNW393219 DXC393219:DXS393219 EGY393219:EHO393219 EQU393219:ERK393219 FAQ393219:FBG393219 FKM393219:FLC393219 FUI393219:FUY393219 GEE393219:GEU393219 GOA393219:GOQ393219 GXW393219:GYM393219 HHS393219:HII393219 HRO393219:HSE393219 IBK393219:ICA393219 ILG393219:ILW393219 IVC393219:IVS393219 JEY393219:JFO393219 JOU393219:JPK393219 JYQ393219:JZG393219 KIM393219:KJC393219 KSI393219:KSY393219 LCE393219:LCU393219 LMA393219:LMQ393219 LVW393219:LWM393219 MFS393219:MGI393219 MPO393219:MQE393219 MZK393219:NAA393219 NJG393219:NJW393219 NTC393219:NTS393219 OCY393219:ODO393219 OMU393219:ONK393219 OWQ393219:OXG393219 PGM393219:PHC393219 PQI393219:PQY393219 QAE393219:QAU393219 QKA393219:QKQ393219 QTW393219:QUM393219 RDS393219:REI393219 RNO393219:ROE393219 RXK393219:RYA393219 SHG393219:SHW393219 SRC393219:SRS393219 TAY393219:TBO393219 TKU393219:TLK393219 TUQ393219:TVG393219 UEM393219:UFC393219 UOI393219:UOY393219 UYE393219:UYU393219 VIA393219:VIQ393219 VRW393219:VSM393219 WBS393219:WCI393219 WLO393219:WME393219 WVK393219:WWA393219 C458755:S458755 IY458755:JO458755 SU458755:TK458755 ACQ458755:ADG458755 AMM458755:ANC458755 AWI458755:AWY458755 BGE458755:BGU458755 BQA458755:BQQ458755 BZW458755:CAM458755 CJS458755:CKI458755 CTO458755:CUE458755 DDK458755:DEA458755 DNG458755:DNW458755 DXC458755:DXS458755 EGY458755:EHO458755 EQU458755:ERK458755 FAQ458755:FBG458755 FKM458755:FLC458755 FUI458755:FUY458755 GEE458755:GEU458755 GOA458755:GOQ458755 GXW458755:GYM458755 HHS458755:HII458755 HRO458755:HSE458755 IBK458755:ICA458755 ILG458755:ILW458755 IVC458755:IVS458755 JEY458755:JFO458755 JOU458755:JPK458755 JYQ458755:JZG458755 KIM458755:KJC458755 KSI458755:KSY458755 LCE458755:LCU458755 LMA458755:LMQ458755 LVW458755:LWM458755 MFS458755:MGI458755 MPO458755:MQE458755 MZK458755:NAA458755 NJG458755:NJW458755 NTC458755:NTS458755 OCY458755:ODO458755 OMU458755:ONK458755 OWQ458755:OXG458755 PGM458755:PHC458755 PQI458755:PQY458755 QAE458755:QAU458755 QKA458755:QKQ458755 QTW458755:QUM458755 RDS458755:REI458755 RNO458755:ROE458755 RXK458755:RYA458755 SHG458755:SHW458755 SRC458755:SRS458755 TAY458755:TBO458755 TKU458755:TLK458755 TUQ458755:TVG458755 UEM458755:UFC458755 UOI458755:UOY458755 UYE458755:UYU458755 VIA458755:VIQ458755 VRW458755:VSM458755 WBS458755:WCI458755 WLO458755:WME458755 WVK458755:WWA458755 C524291:S524291 IY524291:JO524291 SU524291:TK524291 ACQ524291:ADG524291 AMM524291:ANC524291 AWI524291:AWY524291 BGE524291:BGU524291 BQA524291:BQQ524291 BZW524291:CAM524291 CJS524291:CKI524291 CTO524291:CUE524291 DDK524291:DEA524291 DNG524291:DNW524291 DXC524291:DXS524291 EGY524291:EHO524291 EQU524291:ERK524291 FAQ524291:FBG524291 FKM524291:FLC524291 FUI524291:FUY524291 GEE524291:GEU524291 GOA524291:GOQ524291 GXW524291:GYM524291 HHS524291:HII524291 HRO524291:HSE524291 IBK524291:ICA524291 ILG524291:ILW524291 IVC524291:IVS524291 JEY524291:JFO524291 JOU524291:JPK524291 JYQ524291:JZG524291 KIM524291:KJC524291 KSI524291:KSY524291 LCE524291:LCU524291 LMA524291:LMQ524291 LVW524291:LWM524291 MFS524291:MGI524291 MPO524291:MQE524291 MZK524291:NAA524291 NJG524291:NJW524291 NTC524291:NTS524291 OCY524291:ODO524291 OMU524291:ONK524291 OWQ524291:OXG524291 PGM524291:PHC524291 PQI524291:PQY524291 QAE524291:QAU524291 QKA524291:QKQ524291 QTW524291:QUM524291 RDS524291:REI524291 RNO524291:ROE524291 RXK524291:RYA524291 SHG524291:SHW524291 SRC524291:SRS524291 TAY524291:TBO524291 TKU524291:TLK524291 TUQ524291:TVG524291 UEM524291:UFC524291 UOI524291:UOY524291 UYE524291:UYU524291 VIA524291:VIQ524291 VRW524291:VSM524291 WBS524291:WCI524291 WLO524291:WME524291 WVK524291:WWA524291 C589827:S589827 IY589827:JO589827 SU589827:TK589827 ACQ589827:ADG589827 AMM589827:ANC589827 AWI589827:AWY589827 BGE589827:BGU589827 BQA589827:BQQ589827 BZW589827:CAM589827 CJS589827:CKI589827 CTO589827:CUE589827 DDK589827:DEA589827 DNG589827:DNW589827 DXC589827:DXS589827 EGY589827:EHO589827 EQU589827:ERK589827 FAQ589827:FBG589827 FKM589827:FLC589827 FUI589827:FUY589827 GEE589827:GEU589827 GOA589827:GOQ589827 GXW589827:GYM589827 HHS589827:HII589827 HRO589827:HSE589827 IBK589827:ICA589827 ILG589827:ILW589827 IVC589827:IVS589827 JEY589827:JFO589827 JOU589827:JPK589827 JYQ589827:JZG589827 KIM589827:KJC589827 KSI589827:KSY589827 LCE589827:LCU589827 LMA589827:LMQ589827 LVW589827:LWM589827 MFS589827:MGI589827 MPO589827:MQE589827 MZK589827:NAA589827 NJG589827:NJW589827 NTC589827:NTS589827 OCY589827:ODO589827 OMU589827:ONK589827 OWQ589827:OXG589827 PGM589827:PHC589827 PQI589827:PQY589827 QAE589827:QAU589827 QKA589827:QKQ589827 QTW589827:QUM589827 RDS589827:REI589827 RNO589827:ROE589827 RXK589827:RYA589827 SHG589827:SHW589827 SRC589827:SRS589827 TAY589827:TBO589827 TKU589827:TLK589827 TUQ589827:TVG589827 UEM589827:UFC589827 UOI589827:UOY589827 UYE589827:UYU589827 VIA589827:VIQ589827 VRW589827:VSM589827 WBS589827:WCI589827 WLO589827:WME589827 WVK589827:WWA589827 C655363:S655363 IY655363:JO655363 SU655363:TK655363 ACQ655363:ADG655363 AMM655363:ANC655363 AWI655363:AWY655363 BGE655363:BGU655363 BQA655363:BQQ655363 BZW655363:CAM655363 CJS655363:CKI655363 CTO655363:CUE655363 DDK655363:DEA655363 DNG655363:DNW655363 DXC655363:DXS655363 EGY655363:EHO655363 EQU655363:ERK655363 FAQ655363:FBG655363 FKM655363:FLC655363 FUI655363:FUY655363 GEE655363:GEU655363 GOA655363:GOQ655363 GXW655363:GYM655363 HHS655363:HII655363 HRO655363:HSE655363 IBK655363:ICA655363 ILG655363:ILW655363 IVC655363:IVS655363 JEY655363:JFO655363 JOU655363:JPK655363 JYQ655363:JZG655363 KIM655363:KJC655363 KSI655363:KSY655363 LCE655363:LCU655363 LMA655363:LMQ655363 LVW655363:LWM655363 MFS655363:MGI655363 MPO655363:MQE655363 MZK655363:NAA655363 NJG655363:NJW655363 NTC655363:NTS655363 OCY655363:ODO655363 OMU655363:ONK655363 OWQ655363:OXG655363 PGM655363:PHC655363 PQI655363:PQY655363 QAE655363:QAU655363 QKA655363:QKQ655363 QTW655363:QUM655363 RDS655363:REI655363 RNO655363:ROE655363 RXK655363:RYA655363 SHG655363:SHW655363 SRC655363:SRS655363 TAY655363:TBO655363 TKU655363:TLK655363 TUQ655363:TVG655363 UEM655363:UFC655363 UOI655363:UOY655363 UYE655363:UYU655363 VIA655363:VIQ655363 VRW655363:VSM655363 WBS655363:WCI655363 WLO655363:WME655363 WVK655363:WWA655363 C720899:S720899 IY720899:JO720899 SU720899:TK720899 ACQ720899:ADG720899 AMM720899:ANC720899 AWI720899:AWY720899 BGE720899:BGU720899 BQA720899:BQQ720899 BZW720899:CAM720899 CJS720899:CKI720899 CTO720899:CUE720899 DDK720899:DEA720899 DNG720899:DNW720899 DXC720899:DXS720899 EGY720899:EHO720899 EQU720899:ERK720899 FAQ720899:FBG720899 FKM720899:FLC720899 FUI720899:FUY720899 GEE720899:GEU720899 GOA720899:GOQ720899 GXW720899:GYM720899 HHS720899:HII720899 HRO720899:HSE720899 IBK720899:ICA720899 ILG720899:ILW720899 IVC720899:IVS720899 JEY720899:JFO720899 JOU720899:JPK720899 JYQ720899:JZG720899 KIM720899:KJC720899 KSI720899:KSY720899 LCE720899:LCU720899 LMA720899:LMQ720899 LVW720899:LWM720899 MFS720899:MGI720899 MPO720899:MQE720899 MZK720899:NAA720899 NJG720899:NJW720899 NTC720899:NTS720899 OCY720899:ODO720899 OMU720899:ONK720899 OWQ720899:OXG720899 PGM720899:PHC720899 PQI720899:PQY720899 QAE720899:QAU720899 QKA720899:QKQ720899 QTW720899:QUM720899 RDS720899:REI720899 RNO720899:ROE720899 RXK720899:RYA720899 SHG720899:SHW720899 SRC720899:SRS720899 TAY720899:TBO720899 TKU720899:TLK720899 TUQ720899:TVG720899 UEM720899:UFC720899 UOI720899:UOY720899 UYE720899:UYU720899 VIA720899:VIQ720899 VRW720899:VSM720899 WBS720899:WCI720899 WLO720899:WME720899 WVK720899:WWA720899 C786435:S786435 IY786435:JO786435 SU786435:TK786435 ACQ786435:ADG786435 AMM786435:ANC786435 AWI786435:AWY786435 BGE786435:BGU786435 BQA786435:BQQ786435 BZW786435:CAM786435 CJS786435:CKI786435 CTO786435:CUE786435 DDK786435:DEA786435 DNG786435:DNW786435 DXC786435:DXS786435 EGY786435:EHO786435 EQU786435:ERK786435 FAQ786435:FBG786435 FKM786435:FLC786435 FUI786435:FUY786435 GEE786435:GEU786435 GOA786435:GOQ786435 GXW786435:GYM786435 HHS786435:HII786435 HRO786435:HSE786435 IBK786435:ICA786435 ILG786435:ILW786435 IVC786435:IVS786435 JEY786435:JFO786435 JOU786435:JPK786435 JYQ786435:JZG786435 KIM786435:KJC786435 KSI786435:KSY786435 LCE786435:LCU786435 LMA786435:LMQ786435 LVW786435:LWM786435 MFS786435:MGI786435 MPO786435:MQE786435 MZK786435:NAA786435 NJG786435:NJW786435 NTC786435:NTS786435 OCY786435:ODO786435 OMU786435:ONK786435 OWQ786435:OXG786435 PGM786435:PHC786435 PQI786435:PQY786435 QAE786435:QAU786435 QKA786435:QKQ786435 QTW786435:QUM786435 RDS786435:REI786435 RNO786435:ROE786435 RXK786435:RYA786435 SHG786435:SHW786435 SRC786435:SRS786435 TAY786435:TBO786435 TKU786435:TLK786435 TUQ786435:TVG786435 UEM786435:UFC786435 UOI786435:UOY786435 UYE786435:UYU786435 VIA786435:VIQ786435 VRW786435:VSM786435 WBS786435:WCI786435 WLO786435:WME786435 WVK786435:WWA786435 C851971:S851971 IY851971:JO851971 SU851971:TK851971 ACQ851971:ADG851971 AMM851971:ANC851971 AWI851971:AWY851971 BGE851971:BGU851971 BQA851971:BQQ851971 BZW851971:CAM851971 CJS851971:CKI851971 CTO851971:CUE851971 DDK851971:DEA851971 DNG851971:DNW851971 DXC851971:DXS851971 EGY851971:EHO851971 EQU851971:ERK851971 FAQ851971:FBG851971 FKM851971:FLC851971 FUI851971:FUY851971 GEE851971:GEU851971 GOA851971:GOQ851971 GXW851971:GYM851971 HHS851971:HII851971 HRO851971:HSE851971 IBK851971:ICA851971 ILG851971:ILW851971 IVC851971:IVS851971 JEY851971:JFO851971 JOU851971:JPK851971 JYQ851971:JZG851971 KIM851971:KJC851971 KSI851971:KSY851971 LCE851971:LCU851971 LMA851971:LMQ851971 LVW851971:LWM851971 MFS851971:MGI851971 MPO851971:MQE851971 MZK851971:NAA851971 NJG851971:NJW851971 NTC851971:NTS851971 OCY851971:ODO851971 OMU851971:ONK851971 OWQ851971:OXG851971 PGM851971:PHC851971 PQI851971:PQY851971 QAE851971:QAU851971 QKA851971:QKQ851971 QTW851971:QUM851971 RDS851971:REI851971 RNO851971:ROE851971 RXK851971:RYA851971 SHG851971:SHW851971 SRC851971:SRS851971 TAY851971:TBO851971 TKU851971:TLK851971 TUQ851971:TVG851971 UEM851971:UFC851971 UOI851971:UOY851971 UYE851971:UYU851971 VIA851971:VIQ851971 VRW851971:VSM851971 WBS851971:WCI851971 WLO851971:WME851971 WVK851971:WWA851971 C917507:S917507 IY917507:JO917507 SU917507:TK917507 ACQ917507:ADG917507 AMM917507:ANC917507 AWI917507:AWY917507 BGE917507:BGU917507 BQA917507:BQQ917507 BZW917507:CAM917507 CJS917507:CKI917507 CTO917507:CUE917507 DDK917507:DEA917507 DNG917507:DNW917507 DXC917507:DXS917507 EGY917507:EHO917507 EQU917507:ERK917507 FAQ917507:FBG917507 FKM917507:FLC917507 FUI917507:FUY917507 GEE917507:GEU917507 GOA917507:GOQ917507 GXW917507:GYM917507 HHS917507:HII917507 HRO917507:HSE917507 IBK917507:ICA917507 ILG917507:ILW917507 IVC917507:IVS917507 JEY917507:JFO917507 JOU917507:JPK917507 JYQ917507:JZG917507 KIM917507:KJC917507 KSI917507:KSY917507 LCE917507:LCU917507 LMA917507:LMQ917507 LVW917507:LWM917507 MFS917507:MGI917507 MPO917507:MQE917507 MZK917507:NAA917507 NJG917507:NJW917507 NTC917507:NTS917507 OCY917507:ODO917507 OMU917507:ONK917507 OWQ917507:OXG917507 PGM917507:PHC917507 PQI917507:PQY917507 QAE917507:QAU917507 QKA917507:QKQ917507 QTW917507:QUM917507 RDS917507:REI917507 RNO917507:ROE917507 RXK917507:RYA917507 SHG917507:SHW917507 SRC917507:SRS917507 TAY917507:TBO917507 TKU917507:TLK917507 TUQ917507:TVG917507 UEM917507:UFC917507 UOI917507:UOY917507 UYE917507:UYU917507 VIA917507:VIQ917507 VRW917507:VSM917507 WBS917507:WCI917507 WLO917507:WME917507 WVK917507:WWA917507 C983043:S983043 IY983043:JO983043 SU983043:TK983043 ACQ983043:ADG983043 AMM983043:ANC983043 AWI983043:AWY983043 BGE983043:BGU983043 BQA983043:BQQ983043 BZW983043:CAM983043 CJS983043:CKI983043 CTO983043:CUE983043 DDK983043:DEA983043 DNG983043:DNW983043 DXC983043:DXS983043 EGY983043:EHO983043 EQU983043:ERK983043 FAQ983043:FBG983043 FKM983043:FLC983043 FUI983043:FUY983043 GEE983043:GEU983043 GOA983043:GOQ983043 GXW983043:GYM983043 HHS983043:HII983043 HRO983043:HSE983043 IBK983043:ICA983043 ILG983043:ILW983043 IVC983043:IVS983043 JEY983043:JFO983043 JOU983043:JPK983043 JYQ983043:JZG983043 KIM983043:KJC983043 KSI983043:KSY983043 LCE983043:LCU983043 LMA983043:LMQ983043 LVW983043:LWM983043 MFS983043:MGI983043 MPO983043:MQE983043 MZK983043:NAA983043 NJG983043:NJW983043 NTC983043:NTS983043 OCY983043:ODO983043 OMU983043:ONK983043 OWQ983043:OXG983043 PGM983043:PHC983043 PQI983043:PQY983043 QAE983043:QAU983043 QKA983043:QKQ983043 QTW983043:QUM983043 RDS983043:REI983043 RNO983043:ROE983043 RXK983043:RYA983043 SHG983043:SHW983043 SRC983043:SRS983043 TAY983043:TBO983043 TKU983043:TLK983043 TUQ983043:TVG983043 UEM983043:UFC983043 UOI983043:UOY983043 UYE983043:UYU983043 VIA983043:VIQ983043 VRW983043:VSM983043 WBS983043:WCI983043 WLO983043:WME983043 WVK983043:WWA983043 U3 JQ3 TM3 ADI3 ANE3 AXA3 BGW3 BQS3 CAO3 CKK3 CUG3 DEC3 DNY3 DXU3 EHQ3 ERM3 FBI3 FLE3 FVA3 GEW3 GOS3 GYO3 HIK3 HSG3 ICC3 ILY3 IVU3 JFQ3 JPM3 JZI3 KJE3 KTA3 LCW3 LMS3 LWO3 MGK3 MQG3 NAC3 NJY3 NTU3 ODQ3 ONM3 OXI3 PHE3 PRA3 QAW3 QKS3 QUO3 REK3 ROG3 RYC3 SHY3 SRU3 TBQ3 TLM3 TVI3 UFE3 UPA3 UYW3 VIS3 VSO3 WCK3 WMG3 WWC3 U65539 JQ65539 TM65539 ADI65539 ANE65539 AXA65539 BGW65539 BQS65539 CAO65539 CKK65539 CUG65539 DEC65539 DNY65539 DXU65539 EHQ65539 ERM65539 FBI65539 FLE65539 FVA65539 GEW65539 GOS65539 GYO65539 HIK65539 HSG65539 ICC65539 ILY65539 IVU65539 JFQ65539 JPM65539 JZI65539 KJE65539 KTA65539 LCW65539 LMS65539 LWO65539 MGK65539 MQG65539 NAC65539 NJY65539 NTU65539 ODQ65539 ONM65539 OXI65539 PHE65539 PRA65539 QAW65539 QKS65539 QUO65539 REK65539 ROG65539 RYC65539 SHY65539 SRU65539 TBQ65539 TLM65539 TVI65539 UFE65539 UPA65539 UYW65539 VIS65539 VSO65539 WCK65539 WMG65539 WWC65539 U131075 JQ131075 TM131075 ADI131075 ANE131075 AXA131075 BGW131075 BQS131075 CAO131075 CKK131075 CUG131075 DEC131075 DNY131075 DXU131075 EHQ131075 ERM131075 FBI131075 FLE131075 FVA131075 GEW131075 GOS131075 GYO131075 HIK131075 HSG131075 ICC131075 ILY131075 IVU131075 JFQ131075 JPM131075 JZI131075 KJE131075 KTA131075 LCW131075 LMS131075 LWO131075 MGK131075 MQG131075 NAC131075 NJY131075 NTU131075 ODQ131075 ONM131075 OXI131075 PHE131075 PRA131075 QAW131075 QKS131075 QUO131075 REK131075 ROG131075 RYC131075 SHY131075 SRU131075 TBQ131075 TLM131075 TVI131075 UFE131075 UPA131075 UYW131075 VIS131075 VSO131075 WCK131075 WMG131075 WWC131075 U196611 JQ196611 TM196611 ADI196611 ANE196611 AXA196611 BGW196611 BQS196611 CAO196611 CKK196611 CUG196611 DEC196611 DNY196611 DXU196611 EHQ196611 ERM196611 FBI196611 FLE196611 FVA196611 GEW196611 GOS196611 GYO196611 HIK196611 HSG196611 ICC196611 ILY196611 IVU196611 JFQ196611 JPM196611 JZI196611 KJE196611 KTA196611 LCW196611 LMS196611 LWO196611 MGK196611 MQG196611 NAC196611 NJY196611 NTU196611 ODQ196611 ONM196611 OXI196611 PHE196611 PRA196611 QAW196611 QKS196611 QUO196611 REK196611 ROG196611 RYC196611 SHY196611 SRU196611 TBQ196611 TLM196611 TVI196611 UFE196611 UPA196611 UYW196611 VIS196611 VSO196611 WCK196611 WMG196611 WWC196611 U262147 JQ262147 TM262147 ADI262147 ANE262147 AXA262147 BGW262147 BQS262147 CAO262147 CKK262147 CUG262147 DEC262147 DNY262147 DXU262147 EHQ262147 ERM262147 FBI262147 FLE262147 FVA262147 GEW262147 GOS262147 GYO262147 HIK262147 HSG262147 ICC262147 ILY262147 IVU262147 JFQ262147 JPM262147 JZI262147 KJE262147 KTA262147 LCW262147 LMS262147 LWO262147 MGK262147 MQG262147 NAC262147 NJY262147 NTU262147 ODQ262147 ONM262147 OXI262147 PHE262147 PRA262147 QAW262147 QKS262147 QUO262147 REK262147 ROG262147 RYC262147 SHY262147 SRU262147 TBQ262147 TLM262147 TVI262147 UFE262147 UPA262147 UYW262147 VIS262147 VSO262147 WCK262147 WMG262147 WWC262147 U327683 JQ327683 TM327683 ADI327683 ANE327683 AXA327683 BGW327683 BQS327683 CAO327683 CKK327683 CUG327683 DEC327683 DNY327683 DXU327683 EHQ327683 ERM327683 FBI327683 FLE327683 FVA327683 GEW327683 GOS327683 GYO327683 HIK327683 HSG327683 ICC327683 ILY327683 IVU327683 JFQ327683 JPM327683 JZI327683 KJE327683 KTA327683 LCW327683 LMS327683 LWO327683 MGK327683 MQG327683 NAC327683 NJY327683 NTU327683 ODQ327683 ONM327683 OXI327683 PHE327683 PRA327683 QAW327683 QKS327683 QUO327683 REK327683 ROG327683 RYC327683 SHY327683 SRU327683 TBQ327683 TLM327683 TVI327683 UFE327683 UPA327683 UYW327683 VIS327683 VSO327683 WCK327683 WMG327683 WWC327683 U393219 JQ393219 TM393219 ADI393219 ANE393219 AXA393219 BGW393219 BQS393219 CAO393219 CKK393219 CUG393219 DEC393219 DNY393219 DXU393219 EHQ393219 ERM393219 FBI393219 FLE393219 FVA393219 GEW393219 GOS393219 GYO393219 HIK393219 HSG393219 ICC393219 ILY393219 IVU393219 JFQ393219 JPM393219 JZI393219 KJE393219 KTA393219 LCW393219 LMS393219 LWO393219 MGK393219 MQG393219 NAC393219 NJY393219 NTU393219 ODQ393219 ONM393219 OXI393219 PHE393219 PRA393219 QAW393219 QKS393219 QUO393219 REK393219 ROG393219 RYC393219 SHY393219 SRU393219 TBQ393219 TLM393219 TVI393219 UFE393219 UPA393219 UYW393219 VIS393219 VSO393219 WCK393219 WMG393219 WWC393219 U458755 JQ458755 TM458755 ADI458755 ANE458755 AXA458755 BGW458755 BQS458755 CAO458755 CKK458755 CUG458755 DEC458755 DNY458755 DXU458755 EHQ458755 ERM458755 FBI458755 FLE458755 FVA458755 GEW458755 GOS458755 GYO458755 HIK458755 HSG458755 ICC458755 ILY458755 IVU458755 JFQ458755 JPM458755 JZI458755 KJE458755 KTA458755 LCW458755 LMS458755 LWO458755 MGK458755 MQG458755 NAC458755 NJY458755 NTU458755 ODQ458755 ONM458755 OXI458755 PHE458755 PRA458755 QAW458755 QKS458755 QUO458755 REK458755 ROG458755 RYC458755 SHY458755 SRU458755 TBQ458755 TLM458755 TVI458755 UFE458755 UPA458755 UYW458755 VIS458755 VSO458755 WCK458755 WMG458755 WWC458755 U524291 JQ524291 TM524291 ADI524291 ANE524291 AXA524291 BGW524291 BQS524291 CAO524291 CKK524291 CUG524291 DEC524291 DNY524291 DXU524291 EHQ524291 ERM524291 FBI524291 FLE524291 FVA524291 GEW524291 GOS524291 GYO524291 HIK524291 HSG524291 ICC524291 ILY524291 IVU524291 JFQ524291 JPM524291 JZI524291 KJE524291 KTA524291 LCW524291 LMS524291 LWO524291 MGK524291 MQG524291 NAC524291 NJY524291 NTU524291 ODQ524291 ONM524291 OXI524291 PHE524291 PRA524291 QAW524291 QKS524291 QUO524291 REK524291 ROG524291 RYC524291 SHY524291 SRU524291 TBQ524291 TLM524291 TVI524291 UFE524291 UPA524291 UYW524291 VIS524291 VSO524291 WCK524291 WMG524291 WWC524291 U589827 JQ589827 TM589827 ADI589827 ANE589827 AXA589827 BGW589827 BQS589827 CAO589827 CKK589827 CUG589827 DEC589827 DNY589827 DXU589827 EHQ589827 ERM589827 FBI589827 FLE589827 FVA589827 GEW589827 GOS589827 GYO589827 HIK589827 HSG589827 ICC589827 ILY589827 IVU589827 JFQ589827 JPM589827 JZI589827 KJE589827 KTA589827 LCW589827 LMS589827 LWO589827 MGK589827 MQG589827 NAC589827 NJY589827 NTU589827 ODQ589827 ONM589827 OXI589827 PHE589827 PRA589827 QAW589827 QKS589827 QUO589827 REK589827 ROG589827 RYC589827 SHY589827 SRU589827 TBQ589827 TLM589827 TVI589827 UFE589827 UPA589827 UYW589827 VIS589827 VSO589827 WCK589827 WMG589827 WWC589827 U655363 JQ655363 TM655363 ADI655363 ANE655363 AXA655363 BGW655363 BQS655363 CAO655363 CKK655363 CUG655363 DEC655363 DNY655363 DXU655363 EHQ655363 ERM655363 FBI655363 FLE655363 FVA655363 GEW655363 GOS655363 GYO655363 HIK655363 HSG655363 ICC655363 ILY655363 IVU655363 JFQ655363 JPM655363 JZI655363 KJE655363 KTA655363 LCW655363 LMS655363 LWO655363 MGK655363 MQG655363 NAC655363 NJY655363 NTU655363 ODQ655363 ONM655363 OXI655363 PHE655363 PRA655363 QAW655363 QKS655363 QUO655363 REK655363 ROG655363 RYC655363 SHY655363 SRU655363 TBQ655363 TLM655363 TVI655363 UFE655363 UPA655363 UYW655363 VIS655363 VSO655363 WCK655363 WMG655363 WWC655363 U720899 JQ720899 TM720899 ADI720899 ANE720899 AXA720899 BGW720899 BQS720899 CAO720899 CKK720899 CUG720899 DEC720899 DNY720899 DXU720899 EHQ720899 ERM720899 FBI720899 FLE720899 FVA720899 GEW720899 GOS720899 GYO720899 HIK720899 HSG720899 ICC720899 ILY720899 IVU720899 JFQ720899 JPM720899 JZI720899 KJE720899 KTA720899 LCW720899 LMS720899 LWO720899 MGK720899 MQG720899 NAC720899 NJY720899 NTU720899 ODQ720899 ONM720899 OXI720899 PHE720899 PRA720899 QAW720899 QKS720899 QUO720899 REK720899 ROG720899 RYC720899 SHY720899 SRU720899 TBQ720899 TLM720899 TVI720899 UFE720899 UPA720899 UYW720899 VIS720899 VSO720899 WCK720899 WMG720899 WWC720899 U786435 JQ786435 TM786435 ADI786435 ANE786435 AXA786435 BGW786435 BQS786435 CAO786435 CKK786435 CUG786435 DEC786435 DNY786435 DXU786435 EHQ786435 ERM786435 FBI786435 FLE786435 FVA786435 GEW786435 GOS786435 GYO786435 HIK786435 HSG786435 ICC786435 ILY786435 IVU786435 JFQ786435 JPM786435 JZI786435 KJE786435 KTA786435 LCW786435 LMS786435 LWO786435 MGK786435 MQG786435 NAC786435 NJY786435 NTU786435 ODQ786435 ONM786435 OXI786435 PHE786435 PRA786435 QAW786435 QKS786435 QUO786435 REK786435 ROG786435 RYC786435 SHY786435 SRU786435 TBQ786435 TLM786435 TVI786435 UFE786435 UPA786435 UYW786435 VIS786435 VSO786435 WCK786435 WMG786435 WWC786435 U851971 JQ851971 TM851971 ADI851971 ANE851971 AXA851971 BGW851971 BQS851971 CAO851971 CKK851971 CUG851971 DEC851971 DNY851971 DXU851971 EHQ851971 ERM851971 FBI851971 FLE851971 FVA851971 GEW851971 GOS851971 GYO851971 HIK851971 HSG851971 ICC851971 ILY851971 IVU851971 JFQ851971 JPM851971 JZI851971 KJE851971 KTA851971 LCW851971 LMS851971 LWO851971 MGK851971 MQG851971 NAC851971 NJY851971 NTU851971 ODQ851971 ONM851971 OXI851971 PHE851971 PRA851971 QAW851971 QKS851971 QUO851971 REK851971 ROG851971 RYC851971 SHY851971 SRU851971 TBQ851971 TLM851971 TVI851971 UFE851971 UPA851971 UYW851971 VIS851971 VSO851971 WCK851971 WMG851971 WWC851971 U917507 JQ917507 TM917507 ADI917507 ANE917507 AXA917507 BGW917507 BQS917507 CAO917507 CKK917507 CUG917507 DEC917507 DNY917507 DXU917507 EHQ917507 ERM917507 FBI917507 FLE917507 FVA917507 GEW917507 GOS917507 GYO917507 HIK917507 HSG917507 ICC917507 ILY917507 IVU917507 JFQ917507 JPM917507 JZI917507 KJE917507 KTA917507 LCW917507 LMS917507 LWO917507 MGK917507 MQG917507 NAC917507 NJY917507 NTU917507 ODQ917507 ONM917507 OXI917507 PHE917507 PRA917507 QAW917507 QKS917507 QUO917507 REK917507 ROG917507 RYC917507 SHY917507 SRU917507 TBQ917507 TLM917507 TVI917507 UFE917507 UPA917507 UYW917507 VIS917507 VSO917507 WCK917507 WMG917507 WWC917507 U983043 JQ983043 TM983043 ADI983043 ANE983043 AXA983043 BGW983043 BQS983043 CAO983043 CKK983043 CUG983043 DEC983043 DNY983043 DXU983043 EHQ983043 ERM983043 FBI983043 FLE983043 FVA983043 GEW983043 GOS983043 GYO983043 HIK983043 HSG983043 ICC983043 ILY983043 IVU983043 JFQ983043 JPM983043 JZI983043 KJE983043 KTA983043 LCW983043 LMS983043 LWO983043 MGK983043 MQG983043 NAC983043 NJY983043 NTU983043 ODQ983043 ONM983043 OXI983043 PHE983043 PRA983043 QAW983043 QKS983043 QUO983043 REK983043 ROG983043 RYC983043 SHY983043 SRU983043 TBQ983043 TLM983043 TVI983043 UFE983043 UPA983043 UYW983043 VIS983043 VSO983043 WCK983043 WMG983043 WWC983043" xr:uid="{4E145CB4-DCB7-4B88-BE8A-DC9BA6EE0C42}">
      <formula1>0</formula1>
      <formula2>0</formula2>
    </dataValidation>
  </dataValidations>
  <pageMargins left="0.15972222222222221" right="0.15972222222222221" top="0.6" bottom="0.19652777777777777" header="0.51180555555555551" footer="0.51180555555555551"/>
  <pageSetup paperSize="9" scale="66" firstPageNumber="0" fitToHeight="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38C51-AC49-4440-8F10-A13287C2E760}">
  <sheetPr codeName="Sheet12">
    <pageSetUpPr fitToPage="1"/>
  </sheetPr>
  <dimension ref="A1:IV41"/>
  <sheetViews>
    <sheetView showZeros="0" view="pageBreakPreview" zoomScale="70" zoomScaleNormal="100" zoomScaleSheetLayoutView="70" workbookViewId="0">
      <selection activeCell="Y1" sqref="Y1"/>
    </sheetView>
  </sheetViews>
  <sheetFormatPr defaultRowHeight="12"/>
  <cols>
    <col min="1" max="1" width="2.625" style="74" customWidth="1"/>
    <col min="2" max="2" width="3.625" style="74" customWidth="1"/>
    <col min="3" max="3" width="3.75" style="74" customWidth="1"/>
    <col min="4" max="4" width="10.875" style="74" customWidth="1"/>
    <col min="5" max="5" width="14.375" style="74" customWidth="1"/>
    <col min="6" max="8" width="5.125" style="74" customWidth="1"/>
    <col min="9" max="9" width="5.25" style="74" customWidth="1"/>
    <col min="10" max="10" width="5" style="74" customWidth="1"/>
    <col min="11" max="11" width="5.125" style="74" customWidth="1"/>
    <col min="12" max="12" width="5.5" style="74" customWidth="1"/>
    <col min="13" max="13" width="5.125" style="74" customWidth="1"/>
    <col min="14" max="14" width="12.75" style="74" customWidth="1"/>
    <col min="15" max="15" width="7.375" style="74" customWidth="1"/>
    <col min="16" max="21" width="12.75" style="74" customWidth="1"/>
    <col min="22" max="22" width="12.5" style="74" customWidth="1"/>
    <col min="23" max="23" width="10.875" style="74" customWidth="1"/>
    <col min="24" max="24" width="1" style="74" customWidth="1"/>
    <col min="25" max="256" width="9" style="74"/>
    <col min="257" max="257" width="2.625" style="74" customWidth="1"/>
    <col min="258" max="258" width="3.625" style="74" customWidth="1"/>
    <col min="259" max="259" width="3.75" style="74" customWidth="1"/>
    <col min="260" max="260" width="10.875" style="74" customWidth="1"/>
    <col min="261" max="261" width="14.375" style="74" customWidth="1"/>
    <col min="262" max="264" width="5.125" style="74" customWidth="1"/>
    <col min="265" max="265" width="5.25" style="74" customWidth="1"/>
    <col min="266" max="266" width="5" style="74" customWidth="1"/>
    <col min="267" max="267" width="5.125" style="74" customWidth="1"/>
    <col min="268" max="268" width="5.5" style="74" customWidth="1"/>
    <col min="269" max="269" width="5.125" style="74" customWidth="1"/>
    <col min="270" max="270" width="12.75" style="74" customWidth="1"/>
    <col min="271" max="271" width="7.375" style="74" customWidth="1"/>
    <col min="272" max="277" width="12.75" style="74" customWidth="1"/>
    <col min="278" max="278" width="12.5" style="74" customWidth="1"/>
    <col min="279" max="279" width="10.875" style="74" customWidth="1"/>
    <col min="280" max="280" width="1" style="74" customWidth="1"/>
    <col min="281" max="512" width="9" style="74"/>
    <col min="513" max="513" width="2.625" style="74" customWidth="1"/>
    <col min="514" max="514" width="3.625" style="74" customWidth="1"/>
    <col min="515" max="515" width="3.75" style="74" customWidth="1"/>
    <col min="516" max="516" width="10.875" style="74" customWidth="1"/>
    <col min="517" max="517" width="14.375" style="74" customWidth="1"/>
    <col min="518" max="520" width="5.125" style="74" customWidth="1"/>
    <col min="521" max="521" width="5.25" style="74" customWidth="1"/>
    <col min="522" max="522" width="5" style="74" customWidth="1"/>
    <col min="523" max="523" width="5.125" style="74" customWidth="1"/>
    <col min="524" max="524" width="5.5" style="74" customWidth="1"/>
    <col min="525" max="525" width="5.125" style="74" customWidth="1"/>
    <col min="526" max="526" width="12.75" style="74" customWidth="1"/>
    <col min="527" max="527" width="7.375" style="74" customWidth="1"/>
    <col min="528" max="533" width="12.75" style="74" customWidth="1"/>
    <col min="534" max="534" width="12.5" style="74" customWidth="1"/>
    <col min="535" max="535" width="10.875" style="74" customWidth="1"/>
    <col min="536" max="536" width="1" style="74" customWidth="1"/>
    <col min="537" max="768" width="9" style="74"/>
    <col min="769" max="769" width="2.625" style="74" customWidth="1"/>
    <col min="770" max="770" width="3.625" style="74" customWidth="1"/>
    <col min="771" max="771" width="3.75" style="74" customWidth="1"/>
    <col min="772" max="772" width="10.875" style="74" customWidth="1"/>
    <col min="773" max="773" width="14.375" style="74" customWidth="1"/>
    <col min="774" max="776" width="5.125" style="74" customWidth="1"/>
    <col min="777" max="777" width="5.25" style="74" customWidth="1"/>
    <col min="778" max="778" width="5" style="74" customWidth="1"/>
    <col min="779" max="779" width="5.125" style="74" customWidth="1"/>
    <col min="780" max="780" width="5.5" style="74" customWidth="1"/>
    <col min="781" max="781" width="5.125" style="74" customWidth="1"/>
    <col min="782" max="782" width="12.75" style="74" customWidth="1"/>
    <col min="783" max="783" width="7.375" style="74" customWidth="1"/>
    <col min="784" max="789" width="12.75" style="74" customWidth="1"/>
    <col min="790" max="790" width="12.5" style="74" customWidth="1"/>
    <col min="791" max="791" width="10.875" style="74" customWidth="1"/>
    <col min="792" max="792" width="1" style="74" customWidth="1"/>
    <col min="793" max="1024" width="9" style="74"/>
    <col min="1025" max="1025" width="2.625" style="74" customWidth="1"/>
    <col min="1026" max="1026" width="3.625" style="74" customWidth="1"/>
    <col min="1027" max="1027" width="3.75" style="74" customWidth="1"/>
    <col min="1028" max="1028" width="10.875" style="74" customWidth="1"/>
    <col min="1029" max="1029" width="14.375" style="74" customWidth="1"/>
    <col min="1030" max="1032" width="5.125" style="74" customWidth="1"/>
    <col min="1033" max="1033" width="5.25" style="74" customWidth="1"/>
    <col min="1034" max="1034" width="5" style="74" customWidth="1"/>
    <col min="1035" max="1035" width="5.125" style="74" customWidth="1"/>
    <col min="1036" max="1036" width="5.5" style="74" customWidth="1"/>
    <col min="1037" max="1037" width="5.125" style="74" customWidth="1"/>
    <col min="1038" max="1038" width="12.75" style="74" customWidth="1"/>
    <col min="1039" max="1039" width="7.375" style="74" customWidth="1"/>
    <col min="1040" max="1045" width="12.75" style="74" customWidth="1"/>
    <col min="1046" max="1046" width="12.5" style="74" customWidth="1"/>
    <col min="1047" max="1047" width="10.875" style="74" customWidth="1"/>
    <col min="1048" max="1048" width="1" style="74" customWidth="1"/>
    <col min="1049" max="1280" width="9" style="74"/>
    <col min="1281" max="1281" width="2.625" style="74" customWidth="1"/>
    <col min="1282" max="1282" width="3.625" style="74" customWidth="1"/>
    <col min="1283" max="1283" width="3.75" style="74" customWidth="1"/>
    <col min="1284" max="1284" width="10.875" style="74" customWidth="1"/>
    <col min="1285" max="1285" width="14.375" style="74" customWidth="1"/>
    <col min="1286" max="1288" width="5.125" style="74" customWidth="1"/>
    <col min="1289" max="1289" width="5.25" style="74" customWidth="1"/>
    <col min="1290" max="1290" width="5" style="74" customWidth="1"/>
    <col min="1291" max="1291" width="5.125" style="74" customWidth="1"/>
    <col min="1292" max="1292" width="5.5" style="74" customWidth="1"/>
    <col min="1293" max="1293" width="5.125" style="74" customWidth="1"/>
    <col min="1294" max="1294" width="12.75" style="74" customWidth="1"/>
    <col min="1295" max="1295" width="7.375" style="74" customWidth="1"/>
    <col min="1296" max="1301" width="12.75" style="74" customWidth="1"/>
    <col min="1302" max="1302" width="12.5" style="74" customWidth="1"/>
    <col min="1303" max="1303" width="10.875" style="74" customWidth="1"/>
    <col min="1304" max="1304" width="1" style="74" customWidth="1"/>
    <col min="1305" max="1536" width="9" style="74"/>
    <col min="1537" max="1537" width="2.625" style="74" customWidth="1"/>
    <col min="1538" max="1538" width="3.625" style="74" customWidth="1"/>
    <col min="1539" max="1539" width="3.75" style="74" customWidth="1"/>
    <col min="1540" max="1540" width="10.875" style="74" customWidth="1"/>
    <col min="1541" max="1541" width="14.375" style="74" customWidth="1"/>
    <col min="1542" max="1544" width="5.125" style="74" customWidth="1"/>
    <col min="1545" max="1545" width="5.25" style="74" customWidth="1"/>
    <col min="1546" max="1546" width="5" style="74" customWidth="1"/>
    <col min="1547" max="1547" width="5.125" style="74" customWidth="1"/>
    <col min="1548" max="1548" width="5.5" style="74" customWidth="1"/>
    <col min="1549" max="1549" width="5.125" style="74" customWidth="1"/>
    <col min="1550" max="1550" width="12.75" style="74" customWidth="1"/>
    <col min="1551" max="1551" width="7.375" style="74" customWidth="1"/>
    <col min="1552" max="1557" width="12.75" style="74" customWidth="1"/>
    <col min="1558" max="1558" width="12.5" style="74" customWidth="1"/>
    <col min="1559" max="1559" width="10.875" style="74" customWidth="1"/>
    <col min="1560" max="1560" width="1" style="74" customWidth="1"/>
    <col min="1561" max="1792" width="9" style="74"/>
    <col min="1793" max="1793" width="2.625" style="74" customWidth="1"/>
    <col min="1794" max="1794" width="3.625" style="74" customWidth="1"/>
    <col min="1795" max="1795" width="3.75" style="74" customWidth="1"/>
    <col min="1796" max="1796" width="10.875" style="74" customWidth="1"/>
    <col min="1797" max="1797" width="14.375" style="74" customWidth="1"/>
    <col min="1798" max="1800" width="5.125" style="74" customWidth="1"/>
    <col min="1801" max="1801" width="5.25" style="74" customWidth="1"/>
    <col min="1802" max="1802" width="5" style="74" customWidth="1"/>
    <col min="1803" max="1803" width="5.125" style="74" customWidth="1"/>
    <col min="1804" max="1804" width="5.5" style="74" customWidth="1"/>
    <col min="1805" max="1805" width="5.125" style="74" customWidth="1"/>
    <col min="1806" max="1806" width="12.75" style="74" customWidth="1"/>
    <col min="1807" max="1807" width="7.375" style="74" customWidth="1"/>
    <col min="1808" max="1813" width="12.75" style="74" customWidth="1"/>
    <col min="1814" max="1814" width="12.5" style="74" customWidth="1"/>
    <col min="1815" max="1815" width="10.875" style="74" customWidth="1"/>
    <col min="1816" max="1816" width="1" style="74" customWidth="1"/>
    <col min="1817" max="2048" width="9" style="74"/>
    <col min="2049" max="2049" width="2.625" style="74" customWidth="1"/>
    <col min="2050" max="2050" width="3.625" style="74" customWidth="1"/>
    <col min="2051" max="2051" width="3.75" style="74" customWidth="1"/>
    <col min="2052" max="2052" width="10.875" style="74" customWidth="1"/>
    <col min="2053" max="2053" width="14.375" style="74" customWidth="1"/>
    <col min="2054" max="2056" width="5.125" style="74" customWidth="1"/>
    <col min="2057" max="2057" width="5.25" style="74" customWidth="1"/>
    <col min="2058" max="2058" width="5" style="74" customWidth="1"/>
    <col min="2059" max="2059" width="5.125" style="74" customWidth="1"/>
    <col min="2060" max="2060" width="5.5" style="74" customWidth="1"/>
    <col min="2061" max="2061" width="5.125" style="74" customWidth="1"/>
    <col min="2062" max="2062" width="12.75" style="74" customWidth="1"/>
    <col min="2063" max="2063" width="7.375" style="74" customWidth="1"/>
    <col min="2064" max="2069" width="12.75" style="74" customWidth="1"/>
    <col min="2070" max="2070" width="12.5" style="74" customWidth="1"/>
    <col min="2071" max="2071" width="10.875" style="74" customWidth="1"/>
    <col min="2072" max="2072" width="1" style="74" customWidth="1"/>
    <col min="2073" max="2304" width="9" style="74"/>
    <col min="2305" max="2305" width="2.625" style="74" customWidth="1"/>
    <col min="2306" max="2306" width="3.625" style="74" customWidth="1"/>
    <col min="2307" max="2307" width="3.75" style="74" customWidth="1"/>
    <col min="2308" max="2308" width="10.875" style="74" customWidth="1"/>
    <col min="2309" max="2309" width="14.375" style="74" customWidth="1"/>
    <col min="2310" max="2312" width="5.125" style="74" customWidth="1"/>
    <col min="2313" max="2313" width="5.25" style="74" customWidth="1"/>
    <col min="2314" max="2314" width="5" style="74" customWidth="1"/>
    <col min="2315" max="2315" width="5.125" style="74" customWidth="1"/>
    <col min="2316" max="2316" width="5.5" style="74" customWidth="1"/>
    <col min="2317" max="2317" width="5.125" style="74" customWidth="1"/>
    <col min="2318" max="2318" width="12.75" style="74" customWidth="1"/>
    <col min="2319" max="2319" width="7.375" style="74" customWidth="1"/>
    <col min="2320" max="2325" width="12.75" style="74" customWidth="1"/>
    <col min="2326" max="2326" width="12.5" style="74" customWidth="1"/>
    <col min="2327" max="2327" width="10.875" style="74" customWidth="1"/>
    <col min="2328" max="2328" width="1" style="74" customWidth="1"/>
    <col min="2329" max="2560" width="9" style="74"/>
    <col min="2561" max="2561" width="2.625" style="74" customWidth="1"/>
    <col min="2562" max="2562" width="3.625" style="74" customWidth="1"/>
    <col min="2563" max="2563" width="3.75" style="74" customWidth="1"/>
    <col min="2564" max="2564" width="10.875" style="74" customWidth="1"/>
    <col min="2565" max="2565" width="14.375" style="74" customWidth="1"/>
    <col min="2566" max="2568" width="5.125" style="74" customWidth="1"/>
    <col min="2569" max="2569" width="5.25" style="74" customWidth="1"/>
    <col min="2570" max="2570" width="5" style="74" customWidth="1"/>
    <col min="2571" max="2571" width="5.125" style="74" customWidth="1"/>
    <col min="2572" max="2572" width="5.5" style="74" customWidth="1"/>
    <col min="2573" max="2573" width="5.125" style="74" customWidth="1"/>
    <col min="2574" max="2574" width="12.75" style="74" customWidth="1"/>
    <col min="2575" max="2575" width="7.375" style="74" customWidth="1"/>
    <col min="2576" max="2581" width="12.75" style="74" customWidth="1"/>
    <col min="2582" max="2582" width="12.5" style="74" customWidth="1"/>
    <col min="2583" max="2583" width="10.875" style="74" customWidth="1"/>
    <col min="2584" max="2584" width="1" style="74" customWidth="1"/>
    <col min="2585" max="2816" width="9" style="74"/>
    <col min="2817" max="2817" width="2.625" style="74" customWidth="1"/>
    <col min="2818" max="2818" width="3.625" style="74" customWidth="1"/>
    <col min="2819" max="2819" width="3.75" style="74" customWidth="1"/>
    <col min="2820" max="2820" width="10.875" style="74" customWidth="1"/>
    <col min="2821" max="2821" width="14.375" style="74" customWidth="1"/>
    <col min="2822" max="2824" width="5.125" style="74" customWidth="1"/>
    <col min="2825" max="2825" width="5.25" style="74" customWidth="1"/>
    <col min="2826" max="2826" width="5" style="74" customWidth="1"/>
    <col min="2827" max="2827" width="5.125" style="74" customWidth="1"/>
    <col min="2828" max="2828" width="5.5" style="74" customWidth="1"/>
    <col min="2829" max="2829" width="5.125" style="74" customWidth="1"/>
    <col min="2830" max="2830" width="12.75" style="74" customWidth="1"/>
    <col min="2831" max="2831" width="7.375" style="74" customWidth="1"/>
    <col min="2832" max="2837" width="12.75" style="74" customWidth="1"/>
    <col min="2838" max="2838" width="12.5" style="74" customWidth="1"/>
    <col min="2839" max="2839" width="10.875" style="74" customWidth="1"/>
    <col min="2840" max="2840" width="1" style="74" customWidth="1"/>
    <col min="2841" max="3072" width="9" style="74"/>
    <col min="3073" max="3073" width="2.625" style="74" customWidth="1"/>
    <col min="3074" max="3074" width="3.625" style="74" customWidth="1"/>
    <col min="3075" max="3075" width="3.75" style="74" customWidth="1"/>
    <col min="3076" max="3076" width="10.875" style="74" customWidth="1"/>
    <col min="3077" max="3077" width="14.375" style="74" customWidth="1"/>
    <col min="3078" max="3080" width="5.125" style="74" customWidth="1"/>
    <col min="3081" max="3081" width="5.25" style="74" customWidth="1"/>
    <col min="3082" max="3082" width="5" style="74" customWidth="1"/>
    <col min="3083" max="3083" width="5.125" style="74" customWidth="1"/>
    <col min="3084" max="3084" width="5.5" style="74" customWidth="1"/>
    <col min="3085" max="3085" width="5.125" style="74" customWidth="1"/>
    <col min="3086" max="3086" width="12.75" style="74" customWidth="1"/>
    <col min="3087" max="3087" width="7.375" style="74" customWidth="1"/>
    <col min="3088" max="3093" width="12.75" style="74" customWidth="1"/>
    <col min="3094" max="3094" width="12.5" style="74" customWidth="1"/>
    <col min="3095" max="3095" width="10.875" style="74" customWidth="1"/>
    <col min="3096" max="3096" width="1" style="74" customWidth="1"/>
    <col min="3097" max="3328" width="9" style="74"/>
    <col min="3329" max="3329" width="2.625" style="74" customWidth="1"/>
    <col min="3330" max="3330" width="3.625" style="74" customWidth="1"/>
    <col min="3331" max="3331" width="3.75" style="74" customWidth="1"/>
    <col min="3332" max="3332" width="10.875" style="74" customWidth="1"/>
    <col min="3333" max="3333" width="14.375" style="74" customWidth="1"/>
    <col min="3334" max="3336" width="5.125" style="74" customWidth="1"/>
    <col min="3337" max="3337" width="5.25" style="74" customWidth="1"/>
    <col min="3338" max="3338" width="5" style="74" customWidth="1"/>
    <col min="3339" max="3339" width="5.125" style="74" customWidth="1"/>
    <col min="3340" max="3340" width="5.5" style="74" customWidth="1"/>
    <col min="3341" max="3341" width="5.125" style="74" customWidth="1"/>
    <col min="3342" max="3342" width="12.75" style="74" customWidth="1"/>
    <col min="3343" max="3343" width="7.375" style="74" customWidth="1"/>
    <col min="3344" max="3349" width="12.75" style="74" customWidth="1"/>
    <col min="3350" max="3350" width="12.5" style="74" customWidth="1"/>
    <col min="3351" max="3351" width="10.875" style="74" customWidth="1"/>
    <col min="3352" max="3352" width="1" style="74" customWidth="1"/>
    <col min="3353" max="3584" width="9" style="74"/>
    <col min="3585" max="3585" width="2.625" style="74" customWidth="1"/>
    <col min="3586" max="3586" width="3.625" style="74" customWidth="1"/>
    <col min="3587" max="3587" width="3.75" style="74" customWidth="1"/>
    <col min="3588" max="3588" width="10.875" style="74" customWidth="1"/>
    <col min="3589" max="3589" width="14.375" style="74" customWidth="1"/>
    <col min="3590" max="3592" width="5.125" style="74" customWidth="1"/>
    <col min="3593" max="3593" width="5.25" style="74" customWidth="1"/>
    <col min="3594" max="3594" width="5" style="74" customWidth="1"/>
    <col min="3595" max="3595" width="5.125" style="74" customWidth="1"/>
    <col min="3596" max="3596" width="5.5" style="74" customWidth="1"/>
    <col min="3597" max="3597" width="5.125" style="74" customWidth="1"/>
    <col min="3598" max="3598" width="12.75" style="74" customWidth="1"/>
    <col min="3599" max="3599" width="7.375" style="74" customWidth="1"/>
    <col min="3600" max="3605" width="12.75" style="74" customWidth="1"/>
    <col min="3606" max="3606" width="12.5" style="74" customWidth="1"/>
    <col min="3607" max="3607" width="10.875" style="74" customWidth="1"/>
    <col min="3608" max="3608" width="1" style="74" customWidth="1"/>
    <col min="3609" max="3840" width="9" style="74"/>
    <col min="3841" max="3841" width="2.625" style="74" customWidth="1"/>
    <col min="3842" max="3842" width="3.625" style="74" customWidth="1"/>
    <col min="3843" max="3843" width="3.75" style="74" customWidth="1"/>
    <col min="3844" max="3844" width="10.875" style="74" customWidth="1"/>
    <col min="3845" max="3845" width="14.375" style="74" customWidth="1"/>
    <col min="3846" max="3848" width="5.125" style="74" customWidth="1"/>
    <col min="3849" max="3849" width="5.25" style="74" customWidth="1"/>
    <col min="3850" max="3850" width="5" style="74" customWidth="1"/>
    <col min="3851" max="3851" width="5.125" style="74" customWidth="1"/>
    <col min="3852" max="3852" width="5.5" style="74" customWidth="1"/>
    <col min="3853" max="3853" width="5.125" style="74" customWidth="1"/>
    <col min="3854" max="3854" width="12.75" style="74" customWidth="1"/>
    <col min="3855" max="3855" width="7.375" style="74" customWidth="1"/>
    <col min="3856" max="3861" width="12.75" style="74" customWidth="1"/>
    <col min="3862" max="3862" width="12.5" style="74" customWidth="1"/>
    <col min="3863" max="3863" width="10.875" style="74" customWidth="1"/>
    <col min="3864" max="3864" width="1" style="74" customWidth="1"/>
    <col min="3865" max="4096" width="9" style="74"/>
    <col min="4097" max="4097" width="2.625" style="74" customWidth="1"/>
    <col min="4098" max="4098" width="3.625" style="74" customWidth="1"/>
    <col min="4099" max="4099" width="3.75" style="74" customWidth="1"/>
    <col min="4100" max="4100" width="10.875" style="74" customWidth="1"/>
    <col min="4101" max="4101" width="14.375" style="74" customWidth="1"/>
    <col min="4102" max="4104" width="5.125" style="74" customWidth="1"/>
    <col min="4105" max="4105" width="5.25" style="74" customWidth="1"/>
    <col min="4106" max="4106" width="5" style="74" customWidth="1"/>
    <col min="4107" max="4107" width="5.125" style="74" customWidth="1"/>
    <col min="4108" max="4108" width="5.5" style="74" customWidth="1"/>
    <col min="4109" max="4109" width="5.125" style="74" customWidth="1"/>
    <col min="4110" max="4110" width="12.75" style="74" customWidth="1"/>
    <col min="4111" max="4111" width="7.375" style="74" customWidth="1"/>
    <col min="4112" max="4117" width="12.75" style="74" customWidth="1"/>
    <col min="4118" max="4118" width="12.5" style="74" customWidth="1"/>
    <col min="4119" max="4119" width="10.875" style="74" customWidth="1"/>
    <col min="4120" max="4120" width="1" style="74" customWidth="1"/>
    <col min="4121" max="4352" width="9" style="74"/>
    <col min="4353" max="4353" width="2.625" style="74" customWidth="1"/>
    <col min="4354" max="4354" width="3.625" style="74" customWidth="1"/>
    <col min="4355" max="4355" width="3.75" style="74" customWidth="1"/>
    <col min="4356" max="4356" width="10.875" style="74" customWidth="1"/>
    <col min="4357" max="4357" width="14.375" style="74" customWidth="1"/>
    <col min="4358" max="4360" width="5.125" style="74" customWidth="1"/>
    <col min="4361" max="4361" width="5.25" style="74" customWidth="1"/>
    <col min="4362" max="4362" width="5" style="74" customWidth="1"/>
    <col min="4363" max="4363" width="5.125" style="74" customWidth="1"/>
    <col min="4364" max="4364" width="5.5" style="74" customWidth="1"/>
    <col min="4365" max="4365" width="5.125" style="74" customWidth="1"/>
    <col min="4366" max="4366" width="12.75" style="74" customWidth="1"/>
    <col min="4367" max="4367" width="7.375" style="74" customWidth="1"/>
    <col min="4368" max="4373" width="12.75" style="74" customWidth="1"/>
    <col min="4374" max="4374" width="12.5" style="74" customWidth="1"/>
    <col min="4375" max="4375" width="10.875" style="74" customWidth="1"/>
    <col min="4376" max="4376" width="1" style="74" customWidth="1"/>
    <col min="4377" max="4608" width="9" style="74"/>
    <col min="4609" max="4609" width="2.625" style="74" customWidth="1"/>
    <col min="4610" max="4610" width="3.625" style="74" customWidth="1"/>
    <col min="4611" max="4611" width="3.75" style="74" customWidth="1"/>
    <col min="4612" max="4612" width="10.875" style="74" customWidth="1"/>
    <col min="4613" max="4613" width="14.375" style="74" customWidth="1"/>
    <col min="4614" max="4616" width="5.125" style="74" customWidth="1"/>
    <col min="4617" max="4617" width="5.25" style="74" customWidth="1"/>
    <col min="4618" max="4618" width="5" style="74" customWidth="1"/>
    <col min="4619" max="4619" width="5.125" style="74" customWidth="1"/>
    <col min="4620" max="4620" width="5.5" style="74" customWidth="1"/>
    <col min="4621" max="4621" width="5.125" style="74" customWidth="1"/>
    <col min="4622" max="4622" width="12.75" style="74" customWidth="1"/>
    <col min="4623" max="4623" width="7.375" style="74" customWidth="1"/>
    <col min="4624" max="4629" width="12.75" style="74" customWidth="1"/>
    <col min="4630" max="4630" width="12.5" style="74" customWidth="1"/>
    <col min="4631" max="4631" width="10.875" style="74" customWidth="1"/>
    <col min="4632" max="4632" width="1" style="74" customWidth="1"/>
    <col min="4633" max="4864" width="9" style="74"/>
    <col min="4865" max="4865" width="2.625" style="74" customWidth="1"/>
    <col min="4866" max="4866" width="3.625" style="74" customWidth="1"/>
    <col min="4867" max="4867" width="3.75" style="74" customWidth="1"/>
    <col min="4868" max="4868" width="10.875" style="74" customWidth="1"/>
    <col min="4869" max="4869" width="14.375" style="74" customWidth="1"/>
    <col min="4870" max="4872" width="5.125" style="74" customWidth="1"/>
    <col min="4873" max="4873" width="5.25" style="74" customWidth="1"/>
    <col min="4874" max="4874" width="5" style="74" customWidth="1"/>
    <col min="4875" max="4875" width="5.125" style="74" customWidth="1"/>
    <col min="4876" max="4876" width="5.5" style="74" customWidth="1"/>
    <col min="4877" max="4877" width="5.125" style="74" customWidth="1"/>
    <col min="4878" max="4878" width="12.75" style="74" customWidth="1"/>
    <col min="4879" max="4879" width="7.375" style="74" customWidth="1"/>
    <col min="4880" max="4885" width="12.75" style="74" customWidth="1"/>
    <col min="4886" max="4886" width="12.5" style="74" customWidth="1"/>
    <col min="4887" max="4887" width="10.875" style="74" customWidth="1"/>
    <col min="4888" max="4888" width="1" style="74" customWidth="1"/>
    <col min="4889" max="5120" width="9" style="74"/>
    <col min="5121" max="5121" width="2.625" style="74" customWidth="1"/>
    <col min="5122" max="5122" width="3.625" style="74" customWidth="1"/>
    <col min="5123" max="5123" width="3.75" style="74" customWidth="1"/>
    <col min="5124" max="5124" width="10.875" style="74" customWidth="1"/>
    <col min="5125" max="5125" width="14.375" style="74" customWidth="1"/>
    <col min="5126" max="5128" width="5.125" style="74" customWidth="1"/>
    <col min="5129" max="5129" width="5.25" style="74" customWidth="1"/>
    <col min="5130" max="5130" width="5" style="74" customWidth="1"/>
    <col min="5131" max="5131" width="5.125" style="74" customWidth="1"/>
    <col min="5132" max="5132" width="5.5" style="74" customWidth="1"/>
    <col min="5133" max="5133" width="5.125" style="74" customWidth="1"/>
    <col min="5134" max="5134" width="12.75" style="74" customWidth="1"/>
    <col min="5135" max="5135" width="7.375" style="74" customWidth="1"/>
    <col min="5136" max="5141" width="12.75" style="74" customWidth="1"/>
    <col min="5142" max="5142" width="12.5" style="74" customWidth="1"/>
    <col min="5143" max="5143" width="10.875" style="74" customWidth="1"/>
    <col min="5144" max="5144" width="1" style="74" customWidth="1"/>
    <col min="5145" max="5376" width="9" style="74"/>
    <col min="5377" max="5377" width="2.625" style="74" customWidth="1"/>
    <col min="5378" max="5378" width="3.625" style="74" customWidth="1"/>
    <col min="5379" max="5379" width="3.75" style="74" customWidth="1"/>
    <col min="5380" max="5380" width="10.875" style="74" customWidth="1"/>
    <col min="5381" max="5381" width="14.375" style="74" customWidth="1"/>
    <col min="5382" max="5384" width="5.125" style="74" customWidth="1"/>
    <col min="5385" max="5385" width="5.25" style="74" customWidth="1"/>
    <col min="5386" max="5386" width="5" style="74" customWidth="1"/>
    <col min="5387" max="5387" width="5.125" style="74" customWidth="1"/>
    <col min="5388" max="5388" width="5.5" style="74" customWidth="1"/>
    <col min="5389" max="5389" width="5.125" style="74" customWidth="1"/>
    <col min="5390" max="5390" width="12.75" style="74" customWidth="1"/>
    <col min="5391" max="5391" width="7.375" style="74" customWidth="1"/>
    <col min="5392" max="5397" width="12.75" style="74" customWidth="1"/>
    <col min="5398" max="5398" width="12.5" style="74" customWidth="1"/>
    <col min="5399" max="5399" width="10.875" style="74" customWidth="1"/>
    <col min="5400" max="5400" width="1" style="74" customWidth="1"/>
    <col min="5401" max="5632" width="9" style="74"/>
    <col min="5633" max="5633" width="2.625" style="74" customWidth="1"/>
    <col min="5634" max="5634" width="3.625" style="74" customWidth="1"/>
    <col min="5635" max="5635" width="3.75" style="74" customWidth="1"/>
    <col min="5636" max="5636" width="10.875" style="74" customWidth="1"/>
    <col min="5637" max="5637" width="14.375" style="74" customWidth="1"/>
    <col min="5638" max="5640" width="5.125" style="74" customWidth="1"/>
    <col min="5641" max="5641" width="5.25" style="74" customWidth="1"/>
    <col min="5642" max="5642" width="5" style="74" customWidth="1"/>
    <col min="5643" max="5643" width="5.125" style="74" customWidth="1"/>
    <col min="5644" max="5644" width="5.5" style="74" customWidth="1"/>
    <col min="5645" max="5645" width="5.125" style="74" customWidth="1"/>
    <col min="5646" max="5646" width="12.75" style="74" customWidth="1"/>
    <col min="5647" max="5647" width="7.375" style="74" customWidth="1"/>
    <col min="5648" max="5653" width="12.75" style="74" customWidth="1"/>
    <col min="5654" max="5654" width="12.5" style="74" customWidth="1"/>
    <col min="5655" max="5655" width="10.875" style="74" customWidth="1"/>
    <col min="5656" max="5656" width="1" style="74" customWidth="1"/>
    <col min="5657" max="5888" width="9" style="74"/>
    <col min="5889" max="5889" width="2.625" style="74" customWidth="1"/>
    <col min="5890" max="5890" width="3.625" style="74" customWidth="1"/>
    <col min="5891" max="5891" width="3.75" style="74" customWidth="1"/>
    <col min="5892" max="5892" width="10.875" style="74" customWidth="1"/>
    <col min="5893" max="5893" width="14.375" style="74" customWidth="1"/>
    <col min="5894" max="5896" width="5.125" style="74" customWidth="1"/>
    <col min="5897" max="5897" width="5.25" style="74" customWidth="1"/>
    <col min="5898" max="5898" width="5" style="74" customWidth="1"/>
    <col min="5899" max="5899" width="5.125" style="74" customWidth="1"/>
    <col min="5900" max="5900" width="5.5" style="74" customWidth="1"/>
    <col min="5901" max="5901" width="5.125" style="74" customWidth="1"/>
    <col min="5902" max="5902" width="12.75" style="74" customWidth="1"/>
    <col min="5903" max="5903" width="7.375" style="74" customWidth="1"/>
    <col min="5904" max="5909" width="12.75" style="74" customWidth="1"/>
    <col min="5910" max="5910" width="12.5" style="74" customWidth="1"/>
    <col min="5911" max="5911" width="10.875" style="74" customWidth="1"/>
    <col min="5912" max="5912" width="1" style="74" customWidth="1"/>
    <col min="5913" max="6144" width="9" style="74"/>
    <col min="6145" max="6145" width="2.625" style="74" customWidth="1"/>
    <col min="6146" max="6146" width="3.625" style="74" customWidth="1"/>
    <col min="6147" max="6147" width="3.75" style="74" customWidth="1"/>
    <col min="6148" max="6148" width="10.875" style="74" customWidth="1"/>
    <col min="6149" max="6149" width="14.375" style="74" customWidth="1"/>
    <col min="6150" max="6152" width="5.125" style="74" customWidth="1"/>
    <col min="6153" max="6153" width="5.25" style="74" customWidth="1"/>
    <col min="6154" max="6154" width="5" style="74" customWidth="1"/>
    <col min="6155" max="6155" width="5.125" style="74" customWidth="1"/>
    <col min="6156" max="6156" width="5.5" style="74" customWidth="1"/>
    <col min="6157" max="6157" width="5.125" style="74" customWidth="1"/>
    <col min="6158" max="6158" width="12.75" style="74" customWidth="1"/>
    <col min="6159" max="6159" width="7.375" style="74" customWidth="1"/>
    <col min="6160" max="6165" width="12.75" style="74" customWidth="1"/>
    <col min="6166" max="6166" width="12.5" style="74" customWidth="1"/>
    <col min="6167" max="6167" width="10.875" style="74" customWidth="1"/>
    <col min="6168" max="6168" width="1" style="74" customWidth="1"/>
    <col min="6169" max="6400" width="9" style="74"/>
    <col min="6401" max="6401" width="2.625" style="74" customWidth="1"/>
    <col min="6402" max="6402" width="3.625" style="74" customWidth="1"/>
    <col min="6403" max="6403" width="3.75" style="74" customWidth="1"/>
    <col min="6404" max="6404" width="10.875" style="74" customWidth="1"/>
    <col min="6405" max="6405" width="14.375" style="74" customWidth="1"/>
    <col min="6406" max="6408" width="5.125" style="74" customWidth="1"/>
    <col min="6409" max="6409" width="5.25" style="74" customWidth="1"/>
    <col min="6410" max="6410" width="5" style="74" customWidth="1"/>
    <col min="6411" max="6411" width="5.125" style="74" customWidth="1"/>
    <col min="6412" max="6412" width="5.5" style="74" customWidth="1"/>
    <col min="6413" max="6413" width="5.125" style="74" customWidth="1"/>
    <col min="6414" max="6414" width="12.75" style="74" customWidth="1"/>
    <col min="6415" max="6415" width="7.375" style="74" customWidth="1"/>
    <col min="6416" max="6421" width="12.75" style="74" customWidth="1"/>
    <col min="6422" max="6422" width="12.5" style="74" customWidth="1"/>
    <col min="6423" max="6423" width="10.875" style="74" customWidth="1"/>
    <col min="6424" max="6424" width="1" style="74" customWidth="1"/>
    <col min="6425" max="6656" width="9" style="74"/>
    <col min="6657" max="6657" width="2.625" style="74" customWidth="1"/>
    <col min="6658" max="6658" width="3.625" style="74" customWidth="1"/>
    <col min="6659" max="6659" width="3.75" style="74" customWidth="1"/>
    <col min="6660" max="6660" width="10.875" style="74" customWidth="1"/>
    <col min="6661" max="6661" width="14.375" style="74" customWidth="1"/>
    <col min="6662" max="6664" width="5.125" style="74" customWidth="1"/>
    <col min="6665" max="6665" width="5.25" style="74" customWidth="1"/>
    <col min="6666" max="6666" width="5" style="74" customWidth="1"/>
    <col min="6667" max="6667" width="5.125" style="74" customWidth="1"/>
    <col min="6668" max="6668" width="5.5" style="74" customWidth="1"/>
    <col min="6669" max="6669" width="5.125" style="74" customWidth="1"/>
    <col min="6670" max="6670" width="12.75" style="74" customWidth="1"/>
    <col min="6671" max="6671" width="7.375" style="74" customWidth="1"/>
    <col min="6672" max="6677" width="12.75" style="74" customWidth="1"/>
    <col min="6678" max="6678" width="12.5" style="74" customWidth="1"/>
    <col min="6679" max="6679" width="10.875" style="74" customWidth="1"/>
    <col min="6680" max="6680" width="1" style="74" customWidth="1"/>
    <col min="6681" max="6912" width="9" style="74"/>
    <col min="6913" max="6913" width="2.625" style="74" customWidth="1"/>
    <col min="6914" max="6914" width="3.625" style="74" customWidth="1"/>
    <col min="6915" max="6915" width="3.75" style="74" customWidth="1"/>
    <col min="6916" max="6916" width="10.875" style="74" customWidth="1"/>
    <col min="6917" max="6917" width="14.375" style="74" customWidth="1"/>
    <col min="6918" max="6920" width="5.125" style="74" customWidth="1"/>
    <col min="6921" max="6921" width="5.25" style="74" customWidth="1"/>
    <col min="6922" max="6922" width="5" style="74" customWidth="1"/>
    <col min="6923" max="6923" width="5.125" style="74" customWidth="1"/>
    <col min="6924" max="6924" width="5.5" style="74" customWidth="1"/>
    <col min="6925" max="6925" width="5.125" style="74" customWidth="1"/>
    <col min="6926" max="6926" width="12.75" style="74" customWidth="1"/>
    <col min="6927" max="6927" width="7.375" style="74" customWidth="1"/>
    <col min="6928" max="6933" width="12.75" style="74" customWidth="1"/>
    <col min="6934" max="6934" width="12.5" style="74" customWidth="1"/>
    <col min="6935" max="6935" width="10.875" style="74" customWidth="1"/>
    <col min="6936" max="6936" width="1" style="74" customWidth="1"/>
    <col min="6937" max="7168" width="9" style="74"/>
    <col min="7169" max="7169" width="2.625" style="74" customWidth="1"/>
    <col min="7170" max="7170" width="3.625" style="74" customWidth="1"/>
    <col min="7171" max="7171" width="3.75" style="74" customWidth="1"/>
    <col min="7172" max="7172" width="10.875" style="74" customWidth="1"/>
    <col min="7173" max="7173" width="14.375" style="74" customWidth="1"/>
    <col min="7174" max="7176" width="5.125" style="74" customWidth="1"/>
    <col min="7177" max="7177" width="5.25" style="74" customWidth="1"/>
    <col min="7178" max="7178" width="5" style="74" customWidth="1"/>
    <col min="7179" max="7179" width="5.125" style="74" customWidth="1"/>
    <col min="7180" max="7180" width="5.5" style="74" customWidth="1"/>
    <col min="7181" max="7181" width="5.125" style="74" customWidth="1"/>
    <col min="7182" max="7182" width="12.75" style="74" customWidth="1"/>
    <col min="7183" max="7183" width="7.375" style="74" customWidth="1"/>
    <col min="7184" max="7189" width="12.75" style="74" customWidth="1"/>
    <col min="7190" max="7190" width="12.5" style="74" customWidth="1"/>
    <col min="7191" max="7191" width="10.875" style="74" customWidth="1"/>
    <col min="7192" max="7192" width="1" style="74" customWidth="1"/>
    <col min="7193" max="7424" width="9" style="74"/>
    <col min="7425" max="7425" width="2.625" style="74" customWidth="1"/>
    <col min="7426" max="7426" width="3.625" style="74" customWidth="1"/>
    <col min="7427" max="7427" width="3.75" style="74" customWidth="1"/>
    <col min="7428" max="7428" width="10.875" style="74" customWidth="1"/>
    <col min="7429" max="7429" width="14.375" style="74" customWidth="1"/>
    <col min="7430" max="7432" width="5.125" style="74" customWidth="1"/>
    <col min="7433" max="7433" width="5.25" style="74" customWidth="1"/>
    <col min="7434" max="7434" width="5" style="74" customWidth="1"/>
    <col min="7435" max="7435" width="5.125" style="74" customWidth="1"/>
    <col min="7436" max="7436" width="5.5" style="74" customWidth="1"/>
    <col min="7437" max="7437" width="5.125" style="74" customWidth="1"/>
    <col min="7438" max="7438" width="12.75" style="74" customWidth="1"/>
    <col min="7439" max="7439" width="7.375" style="74" customWidth="1"/>
    <col min="7440" max="7445" width="12.75" style="74" customWidth="1"/>
    <col min="7446" max="7446" width="12.5" style="74" customWidth="1"/>
    <col min="7447" max="7447" width="10.875" style="74" customWidth="1"/>
    <col min="7448" max="7448" width="1" style="74" customWidth="1"/>
    <col min="7449" max="7680" width="9" style="74"/>
    <col min="7681" max="7681" width="2.625" style="74" customWidth="1"/>
    <col min="7682" max="7682" width="3.625" style="74" customWidth="1"/>
    <col min="7683" max="7683" width="3.75" style="74" customWidth="1"/>
    <col min="7684" max="7684" width="10.875" style="74" customWidth="1"/>
    <col min="7685" max="7685" width="14.375" style="74" customWidth="1"/>
    <col min="7686" max="7688" width="5.125" style="74" customWidth="1"/>
    <col min="7689" max="7689" width="5.25" style="74" customWidth="1"/>
    <col min="7690" max="7690" width="5" style="74" customWidth="1"/>
    <col min="7691" max="7691" width="5.125" style="74" customWidth="1"/>
    <col min="7692" max="7692" width="5.5" style="74" customWidth="1"/>
    <col min="7693" max="7693" width="5.125" style="74" customWidth="1"/>
    <col min="7694" max="7694" width="12.75" style="74" customWidth="1"/>
    <col min="7695" max="7695" width="7.375" style="74" customWidth="1"/>
    <col min="7696" max="7701" width="12.75" style="74" customWidth="1"/>
    <col min="7702" max="7702" width="12.5" style="74" customWidth="1"/>
    <col min="7703" max="7703" width="10.875" style="74" customWidth="1"/>
    <col min="7704" max="7704" width="1" style="74" customWidth="1"/>
    <col min="7705" max="7936" width="9" style="74"/>
    <col min="7937" max="7937" width="2.625" style="74" customWidth="1"/>
    <col min="7938" max="7938" width="3.625" style="74" customWidth="1"/>
    <col min="7939" max="7939" width="3.75" style="74" customWidth="1"/>
    <col min="7940" max="7940" width="10.875" style="74" customWidth="1"/>
    <col min="7941" max="7941" width="14.375" style="74" customWidth="1"/>
    <col min="7942" max="7944" width="5.125" style="74" customWidth="1"/>
    <col min="7945" max="7945" width="5.25" style="74" customWidth="1"/>
    <col min="7946" max="7946" width="5" style="74" customWidth="1"/>
    <col min="7947" max="7947" width="5.125" style="74" customWidth="1"/>
    <col min="7948" max="7948" width="5.5" style="74" customWidth="1"/>
    <col min="7949" max="7949" width="5.125" style="74" customWidth="1"/>
    <col min="7950" max="7950" width="12.75" style="74" customWidth="1"/>
    <col min="7951" max="7951" width="7.375" style="74" customWidth="1"/>
    <col min="7952" max="7957" width="12.75" style="74" customWidth="1"/>
    <col min="7958" max="7958" width="12.5" style="74" customWidth="1"/>
    <col min="7959" max="7959" width="10.875" style="74" customWidth="1"/>
    <col min="7960" max="7960" width="1" style="74" customWidth="1"/>
    <col min="7961" max="8192" width="9" style="74"/>
    <col min="8193" max="8193" width="2.625" style="74" customWidth="1"/>
    <col min="8194" max="8194" width="3.625" style="74" customWidth="1"/>
    <col min="8195" max="8195" width="3.75" style="74" customWidth="1"/>
    <col min="8196" max="8196" width="10.875" style="74" customWidth="1"/>
    <col min="8197" max="8197" width="14.375" style="74" customWidth="1"/>
    <col min="8198" max="8200" width="5.125" style="74" customWidth="1"/>
    <col min="8201" max="8201" width="5.25" style="74" customWidth="1"/>
    <col min="8202" max="8202" width="5" style="74" customWidth="1"/>
    <col min="8203" max="8203" width="5.125" style="74" customWidth="1"/>
    <col min="8204" max="8204" width="5.5" style="74" customWidth="1"/>
    <col min="8205" max="8205" width="5.125" style="74" customWidth="1"/>
    <col min="8206" max="8206" width="12.75" style="74" customWidth="1"/>
    <col min="8207" max="8207" width="7.375" style="74" customWidth="1"/>
    <col min="8208" max="8213" width="12.75" style="74" customWidth="1"/>
    <col min="8214" max="8214" width="12.5" style="74" customWidth="1"/>
    <col min="8215" max="8215" width="10.875" style="74" customWidth="1"/>
    <col min="8216" max="8216" width="1" style="74" customWidth="1"/>
    <col min="8217" max="8448" width="9" style="74"/>
    <col min="8449" max="8449" width="2.625" style="74" customWidth="1"/>
    <col min="8450" max="8450" width="3.625" style="74" customWidth="1"/>
    <col min="8451" max="8451" width="3.75" style="74" customWidth="1"/>
    <col min="8452" max="8452" width="10.875" style="74" customWidth="1"/>
    <col min="8453" max="8453" width="14.375" style="74" customWidth="1"/>
    <col min="8454" max="8456" width="5.125" style="74" customWidth="1"/>
    <col min="8457" max="8457" width="5.25" style="74" customWidth="1"/>
    <col min="8458" max="8458" width="5" style="74" customWidth="1"/>
    <col min="8459" max="8459" width="5.125" style="74" customWidth="1"/>
    <col min="8460" max="8460" width="5.5" style="74" customWidth="1"/>
    <col min="8461" max="8461" width="5.125" style="74" customWidth="1"/>
    <col min="8462" max="8462" width="12.75" style="74" customWidth="1"/>
    <col min="8463" max="8463" width="7.375" style="74" customWidth="1"/>
    <col min="8464" max="8469" width="12.75" style="74" customWidth="1"/>
    <col min="8470" max="8470" width="12.5" style="74" customWidth="1"/>
    <col min="8471" max="8471" width="10.875" style="74" customWidth="1"/>
    <col min="8472" max="8472" width="1" style="74" customWidth="1"/>
    <col min="8473" max="8704" width="9" style="74"/>
    <col min="8705" max="8705" width="2.625" style="74" customWidth="1"/>
    <col min="8706" max="8706" width="3.625" style="74" customWidth="1"/>
    <col min="8707" max="8707" width="3.75" style="74" customWidth="1"/>
    <col min="8708" max="8708" width="10.875" style="74" customWidth="1"/>
    <col min="8709" max="8709" width="14.375" style="74" customWidth="1"/>
    <col min="8710" max="8712" width="5.125" style="74" customWidth="1"/>
    <col min="8713" max="8713" width="5.25" style="74" customWidth="1"/>
    <col min="8714" max="8714" width="5" style="74" customWidth="1"/>
    <col min="8715" max="8715" width="5.125" style="74" customWidth="1"/>
    <col min="8716" max="8716" width="5.5" style="74" customWidth="1"/>
    <col min="8717" max="8717" width="5.125" style="74" customWidth="1"/>
    <col min="8718" max="8718" width="12.75" style="74" customWidth="1"/>
    <col min="8719" max="8719" width="7.375" style="74" customWidth="1"/>
    <col min="8720" max="8725" width="12.75" style="74" customWidth="1"/>
    <col min="8726" max="8726" width="12.5" style="74" customWidth="1"/>
    <col min="8727" max="8727" width="10.875" style="74" customWidth="1"/>
    <col min="8728" max="8728" width="1" style="74" customWidth="1"/>
    <col min="8729" max="8960" width="9" style="74"/>
    <col min="8961" max="8961" width="2.625" style="74" customWidth="1"/>
    <col min="8962" max="8962" width="3.625" style="74" customWidth="1"/>
    <col min="8963" max="8963" width="3.75" style="74" customWidth="1"/>
    <col min="8964" max="8964" width="10.875" style="74" customWidth="1"/>
    <col min="8965" max="8965" width="14.375" style="74" customWidth="1"/>
    <col min="8966" max="8968" width="5.125" style="74" customWidth="1"/>
    <col min="8969" max="8969" width="5.25" style="74" customWidth="1"/>
    <col min="8970" max="8970" width="5" style="74" customWidth="1"/>
    <col min="8971" max="8971" width="5.125" style="74" customWidth="1"/>
    <col min="8972" max="8972" width="5.5" style="74" customWidth="1"/>
    <col min="8973" max="8973" width="5.125" style="74" customWidth="1"/>
    <col min="8974" max="8974" width="12.75" style="74" customWidth="1"/>
    <col min="8975" max="8975" width="7.375" style="74" customWidth="1"/>
    <col min="8976" max="8981" width="12.75" style="74" customWidth="1"/>
    <col min="8982" max="8982" width="12.5" style="74" customWidth="1"/>
    <col min="8983" max="8983" width="10.875" style="74" customWidth="1"/>
    <col min="8984" max="8984" width="1" style="74" customWidth="1"/>
    <col min="8985" max="9216" width="9" style="74"/>
    <col min="9217" max="9217" width="2.625" style="74" customWidth="1"/>
    <col min="9218" max="9218" width="3.625" style="74" customWidth="1"/>
    <col min="9219" max="9219" width="3.75" style="74" customWidth="1"/>
    <col min="9220" max="9220" width="10.875" style="74" customWidth="1"/>
    <col min="9221" max="9221" width="14.375" style="74" customWidth="1"/>
    <col min="9222" max="9224" width="5.125" style="74" customWidth="1"/>
    <col min="9225" max="9225" width="5.25" style="74" customWidth="1"/>
    <col min="9226" max="9226" width="5" style="74" customWidth="1"/>
    <col min="9227" max="9227" width="5.125" style="74" customWidth="1"/>
    <col min="9228" max="9228" width="5.5" style="74" customWidth="1"/>
    <col min="9229" max="9229" width="5.125" style="74" customWidth="1"/>
    <col min="9230" max="9230" width="12.75" style="74" customWidth="1"/>
    <col min="9231" max="9231" width="7.375" style="74" customWidth="1"/>
    <col min="9232" max="9237" width="12.75" style="74" customWidth="1"/>
    <col min="9238" max="9238" width="12.5" style="74" customWidth="1"/>
    <col min="9239" max="9239" width="10.875" style="74" customWidth="1"/>
    <col min="9240" max="9240" width="1" style="74" customWidth="1"/>
    <col min="9241" max="9472" width="9" style="74"/>
    <col min="9473" max="9473" width="2.625" style="74" customWidth="1"/>
    <col min="9474" max="9474" width="3.625" style="74" customWidth="1"/>
    <col min="9475" max="9475" width="3.75" style="74" customWidth="1"/>
    <col min="9476" max="9476" width="10.875" style="74" customWidth="1"/>
    <col min="9477" max="9477" width="14.375" style="74" customWidth="1"/>
    <col min="9478" max="9480" width="5.125" style="74" customWidth="1"/>
    <col min="9481" max="9481" width="5.25" style="74" customWidth="1"/>
    <col min="9482" max="9482" width="5" style="74" customWidth="1"/>
    <col min="9483" max="9483" width="5.125" style="74" customWidth="1"/>
    <col min="9484" max="9484" width="5.5" style="74" customWidth="1"/>
    <col min="9485" max="9485" width="5.125" style="74" customWidth="1"/>
    <col min="9486" max="9486" width="12.75" style="74" customWidth="1"/>
    <col min="9487" max="9487" width="7.375" style="74" customWidth="1"/>
    <col min="9488" max="9493" width="12.75" style="74" customWidth="1"/>
    <col min="9494" max="9494" width="12.5" style="74" customWidth="1"/>
    <col min="9495" max="9495" width="10.875" style="74" customWidth="1"/>
    <col min="9496" max="9496" width="1" style="74" customWidth="1"/>
    <col min="9497" max="9728" width="9" style="74"/>
    <col min="9729" max="9729" width="2.625" style="74" customWidth="1"/>
    <col min="9730" max="9730" width="3.625" style="74" customWidth="1"/>
    <col min="9731" max="9731" width="3.75" style="74" customWidth="1"/>
    <col min="9732" max="9732" width="10.875" style="74" customWidth="1"/>
    <col min="9733" max="9733" width="14.375" style="74" customWidth="1"/>
    <col min="9734" max="9736" width="5.125" style="74" customWidth="1"/>
    <col min="9737" max="9737" width="5.25" style="74" customWidth="1"/>
    <col min="9738" max="9738" width="5" style="74" customWidth="1"/>
    <col min="9739" max="9739" width="5.125" style="74" customWidth="1"/>
    <col min="9740" max="9740" width="5.5" style="74" customWidth="1"/>
    <col min="9741" max="9741" width="5.125" style="74" customWidth="1"/>
    <col min="9742" max="9742" width="12.75" style="74" customWidth="1"/>
    <col min="9743" max="9743" width="7.375" style="74" customWidth="1"/>
    <col min="9744" max="9749" width="12.75" style="74" customWidth="1"/>
    <col min="9750" max="9750" width="12.5" style="74" customWidth="1"/>
    <col min="9751" max="9751" width="10.875" style="74" customWidth="1"/>
    <col min="9752" max="9752" width="1" style="74" customWidth="1"/>
    <col min="9753" max="9984" width="9" style="74"/>
    <col min="9985" max="9985" width="2.625" style="74" customWidth="1"/>
    <col min="9986" max="9986" width="3.625" style="74" customWidth="1"/>
    <col min="9987" max="9987" width="3.75" style="74" customWidth="1"/>
    <col min="9988" max="9988" width="10.875" style="74" customWidth="1"/>
    <col min="9989" max="9989" width="14.375" style="74" customWidth="1"/>
    <col min="9990" max="9992" width="5.125" style="74" customWidth="1"/>
    <col min="9993" max="9993" width="5.25" style="74" customWidth="1"/>
    <col min="9994" max="9994" width="5" style="74" customWidth="1"/>
    <col min="9995" max="9995" width="5.125" style="74" customWidth="1"/>
    <col min="9996" max="9996" width="5.5" style="74" customWidth="1"/>
    <col min="9997" max="9997" width="5.125" style="74" customWidth="1"/>
    <col min="9998" max="9998" width="12.75" style="74" customWidth="1"/>
    <col min="9999" max="9999" width="7.375" style="74" customWidth="1"/>
    <col min="10000" max="10005" width="12.75" style="74" customWidth="1"/>
    <col min="10006" max="10006" width="12.5" style="74" customWidth="1"/>
    <col min="10007" max="10007" width="10.875" style="74" customWidth="1"/>
    <col min="10008" max="10008" width="1" style="74" customWidth="1"/>
    <col min="10009" max="10240" width="9" style="74"/>
    <col min="10241" max="10241" width="2.625" style="74" customWidth="1"/>
    <col min="10242" max="10242" width="3.625" style="74" customWidth="1"/>
    <col min="10243" max="10243" width="3.75" style="74" customWidth="1"/>
    <col min="10244" max="10244" width="10.875" style="74" customWidth="1"/>
    <col min="10245" max="10245" width="14.375" style="74" customWidth="1"/>
    <col min="10246" max="10248" width="5.125" style="74" customWidth="1"/>
    <col min="10249" max="10249" width="5.25" style="74" customWidth="1"/>
    <col min="10250" max="10250" width="5" style="74" customWidth="1"/>
    <col min="10251" max="10251" width="5.125" style="74" customWidth="1"/>
    <col min="10252" max="10252" width="5.5" style="74" customWidth="1"/>
    <col min="10253" max="10253" width="5.125" style="74" customWidth="1"/>
    <col min="10254" max="10254" width="12.75" style="74" customWidth="1"/>
    <col min="10255" max="10255" width="7.375" style="74" customWidth="1"/>
    <col min="10256" max="10261" width="12.75" style="74" customWidth="1"/>
    <col min="10262" max="10262" width="12.5" style="74" customWidth="1"/>
    <col min="10263" max="10263" width="10.875" style="74" customWidth="1"/>
    <col min="10264" max="10264" width="1" style="74" customWidth="1"/>
    <col min="10265" max="10496" width="9" style="74"/>
    <col min="10497" max="10497" width="2.625" style="74" customWidth="1"/>
    <col min="10498" max="10498" width="3.625" style="74" customWidth="1"/>
    <col min="10499" max="10499" width="3.75" style="74" customWidth="1"/>
    <col min="10500" max="10500" width="10.875" style="74" customWidth="1"/>
    <col min="10501" max="10501" width="14.375" style="74" customWidth="1"/>
    <col min="10502" max="10504" width="5.125" style="74" customWidth="1"/>
    <col min="10505" max="10505" width="5.25" style="74" customWidth="1"/>
    <col min="10506" max="10506" width="5" style="74" customWidth="1"/>
    <col min="10507" max="10507" width="5.125" style="74" customWidth="1"/>
    <col min="10508" max="10508" width="5.5" style="74" customWidth="1"/>
    <col min="10509" max="10509" width="5.125" style="74" customWidth="1"/>
    <col min="10510" max="10510" width="12.75" style="74" customWidth="1"/>
    <col min="10511" max="10511" width="7.375" style="74" customWidth="1"/>
    <col min="10512" max="10517" width="12.75" style="74" customWidth="1"/>
    <col min="10518" max="10518" width="12.5" style="74" customWidth="1"/>
    <col min="10519" max="10519" width="10.875" style="74" customWidth="1"/>
    <col min="10520" max="10520" width="1" style="74" customWidth="1"/>
    <col min="10521" max="10752" width="9" style="74"/>
    <col min="10753" max="10753" width="2.625" style="74" customWidth="1"/>
    <col min="10754" max="10754" width="3.625" style="74" customWidth="1"/>
    <col min="10755" max="10755" width="3.75" style="74" customWidth="1"/>
    <col min="10756" max="10756" width="10.875" style="74" customWidth="1"/>
    <col min="10757" max="10757" width="14.375" style="74" customWidth="1"/>
    <col min="10758" max="10760" width="5.125" style="74" customWidth="1"/>
    <col min="10761" max="10761" width="5.25" style="74" customWidth="1"/>
    <col min="10762" max="10762" width="5" style="74" customWidth="1"/>
    <col min="10763" max="10763" width="5.125" style="74" customWidth="1"/>
    <col min="10764" max="10764" width="5.5" style="74" customWidth="1"/>
    <col min="10765" max="10765" width="5.125" style="74" customWidth="1"/>
    <col min="10766" max="10766" width="12.75" style="74" customWidth="1"/>
    <col min="10767" max="10767" width="7.375" style="74" customWidth="1"/>
    <col min="10768" max="10773" width="12.75" style="74" customWidth="1"/>
    <col min="10774" max="10774" width="12.5" style="74" customWidth="1"/>
    <col min="10775" max="10775" width="10.875" style="74" customWidth="1"/>
    <col min="10776" max="10776" width="1" style="74" customWidth="1"/>
    <col min="10777" max="11008" width="9" style="74"/>
    <col min="11009" max="11009" width="2.625" style="74" customWidth="1"/>
    <col min="11010" max="11010" width="3.625" style="74" customWidth="1"/>
    <col min="11011" max="11011" width="3.75" style="74" customWidth="1"/>
    <col min="11012" max="11012" width="10.875" style="74" customWidth="1"/>
    <col min="11013" max="11013" width="14.375" style="74" customWidth="1"/>
    <col min="11014" max="11016" width="5.125" style="74" customWidth="1"/>
    <col min="11017" max="11017" width="5.25" style="74" customWidth="1"/>
    <col min="11018" max="11018" width="5" style="74" customWidth="1"/>
    <col min="11019" max="11019" width="5.125" style="74" customWidth="1"/>
    <col min="11020" max="11020" width="5.5" style="74" customWidth="1"/>
    <col min="11021" max="11021" width="5.125" style="74" customWidth="1"/>
    <col min="11022" max="11022" width="12.75" style="74" customWidth="1"/>
    <col min="11023" max="11023" width="7.375" style="74" customWidth="1"/>
    <col min="11024" max="11029" width="12.75" style="74" customWidth="1"/>
    <col min="11030" max="11030" width="12.5" style="74" customWidth="1"/>
    <col min="11031" max="11031" width="10.875" style="74" customWidth="1"/>
    <col min="11032" max="11032" width="1" style="74" customWidth="1"/>
    <col min="11033" max="11264" width="9" style="74"/>
    <col min="11265" max="11265" width="2.625" style="74" customWidth="1"/>
    <col min="11266" max="11266" width="3.625" style="74" customWidth="1"/>
    <col min="11267" max="11267" width="3.75" style="74" customWidth="1"/>
    <col min="11268" max="11268" width="10.875" style="74" customWidth="1"/>
    <col min="11269" max="11269" width="14.375" style="74" customWidth="1"/>
    <col min="11270" max="11272" width="5.125" style="74" customWidth="1"/>
    <col min="11273" max="11273" width="5.25" style="74" customWidth="1"/>
    <col min="11274" max="11274" width="5" style="74" customWidth="1"/>
    <col min="11275" max="11275" width="5.125" style="74" customWidth="1"/>
    <col min="11276" max="11276" width="5.5" style="74" customWidth="1"/>
    <col min="11277" max="11277" width="5.125" style="74" customWidth="1"/>
    <col min="11278" max="11278" width="12.75" style="74" customWidth="1"/>
    <col min="11279" max="11279" width="7.375" style="74" customWidth="1"/>
    <col min="11280" max="11285" width="12.75" style="74" customWidth="1"/>
    <col min="11286" max="11286" width="12.5" style="74" customWidth="1"/>
    <col min="11287" max="11287" width="10.875" style="74" customWidth="1"/>
    <col min="11288" max="11288" width="1" style="74" customWidth="1"/>
    <col min="11289" max="11520" width="9" style="74"/>
    <col min="11521" max="11521" width="2.625" style="74" customWidth="1"/>
    <col min="11522" max="11522" width="3.625" style="74" customWidth="1"/>
    <col min="11523" max="11523" width="3.75" style="74" customWidth="1"/>
    <col min="11524" max="11524" width="10.875" style="74" customWidth="1"/>
    <col min="11525" max="11525" width="14.375" style="74" customWidth="1"/>
    <col min="11526" max="11528" width="5.125" style="74" customWidth="1"/>
    <col min="11529" max="11529" width="5.25" style="74" customWidth="1"/>
    <col min="11530" max="11530" width="5" style="74" customWidth="1"/>
    <col min="11531" max="11531" width="5.125" style="74" customWidth="1"/>
    <col min="11532" max="11532" width="5.5" style="74" customWidth="1"/>
    <col min="11533" max="11533" width="5.125" style="74" customWidth="1"/>
    <col min="11534" max="11534" width="12.75" style="74" customWidth="1"/>
    <col min="11535" max="11535" width="7.375" style="74" customWidth="1"/>
    <col min="11536" max="11541" width="12.75" style="74" customWidth="1"/>
    <col min="11542" max="11542" width="12.5" style="74" customWidth="1"/>
    <col min="11543" max="11543" width="10.875" style="74" customWidth="1"/>
    <col min="11544" max="11544" width="1" style="74" customWidth="1"/>
    <col min="11545" max="11776" width="9" style="74"/>
    <col min="11777" max="11777" width="2.625" style="74" customWidth="1"/>
    <col min="11778" max="11778" width="3.625" style="74" customWidth="1"/>
    <col min="11779" max="11779" width="3.75" style="74" customWidth="1"/>
    <col min="11780" max="11780" width="10.875" style="74" customWidth="1"/>
    <col min="11781" max="11781" width="14.375" style="74" customWidth="1"/>
    <col min="11782" max="11784" width="5.125" style="74" customWidth="1"/>
    <col min="11785" max="11785" width="5.25" style="74" customWidth="1"/>
    <col min="11786" max="11786" width="5" style="74" customWidth="1"/>
    <col min="11787" max="11787" width="5.125" style="74" customWidth="1"/>
    <col min="11788" max="11788" width="5.5" style="74" customWidth="1"/>
    <col min="11789" max="11789" width="5.125" style="74" customWidth="1"/>
    <col min="11790" max="11790" width="12.75" style="74" customWidth="1"/>
    <col min="11791" max="11791" width="7.375" style="74" customWidth="1"/>
    <col min="11792" max="11797" width="12.75" style="74" customWidth="1"/>
    <col min="11798" max="11798" width="12.5" style="74" customWidth="1"/>
    <col min="11799" max="11799" width="10.875" style="74" customWidth="1"/>
    <col min="11800" max="11800" width="1" style="74" customWidth="1"/>
    <col min="11801" max="12032" width="9" style="74"/>
    <col min="12033" max="12033" width="2.625" style="74" customWidth="1"/>
    <col min="12034" max="12034" width="3.625" style="74" customWidth="1"/>
    <col min="12035" max="12035" width="3.75" style="74" customWidth="1"/>
    <col min="12036" max="12036" width="10.875" style="74" customWidth="1"/>
    <col min="12037" max="12037" width="14.375" style="74" customWidth="1"/>
    <col min="12038" max="12040" width="5.125" style="74" customWidth="1"/>
    <col min="12041" max="12041" width="5.25" style="74" customWidth="1"/>
    <col min="12042" max="12042" width="5" style="74" customWidth="1"/>
    <col min="12043" max="12043" width="5.125" style="74" customWidth="1"/>
    <col min="12044" max="12044" width="5.5" style="74" customWidth="1"/>
    <col min="12045" max="12045" width="5.125" style="74" customWidth="1"/>
    <col min="12046" max="12046" width="12.75" style="74" customWidth="1"/>
    <col min="12047" max="12047" width="7.375" style="74" customWidth="1"/>
    <col min="12048" max="12053" width="12.75" style="74" customWidth="1"/>
    <col min="12054" max="12054" width="12.5" style="74" customWidth="1"/>
    <col min="12055" max="12055" width="10.875" style="74" customWidth="1"/>
    <col min="12056" max="12056" width="1" style="74" customWidth="1"/>
    <col min="12057" max="12288" width="9" style="74"/>
    <col min="12289" max="12289" width="2.625" style="74" customWidth="1"/>
    <col min="12290" max="12290" width="3.625" style="74" customWidth="1"/>
    <col min="12291" max="12291" width="3.75" style="74" customWidth="1"/>
    <col min="12292" max="12292" width="10.875" style="74" customWidth="1"/>
    <col min="12293" max="12293" width="14.375" style="74" customWidth="1"/>
    <col min="12294" max="12296" width="5.125" style="74" customWidth="1"/>
    <col min="12297" max="12297" width="5.25" style="74" customWidth="1"/>
    <col min="12298" max="12298" width="5" style="74" customWidth="1"/>
    <col min="12299" max="12299" width="5.125" style="74" customWidth="1"/>
    <col min="12300" max="12300" width="5.5" style="74" customWidth="1"/>
    <col min="12301" max="12301" width="5.125" style="74" customWidth="1"/>
    <col min="12302" max="12302" width="12.75" style="74" customWidth="1"/>
    <col min="12303" max="12303" width="7.375" style="74" customWidth="1"/>
    <col min="12304" max="12309" width="12.75" style="74" customWidth="1"/>
    <col min="12310" max="12310" width="12.5" style="74" customWidth="1"/>
    <col min="12311" max="12311" width="10.875" style="74" customWidth="1"/>
    <col min="12312" max="12312" width="1" style="74" customWidth="1"/>
    <col min="12313" max="12544" width="9" style="74"/>
    <col min="12545" max="12545" width="2.625" style="74" customWidth="1"/>
    <col min="12546" max="12546" width="3.625" style="74" customWidth="1"/>
    <col min="12547" max="12547" width="3.75" style="74" customWidth="1"/>
    <col min="12548" max="12548" width="10.875" style="74" customWidth="1"/>
    <col min="12549" max="12549" width="14.375" style="74" customWidth="1"/>
    <col min="12550" max="12552" width="5.125" style="74" customWidth="1"/>
    <col min="12553" max="12553" width="5.25" style="74" customWidth="1"/>
    <col min="12554" max="12554" width="5" style="74" customWidth="1"/>
    <col min="12555" max="12555" width="5.125" style="74" customWidth="1"/>
    <col min="12556" max="12556" width="5.5" style="74" customWidth="1"/>
    <col min="12557" max="12557" width="5.125" style="74" customWidth="1"/>
    <col min="12558" max="12558" width="12.75" style="74" customWidth="1"/>
    <col min="12559" max="12559" width="7.375" style="74" customWidth="1"/>
    <col min="12560" max="12565" width="12.75" style="74" customWidth="1"/>
    <col min="12566" max="12566" width="12.5" style="74" customWidth="1"/>
    <col min="12567" max="12567" width="10.875" style="74" customWidth="1"/>
    <col min="12568" max="12568" width="1" style="74" customWidth="1"/>
    <col min="12569" max="12800" width="9" style="74"/>
    <col min="12801" max="12801" width="2.625" style="74" customWidth="1"/>
    <col min="12802" max="12802" width="3.625" style="74" customWidth="1"/>
    <col min="12803" max="12803" width="3.75" style="74" customWidth="1"/>
    <col min="12804" max="12804" width="10.875" style="74" customWidth="1"/>
    <col min="12805" max="12805" width="14.375" style="74" customWidth="1"/>
    <col min="12806" max="12808" width="5.125" style="74" customWidth="1"/>
    <col min="12809" max="12809" width="5.25" style="74" customWidth="1"/>
    <col min="12810" max="12810" width="5" style="74" customWidth="1"/>
    <col min="12811" max="12811" width="5.125" style="74" customWidth="1"/>
    <col min="12812" max="12812" width="5.5" style="74" customWidth="1"/>
    <col min="12813" max="12813" width="5.125" style="74" customWidth="1"/>
    <col min="12814" max="12814" width="12.75" style="74" customWidth="1"/>
    <col min="12815" max="12815" width="7.375" style="74" customWidth="1"/>
    <col min="12816" max="12821" width="12.75" style="74" customWidth="1"/>
    <col min="12822" max="12822" width="12.5" style="74" customWidth="1"/>
    <col min="12823" max="12823" width="10.875" style="74" customWidth="1"/>
    <col min="12824" max="12824" width="1" style="74" customWidth="1"/>
    <col min="12825" max="13056" width="9" style="74"/>
    <col min="13057" max="13057" width="2.625" style="74" customWidth="1"/>
    <col min="13058" max="13058" width="3.625" style="74" customWidth="1"/>
    <col min="13059" max="13059" width="3.75" style="74" customWidth="1"/>
    <col min="13060" max="13060" width="10.875" style="74" customWidth="1"/>
    <col min="13061" max="13061" width="14.375" style="74" customWidth="1"/>
    <col min="13062" max="13064" width="5.125" style="74" customWidth="1"/>
    <col min="13065" max="13065" width="5.25" style="74" customWidth="1"/>
    <col min="13066" max="13066" width="5" style="74" customWidth="1"/>
    <col min="13067" max="13067" width="5.125" style="74" customWidth="1"/>
    <col min="13068" max="13068" width="5.5" style="74" customWidth="1"/>
    <col min="13069" max="13069" width="5.125" style="74" customWidth="1"/>
    <col min="13070" max="13070" width="12.75" style="74" customWidth="1"/>
    <col min="13071" max="13071" width="7.375" style="74" customWidth="1"/>
    <col min="13072" max="13077" width="12.75" style="74" customWidth="1"/>
    <col min="13078" max="13078" width="12.5" style="74" customWidth="1"/>
    <col min="13079" max="13079" width="10.875" style="74" customWidth="1"/>
    <col min="13080" max="13080" width="1" style="74" customWidth="1"/>
    <col min="13081" max="13312" width="9" style="74"/>
    <col min="13313" max="13313" width="2.625" style="74" customWidth="1"/>
    <col min="13314" max="13314" width="3.625" style="74" customWidth="1"/>
    <col min="13315" max="13315" width="3.75" style="74" customWidth="1"/>
    <col min="13316" max="13316" width="10.875" style="74" customWidth="1"/>
    <col min="13317" max="13317" width="14.375" style="74" customWidth="1"/>
    <col min="13318" max="13320" width="5.125" style="74" customWidth="1"/>
    <col min="13321" max="13321" width="5.25" style="74" customWidth="1"/>
    <col min="13322" max="13322" width="5" style="74" customWidth="1"/>
    <col min="13323" max="13323" width="5.125" style="74" customWidth="1"/>
    <col min="13324" max="13324" width="5.5" style="74" customWidth="1"/>
    <col min="13325" max="13325" width="5.125" style="74" customWidth="1"/>
    <col min="13326" max="13326" width="12.75" style="74" customWidth="1"/>
    <col min="13327" max="13327" width="7.375" style="74" customWidth="1"/>
    <col min="13328" max="13333" width="12.75" style="74" customWidth="1"/>
    <col min="13334" max="13334" width="12.5" style="74" customWidth="1"/>
    <col min="13335" max="13335" width="10.875" style="74" customWidth="1"/>
    <col min="13336" max="13336" width="1" style="74" customWidth="1"/>
    <col min="13337" max="13568" width="9" style="74"/>
    <col min="13569" max="13569" width="2.625" style="74" customWidth="1"/>
    <col min="13570" max="13570" width="3.625" style="74" customWidth="1"/>
    <col min="13571" max="13571" width="3.75" style="74" customWidth="1"/>
    <col min="13572" max="13572" width="10.875" style="74" customWidth="1"/>
    <col min="13573" max="13573" width="14.375" style="74" customWidth="1"/>
    <col min="13574" max="13576" width="5.125" style="74" customWidth="1"/>
    <col min="13577" max="13577" width="5.25" style="74" customWidth="1"/>
    <col min="13578" max="13578" width="5" style="74" customWidth="1"/>
    <col min="13579" max="13579" width="5.125" style="74" customWidth="1"/>
    <col min="13580" max="13580" width="5.5" style="74" customWidth="1"/>
    <col min="13581" max="13581" width="5.125" style="74" customWidth="1"/>
    <col min="13582" max="13582" width="12.75" style="74" customWidth="1"/>
    <col min="13583" max="13583" width="7.375" style="74" customWidth="1"/>
    <col min="13584" max="13589" width="12.75" style="74" customWidth="1"/>
    <col min="13590" max="13590" width="12.5" style="74" customWidth="1"/>
    <col min="13591" max="13591" width="10.875" style="74" customWidth="1"/>
    <col min="13592" max="13592" width="1" style="74" customWidth="1"/>
    <col min="13593" max="13824" width="9" style="74"/>
    <col min="13825" max="13825" width="2.625" style="74" customWidth="1"/>
    <col min="13826" max="13826" width="3.625" style="74" customWidth="1"/>
    <col min="13827" max="13827" width="3.75" style="74" customWidth="1"/>
    <col min="13828" max="13828" width="10.875" style="74" customWidth="1"/>
    <col min="13829" max="13829" width="14.375" style="74" customWidth="1"/>
    <col min="13830" max="13832" width="5.125" style="74" customWidth="1"/>
    <col min="13833" max="13833" width="5.25" style="74" customWidth="1"/>
    <col min="13834" max="13834" width="5" style="74" customWidth="1"/>
    <col min="13835" max="13835" width="5.125" style="74" customWidth="1"/>
    <col min="13836" max="13836" width="5.5" style="74" customWidth="1"/>
    <col min="13837" max="13837" width="5.125" style="74" customWidth="1"/>
    <col min="13838" max="13838" width="12.75" style="74" customWidth="1"/>
    <col min="13839" max="13839" width="7.375" style="74" customWidth="1"/>
    <col min="13840" max="13845" width="12.75" style="74" customWidth="1"/>
    <col min="13846" max="13846" width="12.5" style="74" customWidth="1"/>
    <col min="13847" max="13847" width="10.875" style="74" customWidth="1"/>
    <col min="13848" max="13848" width="1" style="74" customWidth="1"/>
    <col min="13849" max="14080" width="9" style="74"/>
    <col min="14081" max="14081" width="2.625" style="74" customWidth="1"/>
    <col min="14082" max="14082" width="3.625" style="74" customWidth="1"/>
    <col min="14083" max="14083" width="3.75" style="74" customWidth="1"/>
    <col min="14084" max="14084" width="10.875" style="74" customWidth="1"/>
    <col min="14085" max="14085" width="14.375" style="74" customWidth="1"/>
    <col min="14086" max="14088" width="5.125" style="74" customWidth="1"/>
    <col min="14089" max="14089" width="5.25" style="74" customWidth="1"/>
    <col min="14090" max="14090" width="5" style="74" customWidth="1"/>
    <col min="14091" max="14091" width="5.125" style="74" customWidth="1"/>
    <col min="14092" max="14092" width="5.5" style="74" customWidth="1"/>
    <col min="14093" max="14093" width="5.125" style="74" customWidth="1"/>
    <col min="14094" max="14094" width="12.75" style="74" customWidth="1"/>
    <col min="14095" max="14095" width="7.375" style="74" customWidth="1"/>
    <col min="14096" max="14101" width="12.75" style="74" customWidth="1"/>
    <col min="14102" max="14102" width="12.5" style="74" customWidth="1"/>
    <col min="14103" max="14103" width="10.875" style="74" customWidth="1"/>
    <col min="14104" max="14104" width="1" style="74" customWidth="1"/>
    <col min="14105" max="14336" width="9" style="74"/>
    <col min="14337" max="14337" width="2.625" style="74" customWidth="1"/>
    <col min="14338" max="14338" width="3.625" style="74" customWidth="1"/>
    <col min="14339" max="14339" width="3.75" style="74" customWidth="1"/>
    <col min="14340" max="14340" width="10.875" style="74" customWidth="1"/>
    <col min="14341" max="14341" width="14.375" style="74" customWidth="1"/>
    <col min="14342" max="14344" width="5.125" style="74" customWidth="1"/>
    <col min="14345" max="14345" width="5.25" style="74" customWidth="1"/>
    <col min="14346" max="14346" width="5" style="74" customWidth="1"/>
    <col min="14347" max="14347" width="5.125" style="74" customWidth="1"/>
    <col min="14348" max="14348" width="5.5" style="74" customWidth="1"/>
    <col min="14349" max="14349" width="5.125" style="74" customWidth="1"/>
    <col min="14350" max="14350" width="12.75" style="74" customWidth="1"/>
    <col min="14351" max="14351" width="7.375" style="74" customWidth="1"/>
    <col min="14352" max="14357" width="12.75" style="74" customWidth="1"/>
    <col min="14358" max="14358" width="12.5" style="74" customWidth="1"/>
    <col min="14359" max="14359" width="10.875" style="74" customWidth="1"/>
    <col min="14360" max="14360" width="1" style="74" customWidth="1"/>
    <col min="14361" max="14592" width="9" style="74"/>
    <col min="14593" max="14593" width="2.625" style="74" customWidth="1"/>
    <col min="14594" max="14594" width="3.625" style="74" customWidth="1"/>
    <col min="14595" max="14595" width="3.75" style="74" customWidth="1"/>
    <col min="14596" max="14596" width="10.875" style="74" customWidth="1"/>
    <col min="14597" max="14597" width="14.375" style="74" customWidth="1"/>
    <col min="14598" max="14600" width="5.125" style="74" customWidth="1"/>
    <col min="14601" max="14601" width="5.25" style="74" customWidth="1"/>
    <col min="14602" max="14602" width="5" style="74" customWidth="1"/>
    <col min="14603" max="14603" width="5.125" style="74" customWidth="1"/>
    <col min="14604" max="14604" width="5.5" style="74" customWidth="1"/>
    <col min="14605" max="14605" width="5.125" style="74" customWidth="1"/>
    <col min="14606" max="14606" width="12.75" style="74" customWidth="1"/>
    <col min="14607" max="14607" width="7.375" style="74" customWidth="1"/>
    <col min="14608" max="14613" width="12.75" style="74" customWidth="1"/>
    <col min="14614" max="14614" width="12.5" style="74" customWidth="1"/>
    <col min="14615" max="14615" width="10.875" style="74" customWidth="1"/>
    <col min="14616" max="14616" width="1" style="74" customWidth="1"/>
    <col min="14617" max="14848" width="9" style="74"/>
    <col min="14849" max="14849" width="2.625" style="74" customWidth="1"/>
    <col min="14850" max="14850" width="3.625" style="74" customWidth="1"/>
    <col min="14851" max="14851" width="3.75" style="74" customWidth="1"/>
    <col min="14852" max="14852" width="10.875" style="74" customWidth="1"/>
    <col min="14853" max="14853" width="14.375" style="74" customWidth="1"/>
    <col min="14854" max="14856" width="5.125" style="74" customWidth="1"/>
    <col min="14857" max="14857" width="5.25" style="74" customWidth="1"/>
    <col min="14858" max="14858" width="5" style="74" customWidth="1"/>
    <col min="14859" max="14859" width="5.125" style="74" customWidth="1"/>
    <col min="14860" max="14860" width="5.5" style="74" customWidth="1"/>
    <col min="14861" max="14861" width="5.125" style="74" customWidth="1"/>
    <col min="14862" max="14862" width="12.75" style="74" customWidth="1"/>
    <col min="14863" max="14863" width="7.375" style="74" customWidth="1"/>
    <col min="14864" max="14869" width="12.75" style="74" customWidth="1"/>
    <col min="14870" max="14870" width="12.5" style="74" customWidth="1"/>
    <col min="14871" max="14871" width="10.875" style="74" customWidth="1"/>
    <col min="14872" max="14872" width="1" style="74" customWidth="1"/>
    <col min="14873" max="15104" width="9" style="74"/>
    <col min="15105" max="15105" width="2.625" style="74" customWidth="1"/>
    <col min="15106" max="15106" width="3.625" style="74" customWidth="1"/>
    <col min="15107" max="15107" width="3.75" style="74" customWidth="1"/>
    <col min="15108" max="15108" width="10.875" style="74" customWidth="1"/>
    <col min="15109" max="15109" width="14.375" style="74" customWidth="1"/>
    <col min="15110" max="15112" width="5.125" style="74" customWidth="1"/>
    <col min="15113" max="15113" width="5.25" style="74" customWidth="1"/>
    <col min="15114" max="15114" width="5" style="74" customWidth="1"/>
    <col min="15115" max="15115" width="5.125" style="74" customWidth="1"/>
    <col min="15116" max="15116" width="5.5" style="74" customWidth="1"/>
    <col min="15117" max="15117" width="5.125" style="74" customWidth="1"/>
    <col min="15118" max="15118" width="12.75" style="74" customWidth="1"/>
    <col min="15119" max="15119" width="7.375" style="74" customWidth="1"/>
    <col min="15120" max="15125" width="12.75" style="74" customWidth="1"/>
    <col min="15126" max="15126" width="12.5" style="74" customWidth="1"/>
    <col min="15127" max="15127" width="10.875" style="74" customWidth="1"/>
    <col min="15128" max="15128" width="1" style="74" customWidth="1"/>
    <col min="15129" max="15360" width="9" style="74"/>
    <col min="15361" max="15361" width="2.625" style="74" customWidth="1"/>
    <col min="15362" max="15362" width="3.625" style="74" customWidth="1"/>
    <col min="15363" max="15363" width="3.75" style="74" customWidth="1"/>
    <col min="15364" max="15364" width="10.875" style="74" customWidth="1"/>
    <col min="15365" max="15365" width="14.375" style="74" customWidth="1"/>
    <col min="15366" max="15368" width="5.125" style="74" customWidth="1"/>
    <col min="15369" max="15369" width="5.25" style="74" customWidth="1"/>
    <col min="15370" max="15370" width="5" style="74" customWidth="1"/>
    <col min="15371" max="15371" width="5.125" style="74" customWidth="1"/>
    <col min="15372" max="15372" width="5.5" style="74" customWidth="1"/>
    <col min="15373" max="15373" width="5.125" style="74" customWidth="1"/>
    <col min="15374" max="15374" width="12.75" style="74" customWidth="1"/>
    <col min="15375" max="15375" width="7.375" style="74" customWidth="1"/>
    <col min="15376" max="15381" width="12.75" style="74" customWidth="1"/>
    <col min="15382" max="15382" width="12.5" style="74" customWidth="1"/>
    <col min="15383" max="15383" width="10.875" style="74" customWidth="1"/>
    <col min="15384" max="15384" width="1" style="74" customWidth="1"/>
    <col min="15385" max="15616" width="9" style="74"/>
    <col min="15617" max="15617" width="2.625" style="74" customWidth="1"/>
    <col min="15618" max="15618" width="3.625" style="74" customWidth="1"/>
    <col min="15619" max="15619" width="3.75" style="74" customWidth="1"/>
    <col min="15620" max="15620" width="10.875" style="74" customWidth="1"/>
    <col min="15621" max="15621" width="14.375" style="74" customWidth="1"/>
    <col min="15622" max="15624" width="5.125" style="74" customWidth="1"/>
    <col min="15625" max="15625" width="5.25" style="74" customWidth="1"/>
    <col min="15626" max="15626" width="5" style="74" customWidth="1"/>
    <col min="15627" max="15627" width="5.125" style="74" customWidth="1"/>
    <col min="15628" max="15628" width="5.5" style="74" customWidth="1"/>
    <col min="15629" max="15629" width="5.125" style="74" customWidth="1"/>
    <col min="15630" max="15630" width="12.75" style="74" customWidth="1"/>
    <col min="15631" max="15631" width="7.375" style="74" customWidth="1"/>
    <col min="15632" max="15637" width="12.75" style="74" customWidth="1"/>
    <col min="15638" max="15638" width="12.5" style="74" customWidth="1"/>
    <col min="15639" max="15639" width="10.875" style="74" customWidth="1"/>
    <col min="15640" max="15640" width="1" style="74" customWidth="1"/>
    <col min="15641" max="15872" width="9" style="74"/>
    <col min="15873" max="15873" width="2.625" style="74" customWidth="1"/>
    <col min="15874" max="15874" width="3.625" style="74" customWidth="1"/>
    <col min="15875" max="15875" width="3.75" style="74" customWidth="1"/>
    <col min="15876" max="15876" width="10.875" style="74" customWidth="1"/>
    <col min="15877" max="15877" width="14.375" style="74" customWidth="1"/>
    <col min="15878" max="15880" width="5.125" style="74" customWidth="1"/>
    <col min="15881" max="15881" width="5.25" style="74" customWidth="1"/>
    <col min="15882" max="15882" width="5" style="74" customWidth="1"/>
    <col min="15883" max="15883" width="5.125" style="74" customWidth="1"/>
    <col min="15884" max="15884" width="5.5" style="74" customWidth="1"/>
    <col min="15885" max="15885" width="5.125" style="74" customWidth="1"/>
    <col min="15886" max="15886" width="12.75" style="74" customWidth="1"/>
    <col min="15887" max="15887" width="7.375" style="74" customWidth="1"/>
    <col min="15888" max="15893" width="12.75" style="74" customWidth="1"/>
    <col min="15894" max="15894" width="12.5" style="74" customWidth="1"/>
    <col min="15895" max="15895" width="10.875" style="74" customWidth="1"/>
    <col min="15896" max="15896" width="1" style="74" customWidth="1"/>
    <col min="15897" max="16128" width="9" style="74"/>
    <col min="16129" max="16129" width="2.625" style="74" customWidth="1"/>
    <col min="16130" max="16130" width="3.625" style="74" customWidth="1"/>
    <col min="16131" max="16131" width="3.75" style="74" customWidth="1"/>
    <col min="16132" max="16132" width="10.875" style="74" customWidth="1"/>
    <col min="16133" max="16133" width="14.375" style="74" customWidth="1"/>
    <col min="16134" max="16136" width="5.125" style="74" customWidth="1"/>
    <col min="16137" max="16137" width="5.25" style="74" customWidth="1"/>
    <col min="16138" max="16138" width="5" style="74" customWidth="1"/>
    <col min="16139" max="16139" width="5.125" style="74" customWidth="1"/>
    <col min="16140" max="16140" width="5.5" style="74" customWidth="1"/>
    <col min="16141" max="16141" width="5.125" style="74" customWidth="1"/>
    <col min="16142" max="16142" width="12.75" style="74" customWidth="1"/>
    <col min="16143" max="16143" width="7.375" style="74" customWidth="1"/>
    <col min="16144" max="16149" width="12.75" style="74" customWidth="1"/>
    <col min="16150" max="16150" width="12.5" style="74" customWidth="1"/>
    <col min="16151" max="16151" width="10.875" style="74" customWidth="1"/>
    <col min="16152" max="16152" width="1" style="74" customWidth="1"/>
    <col min="16153" max="16384" width="9" style="74"/>
  </cols>
  <sheetData>
    <row r="1" spans="1:256" ht="15" customHeight="1">
      <c r="A1" s="286"/>
      <c r="B1" s="287" t="s">
        <v>359</v>
      </c>
      <c r="C1" s="286"/>
      <c r="D1" s="286"/>
      <c r="E1" s="286"/>
      <c r="F1" s="286"/>
      <c r="G1" s="286"/>
      <c r="H1" s="286"/>
      <c r="I1" s="286"/>
      <c r="J1" s="286"/>
      <c r="K1" s="286"/>
      <c r="L1" s="286"/>
      <c r="M1" s="286"/>
      <c r="N1" s="286"/>
      <c r="O1" s="286"/>
      <c r="P1" s="286"/>
      <c r="Q1" s="286"/>
      <c r="R1" s="286"/>
      <c r="S1" s="286"/>
      <c r="T1" s="286"/>
      <c r="U1" s="286"/>
      <c r="V1" s="286"/>
      <c r="W1" s="286"/>
      <c r="X1" s="286"/>
      <c r="Y1" s="568" t="str">
        <f>HYPERLINK("#シート目次"&amp;"!A1","シート目次へ")</f>
        <v>シート目次へ</v>
      </c>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c r="GS1" s="286"/>
      <c r="GT1" s="286"/>
      <c r="GU1" s="286"/>
      <c r="GV1" s="286"/>
      <c r="GW1" s="286"/>
      <c r="GX1" s="286"/>
      <c r="GY1" s="286"/>
      <c r="GZ1" s="286"/>
      <c r="HA1" s="286"/>
      <c r="HB1" s="286"/>
      <c r="HC1" s="286"/>
      <c r="HD1" s="286"/>
      <c r="HE1" s="286"/>
      <c r="HF1" s="286"/>
      <c r="HG1" s="286"/>
      <c r="HH1" s="286"/>
      <c r="HI1" s="286"/>
      <c r="HJ1" s="286"/>
      <c r="HK1" s="286"/>
      <c r="HL1" s="286"/>
      <c r="HM1" s="286"/>
      <c r="HN1" s="286"/>
      <c r="HO1" s="286"/>
      <c r="HP1" s="286"/>
      <c r="HQ1" s="286"/>
      <c r="HR1" s="286"/>
      <c r="HS1" s="286"/>
      <c r="HT1" s="286"/>
      <c r="HU1" s="286"/>
      <c r="HV1" s="286"/>
      <c r="HW1" s="286"/>
      <c r="HX1" s="286"/>
      <c r="HY1" s="286"/>
      <c r="HZ1" s="286"/>
      <c r="IA1" s="286"/>
      <c r="IB1" s="286"/>
      <c r="IC1" s="286"/>
      <c r="ID1" s="286"/>
      <c r="IE1" s="286"/>
      <c r="IF1" s="286"/>
      <c r="IG1" s="286"/>
      <c r="IH1" s="286"/>
      <c r="II1" s="286"/>
      <c r="IJ1" s="286"/>
      <c r="IK1" s="286"/>
      <c r="IL1" s="286"/>
      <c r="IM1" s="286"/>
      <c r="IN1" s="286"/>
      <c r="IO1" s="286"/>
      <c r="IP1" s="286"/>
      <c r="IQ1" s="286"/>
      <c r="IR1" s="286"/>
      <c r="IS1" s="286"/>
      <c r="IT1" s="286"/>
      <c r="IU1" s="286"/>
      <c r="IV1" s="286"/>
    </row>
    <row r="2" spans="1:256" ht="20.25" customHeight="1">
      <c r="A2" s="286"/>
      <c r="B2" s="286"/>
      <c r="C2" s="690" t="s">
        <v>360</v>
      </c>
      <c r="D2" s="690"/>
      <c r="E2" s="690"/>
      <c r="F2" s="690"/>
      <c r="G2" s="690"/>
      <c r="H2" s="690"/>
      <c r="I2" s="690"/>
      <c r="J2" s="690"/>
      <c r="K2" s="690"/>
      <c r="L2" s="690"/>
      <c r="M2" s="690"/>
      <c r="N2" s="690"/>
      <c r="O2" s="690"/>
      <c r="P2" s="690"/>
      <c r="Q2" s="690"/>
      <c r="R2" s="690"/>
      <c r="S2" s="690"/>
      <c r="T2" s="690"/>
      <c r="U2" s="690"/>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6"/>
      <c r="CW2" s="286"/>
      <c r="CX2" s="286"/>
      <c r="CY2" s="286"/>
      <c r="CZ2" s="286"/>
      <c r="DA2" s="286"/>
      <c r="DB2" s="286"/>
      <c r="DC2" s="286"/>
      <c r="DD2" s="286"/>
      <c r="DE2" s="286"/>
      <c r="DF2" s="286"/>
      <c r="DG2" s="286"/>
      <c r="DH2" s="286"/>
      <c r="DI2" s="286"/>
      <c r="DJ2" s="286"/>
      <c r="DK2" s="286"/>
      <c r="DL2" s="286"/>
      <c r="DM2" s="286"/>
      <c r="DN2" s="286"/>
      <c r="DO2" s="286"/>
      <c r="DP2" s="286"/>
      <c r="DQ2" s="286"/>
      <c r="DR2" s="286"/>
      <c r="DS2" s="286"/>
      <c r="DT2" s="286"/>
      <c r="DU2" s="286"/>
      <c r="DV2" s="286"/>
      <c r="DW2" s="286"/>
      <c r="DX2" s="286"/>
      <c r="DY2" s="286"/>
      <c r="DZ2" s="286"/>
      <c r="EA2" s="286"/>
      <c r="EB2" s="286"/>
      <c r="EC2" s="286"/>
      <c r="ED2" s="286"/>
      <c r="EE2" s="286"/>
      <c r="EF2" s="286"/>
      <c r="EG2" s="286"/>
      <c r="EH2" s="286"/>
      <c r="EI2" s="286"/>
      <c r="EJ2" s="286"/>
      <c r="EK2" s="286"/>
      <c r="EL2" s="286"/>
      <c r="EM2" s="286"/>
      <c r="EN2" s="286"/>
      <c r="EO2" s="286"/>
      <c r="EP2" s="286"/>
      <c r="EQ2" s="286"/>
      <c r="ER2" s="286"/>
      <c r="ES2" s="286"/>
      <c r="ET2" s="286"/>
      <c r="EU2" s="286"/>
      <c r="EV2" s="286"/>
      <c r="EW2" s="286"/>
      <c r="EX2" s="286"/>
      <c r="EY2" s="286"/>
      <c r="EZ2" s="286"/>
      <c r="FA2" s="286"/>
      <c r="FB2" s="286"/>
      <c r="FC2" s="286"/>
      <c r="FD2" s="286"/>
      <c r="FE2" s="286"/>
      <c r="FF2" s="286"/>
      <c r="FG2" s="286"/>
      <c r="FH2" s="286"/>
      <c r="FI2" s="286"/>
      <c r="FJ2" s="286"/>
      <c r="FK2" s="286"/>
      <c r="FL2" s="286"/>
      <c r="FM2" s="286"/>
      <c r="FN2" s="286"/>
      <c r="FO2" s="286"/>
      <c r="FP2" s="286"/>
      <c r="FQ2" s="286"/>
      <c r="FR2" s="286"/>
      <c r="FS2" s="286"/>
      <c r="FT2" s="286"/>
      <c r="FU2" s="286"/>
      <c r="FV2" s="286"/>
      <c r="FW2" s="286"/>
      <c r="FX2" s="286"/>
      <c r="FY2" s="286"/>
      <c r="FZ2" s="286"/>
      <c r="GA2" s="286"/>
      <c r="GB2" s="286"/>
      <c r="GC2" s="286"/>
      <c r="GD2" s="286"/>
      <c r="GE2" s="286"/>
      <c r="GF2" s="286"/>
      <c r="GG2" s="286"/>
      <c r="GH2" s="286"/>
      <c r="GI2" s="286"/>
      <c r="GJ2" s="286"/>
      <c r="GK2" s="286"/>
      <c r="GL2" s="286"/>
      <c r="GM2" s="286"/>
      <c r="GN2" s="286"/>
      <c r="GO2" s="286"/>
      <c r="GP2" s="286"/>
      <c r="GQ2" s="286"/>
      <c r="GR2" s="286"/>
      <c r="GS2" s="286"/>
      <c r="GT2" s="286"/>
      <c r="GU2" s="286"/>
      <c r="GV2" s="286"/>
      <c r="GW2" s="286"/>
      <c r="GX2" s="286"/>
      <c r="GY2" s="286"/>
      <c r="GZ2" s="286"/>
      <c r="HA2" s="286"/>
      <c r="HB2" s="286"/>
      <c r="HC2" s="286"/>
      <c r="HD2" s="286"/>
      <c r="HE2" s="286"/>
      <c r="HF2" s="286"/>
      <c r="HG2" s="286"/>
      <c r="HH2" s="286"/>
      <c r="HI2" s="286"/>
      <c r="HJ2" s="286"/>
      <c r="HK2" s="286"/>
      <c r="HL2" s="286"/>
      <c r="HM2" s="286"/>
      <c r="HN2" s="286"/>
      <c r="HO2" s="286"/>
      <c r="HP2" s="286"/>
      <c r="HQ2" s="286"/>
      <c r="HR2" s="286"/>
      <c r="HS2" s="286"/>
      <c r="HT2" s="286"/>
      <c r="HU2" s="286"/>
      <c r="HV2" s="286"/>
      <c r="HW2" s="286"/>
      <c r="HX2" s="286"/>
      <c r="HY2" s="286"/>
      <c r="HZ2" s="286"/>
      <c r="IA2" s="286"/>
      <c r="IB2" s="286"/>
      <c r="IC2" s="286"/>
      <c r="ID2" s="286"/>
      <c r="IE2" s="286"/>
      <c r="IF2" s="286"/>
      <c r="IG2" s="286"/>
      <c r="IH2" s="286"/>
      <c r="II2" s="286"/>
      <c r="IJ2" s="286"/>
      <c r="IK2" s="286"/>
      <c r="IL2" s="286"/>
      <c r="IM2" s="286"/>
      <c r="IN2" s="286"/>
      <c r="IO2" s="286"/>
      <c r="IP2" s="286"/>
      <c r="IQ2" s="286"/>
      <c r="IR2" s="286"/>
      <c r="IS2" s="286"/>
      <c r="IT2" s="286"/>
      <c r="IU2" s="286"/>
      <c r="IV2" s="286"/>
    </row>
    <row r="3" spans="1:256" ht="27" customHeight="1">
      <c r="A3" s="286"/>
      <c r="B3" s="286"/>
      <c r="C3" s="75"/>
      <c r="D3" s="75"/>
      <c r="E3" s="76"/>
      <c r="F3" s="75"/>
      <c r="G3" s="75"/>
      <c r="H3" s="77"/>
      <c r="I3" s="75"/>
      <c r="J3" s="75"/>
      <c r="K3" s="75"/>
      <c r="L3" s="75"/>
      <c r="M3" s="75"/>
      <c r="N3" s="75"/>
      <c r="O3" s="75"/>
      <c r="P3" s="75"/>
      <c r="Q3" s="75"/>
      <c r="R3" s="75"/>
      <c r="S3" s="75"/>
      <c r="T3" s="286"/>
      <c r="U3" s="288" t="s">
        <v>1</v>
      </c>
      <c r="V3" s="699"/>
      <c r="W3" s="700"/>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c r="FJ3" s="286"/>
      <c r="FK3" s="286"/>
      <c r="FL3" s="286"/>
      <c r="FM3" s="286"/>
      <c r="FN3" s="286"/>
      <c r="FO3" s="286"/>
      <c r="FP3" s="286"/>
      <c r="FQ3" s="286"/>
      <c r="FR3" s="286"/>
      <c r="FS3" s="286"/>
      <c r="FT3" s="286"/>
      <c r="FU3" s="286"/>
      <c r="FV3" s="286"/>
      <c r="FW3" s="286"/>
      <c r="FX3" s="286"/>
      <c r="FY3" s="286"/>
      <c r="FZ3" s="286"/>
      <c r="GA3" s="286"/>
      <c r="GB3" s="286"/>
      <c r="GC3" s="286"/>
      <c r="GD3" s="286"/>
      <c r="GE3" s="286"/>
      <c r="GF3" s="286"/>
      <c r="GG3" s="286"/>
      <c r="GH3" s="286"/>
      <c r="GI3" s="286"/>
      <c r="GJ3" s="286"/>
      <c r="GK3" s="286"/>
      <c r="GL3" s="286"/>
      <c r="GM3" s="286"/>
      <c r="GN3" s="286"/>
      <c r="GO3" s="286"/>
      <c r="GP3" s="286"/>
      <c r="GQ3" s="286"/>
      <c r="GR3" s="286"/>
      <c r="GS3" s="286"/>
      <c r="GT3" s="286"/>
      <c r="GU3" s="286"/>
      <c r="GV3" s="286"/>
      <c r="GW3" s="286"/>
      <c r="GX3" s="286"/>
      <c r="GY3" s="286"/>
      <c r="GZ3" s="286"/>
      <c r="HA3" s="286"/>
      <c r="HB3" s="286"/>
      <c r="HC3" s="286"/>
      <c r="HD3" s="286"/>
      <c r="HE3" s="286"/>
      <c r="HF3" s="286"/>
      <c r="HG3" s="286"/>
      <c r="HH3" s="286"/>
      <c r="HI3" s="286"/>
      <c r="HJ3" s="286"/>
      <c r="HK3" s="286"/>
      <c r="HL3" s="286"/>
      <c r="HM3" s="286"/>
      <c r="HN3" s="286"/>
      <c r="HO3" s="286"/>
      <c r="HP3" s="286"/>
      <c r="HQ3" s="286"/>
      <c r="HR3" s="286"/>
      <c r="HS3" s="286"/>
      <c r="HT3" s="286"/>
      <c r="HU3" s="286"/>
      <c r="HV3" s="286"/>
      <c r="HW3" s="286"/>
      <c r="HX3" s="286"/>
      <c r="HY3" s="286"/>
      <c r="HZ3" s="286"/>
      <c r="IA3" s="286"/>
      <c r="IB3" s="286"/>
      <c r="IC3" s="286"/>
      <c r="ID3" s="286"/>
      <c r="IE3" s="286"/>
      <c r="IF3" s="286"/>
      <c r="IG3" s="286"/>
      <c r="IH3" s="286"/>
      <c r="II3" s="286"/>
      <c r="IJ3" s="286"/>
      <c r="IK3" s="286"/>
      <c r="IL3" s="286"/>
      <c r="IM3" s="286"/>
      <c r="IN3" s="286"/>
      <c r="IO3" s="286"/>
      <c r="IP3" s="286"/>
      <c r="IQ3" s="286"/>
      <c r="IR3" s="286"/>
      <c r="IS3" s="286"/>
      <c r="IT3" s="286"/>
      <c r="IU3" s="286"/>
      <c r="IV3" s="286"/>
    </row>
    <row r="4" spans="1:256" ht="12" customHeight="1">
      <c r="A4" s="286"/>
      <c r="B4" s="286"/>
      <c r="C4" s="286"/>
      <c r="D4" s="286"/>
      <c r="F4" s="286"/>
      <c r="G4" s="286"/>
      <c r="H4" s="286"/>
      <c r="I4" s="286"/>
      <c r="J4" s="286"/>
      <c r="K4" s="286"/>
      <c r="L4" s="286"/>
      <c r="M4" s="286"/>
      <c r="N4" s="286"/>
      <c r="O4" s="286"/>
      <c r="P4" s="286"/>
      <c r="Q4" s="286"/>
      <c r="R4" s="286"/>
      <c r="S4" s="286"/>
      <c r="T4" s="286"/>
      <c r="U4" s="286"/>
      <c r="V4" s="96"/>
      <c r="W4" s="691" t="s">
        <v>29</v>
      </c>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c r="DM4" s="286"/>
      <c r="DN4" s="286"/>
      <c r="DO4" s="286"/>
      <c r="DP4" s="286"/>
      <c r="DQ4" s="286"/>
      <c r="DR4" s="286"/>
      <c r="DS4" s="286"/>
      <c r="DT4" s="286"/>
      <c r="DU4" s="286"/>
      <c r="DV4" s="286"/>
      <c r="DW4" s="286"/>
      <c r="DX4" s="286"/>
      <c r="DY4" s="286"/>
      <c r="DZ4" s="286"/>
      <c r="EA4" s="286"/>
      <c r="EB4" s="286"/>
      <c r="EC4" s="286"/>
      <c r="ED4" s="286"/>
      <c r="EE4" s="286"/>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6"/>
      <c r="FW4" s="286"/>
      <c r="FX4" s="286"/>
      <c r="FY4" s="286"/>
      <c r="FZ4" s="286"/>
      <c r="GA4" s="286"/>
      <c r="GB4" s="286"/>
      <c r="GC4" s="286"/>
      <c r="GD4" s="286"/>
      <c r="GE4" s="286"/>
      <c r="GF4" s="286"/>
      <c r="GG4" s="286"/>
      <c r="GH4" s="286"/>
      <c r="GI4" s="286"/>
      <c r="GJ4" s="286"/>
      <c r="GK4" s="286"/>
      <c r="GL4" s="286"/>
      <c r="GM4" s="286"/>
      <c r="GN4" s="286"/>
      <c r="GO4" s="286"/>
      <c r="GP4" s="286"/>
      <c r="GQ4" s="286"/>
      <c r="GR4" s="286"/>
      <c r="GS4" s="286"/>
      <c r="GT4" s="286"/>
      <c r="GU4" s="286"/>
      <c r="GV4" s="286"/>
      <c r="GW4" s="286"/>
      <c r="GX4" s="286"/>
      <c r="GY4" s="286"/>
      <c r="GZ4" s="286"/>
      <c r="HA4" s="286"/>
      <c r="HB4" s="286"/>
      <c r="HC4" s="286"/>
      <c r="HD4" s="286"/>
      <c r="HE4" s="286"/>
      <c r="HF4" s="286"/>
      <c r="HG4" s="286"/>
      <c r="HH4" s="286"/>
      <c r="HI4" s="286"/>
      <c r="HJ4" s="286"/>
      <c r="HK4" s="286"/>
      <c r="HL4" s="286"/>
      <c r="HM4" s="286"/>
      <c r="HN4" s="286"/>
      <c r="HO4" s="286"/>
      <c r="HP4" s="286"/>
      <c r="HQ4" s="286"/>
      <c r="HR4" s="286"/>
      <c r="HS4" s="286"/>
      <c r="HT4" s="286"/>
      <c r="HU4" s="286"/>
      <c r="HV4" s="286"/>
      <c r="HW4" s="286"/>
      <c r="HX4" s="286"/>
      <c r="HY4" s="286"/>
      <c r="HZ4" s="286"/>
      <c r="IA4" s="286"/>
      <c r="IB4" s="286"/>
      <c r="IC4" s="286"/>
      <c r="ID4" s="286"/>
      <c r="IE4" s="286"/>
      <c r="IF4" s="286"/>
      <c r="IG4" s="286"/>
      <c r="IH4" s="286"/>
      <c r="II4" s="286"/>
      <c r="IJ4" s="286"/>
      <c r="IK4" s="286"/>
      <c r="IL4" s="286"/>
      <c r="IM4" s="286"/>
      <c r="IN4" s="286"/>
      <c r="IO4" s="286"/>
      <c r="IP4" s="286"/>
      <c r="IQ4" s="286"/>
      <c r="IR4" s="286"/>
      <c r="IS4" s="286"/>
      <c r="IT4" s="286"/>
      <c r="IU4" s="286"/>
      <c r="IV4" s="286"/>
    </row>
    <row r="5" spans="1:256" ht="10.5" customHeight="1">
      <c r="A5" s="286"/>
      <c r="B5" s="286"/>
      <c r="C5" s="286"/>
      <c r="D5" s="286"/>
      <c r="F5" s="286"/>
      <c r="G5" s="286"/>
      <c r="H5" s="286"/>
      <c r="I5" s="286"/>
      <c r="J5" s="286"/>
      <c r="K5" s="286"/>
      <c r="L5" s="286"/>
      <c r="M5" s="286"/>
      <c r="N5" s="286"/>
      <c r="O5" s="286"/>
      <c r="P5" s="286"/>
      <c r="Q5" s="286"/>
      <c r="R5" s="286"/>
      <c r="S5" s="286"/>
      <c r="T5" s="286"/>
      <c r="U5" s="286"/>
      <c r="W5" s="691"/>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c r="DM5" s="286"/>
      <c r="DN5" s="286"/>
      <c r="DO5" s="286"/>
      <c r="DP5" s="286"/>
      <c r="DQ5" s="286"/>
      <c r="DR5" s="286"/>
      <c r="DS5" s="286"/>
      <c r="DT5" s="286"/>
      <c r="DU5" s="286"/>
      <c r="DV5" s="286"/>
      <c r="DW5" s="286"/>
      <c r="DX5" s="286"/>
      <c r="DY5" s="286"/>
      <c r="DZ5" s="286"/>
      <c r="EA5" s="286"/>
      <c r="EB5" s="286"/>
      <c r="EC5" s="286"/>
      <c r="ED5" s="286"/>
      <c r="EE5" s="286"/>
      <c r="EF5" s="286"/>
      <c r="EG5" s="286"/>
      <c r="EH5" s="286"/>
      <c r="EI5" s="286"/>
      <c r="EJ5" s="286"/>
      <c r="EK5" s="286"/>
      <c r="EL5" s="286"/>
      <c r="EM5" s="286"/>
      <c r="EN5" s="286"/>
      <c r="EO5" s="286"/>
      <c r="EP5" s="286"/>
      <c r="EQ5" s="286"/>
      <c r="ER5" s="286"/>
      <c r="ES5" s="286"/>
      <c r="ET5" s="286"/>
      <c r="EU5" s="286"/>
      <c r="EV5" s="286"/>
      <c r="EW5" s="286"/>
      <c r="EX5" s="286"/>
      <c r="EY5" s="286"/>
      <c r="EZ5" s="286"/>
      <c r="FA5" s="286"/>
      <c r="FB5" s="286"/>
      <c r="FC5" s="286"/>
      <c r="FD5" s="286"/>
      <c r="FE5" s="286"/>
      <c r="FF5" s="286"/>
      <c r="FG5" s="286"/>
      <c r="FH5" s="286"/>
      <c r="FI5" s="286"/>
      <c r="FJ5" s="286"/>
      <c r="FK5" s="286"/>
      <c r="FL5" s="286"/>
      <c r="FM5" s="286"/>
      <c r="FN5" s="286"/>
      <c r="FO5" s="286"/>
      <c r="FP5" s="286"/>
      <c r="FQ5" s="286"/>
      <c r="FR5" s="286"/>
      <c r="FS5" s="286"/>
      <c r="FT5" s="286"/>
      <c r="FU5" s="286"/>
      <c r="FV5" s="286"/>
      <c r="FW5" s="286"/>
      <c r="FX5" s="286"/>
      <c r="FY5" s="286"/>
      <c r="FZ5" s="286"/>
      <c r="GA5" s="286"/>
      <c r="GB5" s="286"/>
      <c r="GC5" s="286"/>
      <c r="GD5" s="286"/>
      <c r="GE5" s="286"/>
      <c r="GF5" s="286"/>
      <c r="GG5" s="286"/>
      <c r="GH5" s="286"/>
      <c r="GI5" s="286"/>
      <c r="GJ5" s="286"/>
      <c r="GK5" s="286"/>
      <c r="GL5" s="286"/>
      <c r="GM5" s="286"/>
      <c r="GN5" s="286"/>
      <c r="GO5" s="286"/>
      <c r="GP5" s="286"/>
      <c r="GQ5" s="286"/>
      <c r="GR5" s="286"/>
      <c r="GS5" s="286"/>
      <c r="GT5" s="286"/>
      <c r="GU5" s="286"/>
      <c r="GV5" s="286"/>
      <c r="GW5" s="286"/>
      <c r="GX5" s="286"/>
      <c r="GY5" s="286"/>
      <c r="GZ5" s="286"/>
      <c r="HA5" s="286"/>
      <c r="HB5" s="286"/>
      <c r="HC5" s="286"/>
      <c r="HD5" s="286"/>
      <c r="HE5" s="286"/>
      <c r="HF5" s="286"/>
      <c r="HG5" s="286"/>
      <c r="HH5" s="286"/>
      <c r="HI5" s="286"/>
      <c r="HJ5" s="286"/>
      <c r="HK5" s="286"/>
      <c r="HL5" s="286"/>
      <c r="HM5" s="286"/>
      <c r="HN5" s="286"/>
      <c r="HO5" s="286"/>
      <c r="HP5" s="286"/>
      <c r="HQ5" s="286"/>
      <c r="HR5" s="286"/>
      <c r="HS5" s="286"/>
      <c r="HT5" s="286"/>
      <c r="HU5" s="286"/>
      <c r="HV5" s="286"/>
      <c r="HW5" s="286"/>
      <c r="HX5" s="286"/>
      <c r="HY5" s="286"/>
      <c r="HZ5" s="286"/>
      <c r="IA5" s="286"/>
      <c r="IB5" s="286"/>
      <c r="IC5" s="286"/>
      <c r="ID5" s="286"/>
      <c r="IE5" s="286"/>
      <c r="IF5" s="286"/>
      <c r="IG5" s="286"/>
      <c r="IH5" s="286"/>
      <c r="II5" s="286"/>
      <c r="IJ5" s="286"/>
      <c r="IK5" s="286"/>
      <c r="IL5" s="286"/>
      <c r="IM5" s="286"/>
      <c r="IN5" s="286"/>
      <c r="IO5" s="286"/>
      <c r="IP5" s="286"/>
      <c r="IQ5" s="286"/>
      <c r="IR5" s="286"/>
      <c r="IS5" s="286"/>
      <c r="IT5" s="286"/>
      <c r="IU5" s="286"/>
      <c r="IV5" s="286"/>
    </row>
    <row r="6" spans="1:256" ht="27" customHeight="1">
      <c r="A6" s="286"/>
      <c r="B6" s="684" t="s">
        <v>100</v>
      </c>
      <c r="C6" s="692" t="s">
        <v>542</v>
      </c>
      <c r="D6" s="692"/>
      <c r="E6" s="693" t="s">
        <v>331</v>
      </c>
      <c r="F6" s="694" t="s">
        <v>332</v>
      </c>
      <c r="G6" s="694"/>
      <c r="H6" s="694"/>
      <c r="I6" s="694"/>
      <c r="J6" s="694"/>
      <c r="K6" s="694"/>
      <c r="L6" s="694"/>
      <c r="M6" s="694"/>
      <c r="N6" s="695" t="s">
        <v>333</v>
      </c>
      <c r="O6" s="695" t="s">
        <v>334</v>
      </c>
      <c r="P6" s="695" t="s">
        <v>361</v>
      </c>
      <c r="Q6" s="696" t="s">
        <v>543</v>
      </c>
      <c r="R6" s="701" t="s">
        <v>362</v>
      </c>
      <c r="S6" s="695" t="s">
        <v>337</v>
      </c>
      <c r="T6" s="697" t="s">
        <v>326</v>
      </c>
      <c r="U6" s="698" t="s">
        <v>238</v>
      </c>
      <c r="V6" s="689" t="s">
        <v>338</v>
      </c>
      <c r="W6" s="689" t="s">
        <v>11</v>
      </c>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c r="CO6" s="286"/>
      <c r="CP6" s="286"/>
      <c r="CQ6" s="286"/>
      <c r="CR6" s="286"/>
      <c r="CS6" s="286"/>
      <c r="CT6" s="286"/>
      <c r="CU6" s="286"/>
      <c r="CV6" s="286"/>
      <c r="CW6" s="286"/>
      <c r="CX6" s="286"/>
      <c r="CY6" s="286"/>
      <c r="CZ6" s="286"/>
      <c r="DA6" s="286"/>
      <c r="DB6" s="286"/>
      <c r="DC6" s="286"/>
      <c r="DD6" s="286"/>
      <c r="DE6" s="286"/>
      <c r="DF6" s="286"/>
      <c r="DG6" s="286"/>
      <c r="DH6" s="286"/>
      <c r="DI6" s="286"/>
      <c r="DJ6" s="286"/>
      <c r="DK6" s="286"/>
      <c r="DL6" s="286"/>
      <c r="DM6" s="286"/>
      <c r="DN6" s="286"/>
      <c r="DO6" s="286"/>
      <c r="DP6" s="286"/>
      <c r="DQ6" s="286"/>
      <c r="DR6" s="286"/>
      <c r="DS6" s="286"/>
      <c r="DT6" s="286"/>
      <c r="DU6" s="286"/>
      <c r="DV6" s="286"/>
      <c r="DW6" s="286"/>
      <c r="DX6" s="286"/>
      <c r="DY6" s="286"/>
      <c r="DZ6" s="286"/>
      <c r="EA6" s="286"/>
      <c r="EB6" s="286"/>
      <c r="EC6" s="286"/>
      <c r="ED6" s="286"/>
      <c r="EE6" s="286"/>
      <c r="EF6" s="286"/>
      <c r="EG6" s="286"/>
      <c r="EH6" s="286"/>
      <c r="EI6" s="286"/>
      <c r="EJ6" s="286"/>
      <c r="EK6" s="286"/>
      <c r="EL6" s="286"/>
      <c r="EM6" s="286"/>
      <c r="EN6" s="286"/>
      <c r="EO6" s="286"/>
      <c r="EP6" s="286"/>
      <c r="EQ6" s="286"/>
      <c r="ER6" s="286"/>
      <c r="ES6" s="286"/>
      <c r="ET6" s="286"/>
      <c r="EU6" s="286"/>
      <c r="EV6" s="286"/>
      <c r="EW6" s="286"/>
      <c r="EX6" s="286"/>
      <c r="EY6" s="286"/>
      <c r="EZ6" s="286"/>
      <c r="FA6" s="286"/>
      <c r="FB6" s="286"/>
      <c r="FC6" s="286"/>
      <c r="FD6" s="286"/>
      <c r="FE6" s="286"/>
      <c r="FF6" s="286"/>
      <c r="FG6" s="286"/>
      <c r="FH6" s="286"/>
      <c r="FI6" s="286"/>
      <c r="FJ6" s="286"/>
      <c r="FK6" s="286"/>
      <c r="FL6" s="286"/>
      <c r="FM6" s="286"/>
      <c r="FN6" s="286"/>
      <c r="FO6" s="286"/>
      <c r="FP6" s="286"/>
      <c r="FQ6" s="286"/>
      <c r="FR6" s="286"/>
      <c r="FS6" s="286"/>
      <c r="FT6" s="286"/>
      <c r="FU6" s="286"/>
      <c r="FV6" s="286"/>
      <c r="FW6" s="286"/>
      <c r="FX6" s="286"/>
      <c r="FY6" s="286"/>
      <c r="FZ6" s="286"/>
      <c r="GA6" s="286"/>
      <c r="GB6" s="286"/>
      <c r="GC6" s="286"/>
      <c r="GD6" s="286"/>
      <c r="GE6" s="286"/>
      <c r="GF6" s="286"/>
      <c r="GG6" s="286"/>
      <c r="GH6" s="286"/>
      <c r="GI6" s="286"/>
      <c r="GJ6" s="286"/>
      <c r="GK6" s="286"/>
      <c r="GL6" s="286"/>
      <c r="GM6" s="286"/>
      <c r="GN6" s="286"/>
      <c r="GO6" s="286"/>
      <c r="GP6" s="286"/>
      <c r="GQ6" s="286"/>
      <c r="GR6" s="286"/>
      <c r="GS6" s="286"/>
      <c r="GT6" s="286"/>
      <c r="GU6" s="286"/>
      <c r="GV6" s="286"/>
      <c r="GW6" s="286"/>
      <c r="GX6" s="286"/>
      <c r="GY6" s="286"/>
      <c r="GZ6" s="286"/>
      <c r="HA6" s="286"/>
      <c r="HB6" s="286"/>
      <c r="HC6" s="286"/>
      <c r="HD6" s="286"/>
      <c r="HE6" s="286"/>
      <c r="HF6" s="286"/>
      <c r="HG6" s="286"/>
      <c r="HH6" s="286"/>
      <c r="HI6" s="286"/>
      <c r="HJ6" s="286"/>
      <c r="HK6" s="286"/>
      <c r="HL6" s="286"/>
      <c r="HM6" s="286"/>
      <c r="HN6" s="286"/>
      <c r="HO6" s="286"/>
      <c r="HP6" s="286"/>
      <c r="HQ6" s="286"/>
      <c r="HR6" s="286"/>
      <c r="HS6" s="286"/>
      <c r="HT6" s="286"/>
      <c r="HU6" s="286"/>
      <c r="HV6" s="286"/>
      <c r="HW6" s="286"/>
      <c r="HX6" s="286"/>
      <c r="HY6" s="286"/>
      <c r="HZ6" s="286"/>
      <c r="IA6" s="286"/>
      <c r="IB6" s="286"/>
      <c r="IC6" s="286"/>
      <c r="ID6" s="286"/>
      <c r="IE6" s="286"/>
      <c r="IF6" s="286"/>
      <c r="IG6" s="286"/>
      <c r="IH6" s="286"/>
      <c r="II6" s="286"/>
      <c r="IJ6" s="286"/>
      <c r="IK6" s="286"/>
      <c r="IL6" s="286"/>
      <c r="IM6" s="286"/>
      <c r="IN6" s="286"/>
      <c r="IO6" s="286"/>
      <c r="IP6" s="286"/>
      <c r="IQ6" s="286"/>
      <c r="IR6" s="286"/>
      <c r="IS6" s="286"/>
      <c r="IT6" s="286"/>
      <c r="IU6" s="286"/>
      <c r="IV6" s="286"/>
    </row>
    <row r="7" spans="1:256" ht="65.25" customHeight="1">
      <c r="A7" s="286"/>
      <c r="B7" s="684"/>
      <c r="C7" s="692"/>
      <c r="D7" s="692"/>
      <c r="E7" s="693"/>
      <c r="F7" s="694"/>
      <c r="G7" s="694"/>
      <c r="H7" s="694"/>
      <c r="I7" s="694"/>
      <c r="J7" s="694"/>
      <c r="K7" s="694"/>
      <c r="L7" s="694"/>
      <c r="M7" s="694"/>
      <c r="N7" s="695"/>
      <c r="O7" s="695"/>
      <c r="P7" s="695"/>
      <c r="Q7" s="696"/>
      <c r="R7" s="701"/>
      <c r="S7" s="695"/>
      <c r="T7" s="697"/>
      <c r="U7" s="698"/>
      <c r="V7" s="689"/>
      <c r="W7" s="689"/>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6"/>
      <c r="BW7" s="286"/>
      <c r="BX7" s="286"/>
      <c r="BY7" s="286"/>
      <c r="BZ7" s="286"/>
      <c r="CA7" s="286"/>
      <c r="CB7" s="286"/>
      <c r="CC7" s="286"/>
      <c r="CD7" s="286"/>
      <c r="CE7" s="286"/>
      <c r="CF7" s="286"/>
      <c r="CG7" s="286"/>
      <c r="CH7" s="286"/>
      <c r="CI7" s="286"/>
      <c r="CJ7" s="286"/>
      <c r="CK7" s="286"/>
      <c r="CL7" s="286"/>
      <c r="CM7" s="286"/>
      <c r="CN7" s="286"/>
      <c r="CO7" s="286"/>
      <c r="CP7" s="286"/>
      <c r="CQ7" s="286"/>
      <c r="CR7" s="286"/>
      <c r="CS7" s="286"/>
      <c r="CT7" s="286"/>
      <c r="CU7" s="286"/>
      <c r="CV7" s="286"/>
      <c r="CW7" s="286"/>
      <c r="CX7" s="286"/>
      <c r="CY7" s="286"/>
      <c r="CZ7" s="286"/>
      <c r="DA7" s="286"/>
      <c r="DB7" s="286"/>
      <c r="DC7" s="286"/>
      <c r="DD7" s="286"/>
      <c r="DE7" s="286"/>
      <c r="DF7" s="286"/>
      <c r="DG7" s="286"/>
      <c r="DH7" s="286"/>
      <c r="DI7" s="286"/>
      <c r="DJ7" s="286"/>
      <c r="DK7" s="286"/>
      <c r="DL7" s="286"/>
      <c r="DM7" s="286"/>
      <c r="DN7" s="286"/>
      <c r="DO7" s="286"/>
      <c r="DP7" s="286"/>
      <c r="DQ7" s="286"/>
      <c r="DR7" s="286"/>
      <c r="DS7" s="286"/>
      <c r="DT7" s="286"/>
      <c r="DU7" s="286"/>
      <c r="DV7" s="286"/>
      <c r="DW7" s="286"/>
      <c r="DX7" s="286"/>
      <c r="DY7" s="286"/>
      <c r="DZ7" s="286"/>
      <c r="EA7" s="286"/>
      <c r="EB7" s="286"/>
      <c r="EC7" s="286"/>
      <c r="ED7" s="286"/>
      <c r="EE7" s="286"/>
      <c r="EF7" s="286"/>
      <c r="EG7" s="286"/>
      <c r="EH7" s="286"/>
      <c r="EI7" s="286"/>
      <c r="EJ7" s="286"/>
      <c r="EK7" s="286"/>
      <c r="EL7" s="286"/>
      <c r="EM7" s="286"/>
      <c r="EN7" s="286"/>
      <c r="EO7" s="286"/>
      <c r="EP7" s="286"/>
      <c r="EQ7" s="286"/>
      <c r="ER7" s="286"/>
      <c r="ES7" s="286"/>
      <c r="ET7" s="286"/>
      <c r="EU7" s="286"/>
      <c r="EV7" s="286"/>
      <c r="EW7" s="286"/>
      <c r="EX7" s="286"/>
      <c r="EY7" s="286"/>
      <c r="EZ7" s="286"/>
      <c r="FA7" s="286"/>
      <c r="FB7" s="286"/>
      <c r="FC7" s="286"/>
      <c r="FD7" s="286"/>
      <c r="FE7" s="286"/>
      <c r="FF7" s="286"/>
      <c r="FG7" s="286"/>
      <c r="FH7" s="286"/>
      <c r="FI7" s="286"/>
      <c r="FJ7" s="286"/>
      <c r="FK7" s="286"/>
      <c r="FL7" s="286"/>
      <c r="FM7" s="286"/>
      <c r="FN7" s="286"/>
      <c r="FO7" s="286"/>
      <c r="FP7" s="286"/>
      <c r="FQ7" s="286"/>
      <c r="FR7" s="286"/>
      <c r="FS7" s="286"/>
      <c r="FT7" s="286"/>
      <c r="FU7" s="286"/>
      <c r="FV7" s="286"/>
      <c r="FW7" s="286"/>
      <c r="FX7" s="286"/>
      <c r="FY7" s="286"/>
      <c r="FZ7" s="286"/>
      <c r="GA7" s="286"/>
      <c r="GB7" s="286"/>
      <c r="GC7" s="286"/>
      <c r="GD7" s="286"/>
      <c r="GE7" s="286"/>
      <c r="GF7" s="286"/>
      <c r="GG7" s="286"/>
      <c r="GH7" s="286"/>
      <c r="GI7" s="286"/>
      <c r="GJ7" s="286"/>
      <c r="GK7" s="286"/>
      <c r="GL7" s="286"/>
      <c r="GM7" s="286"/>
      <c r="GN7" s="286"/>
      <c r="GO7" s="286"/>
      <c r="GP7" s="286"/>
      <c r="GQ7" s="286"/>
      <c r="GR7" s="286"/>
      <c r="GS7" s="286"/>
      <c r="GT7" s="286"/>
      <c r="GU7" s="286"/>
      <c r="GV7" s="286"/>
      <c r="GW7" s="286"/>
      <c r="GX7" s="286"/>
      <c r="GY7" s="286"/>
      <c r="GZ7" s="286"/>
      <c r="HA7" s="286"/>
      <c r="HB7" s="286"/>
      <c r="HC7" s="286"/>
      <c r="HD7" s="286"/>
      <c r="HE7" s="286"/>
      <c r="HF7" s="286"/>
      <c r="HG7" s="286"/>
      <c r="HH7" s="286"/>
      <c r="HI7" s="286"/>
      <c r="HJ7" s="286"/>
      <c r="HK7" s="286"/>
      <c r="HL7" s="286"/>
      <c r="HM7" s="286"/>
      <c r="HN7" s="286"/>
      <c r="HO7" s="286"/>
      <c r="HP7" s="286"/>
      <c r="HQ7" s="286"/>
      <c r="HR7" s="286"/>
      <c r="HS7" s="286"/>
      <c r="HT7" s="286"/>
      <c r="HU7" s="286"/>
      <c r="HV7" s="286"/>
      <c r="HW7" s="286"/>
      <c r="HX7" s="286"/>
      <c r="HY7" s="286"/>
      <c r="HZ7" s="286"/>
      <c r="IA7" s="286"/>
      <c r="IB7" s="286"/>
      <c r="IC7" s="286"/>
      <c r="ID7" s="286"/>
      <c r="IE7" s="286"/>
      <c r="IF7" s="286"/>
      <c r="IG7" s="286"/>
      <c r="IH7" s="286"/>
      <c r="II7" s="286"/>
      <c r="IJ7" s="286"/>
      <c r="IK7" s="286"/>
      <c r="IL7" s="286"/>
      <c r="IM7" s="286"/>
      <c r="IN7" s="286"/>
      <c r="IO7" s="286"/>
      <c r="IP7" s="286"/>
      <c r="IQ7" s="286"/>
      <c r="IR7" s="286"/>
      <c r="IS7" s="286"/>
      <c r="IT7" s="286"/>
      <c r="IU7" s="286"/>
      <c r="IV7" s="286"/>
    </row>
    <row r="8" spans="1:256" ht="15.75" customHeight="1">
      <c r="A8" s="286"/>
      <c r="B8" s="684"/>
      <c r="C8" s="692"/>
      <c r="D8" s="692"/>
      <c r="E8" s="693"/>
      <c r="F8" s="688" t="s">
        <v>339</v>
      </c>
      <c r="G8" s="688"/>
      <c r="H8" s="688"/>
      <c r="I8" s="688"/>
      <c r="J8" s="688"/>
      <c r="K8" s="688"/>
      <c r="L8" s="688"/>
      <c r="M8" s="688"/>
      <c r="N8" s="289" t="s">
        <v>12</v>
      </c>
      <c r="O8" s="289" t="s">
        <v>13</v>
      </c>
      <c r="P8" s="289" t="s">
        <v>544</v>
      </c>
      <c r="Q8" s="289" t="s">
        <v>179</v>
      </c>
      <c r="R8" s="289" t="s">
        <v>180</v>
      </c>
      <c r="S8" s="290" t="s">
        <v>340</v>
      </c>
      <c r="T8" s="289" t="s">
        <v>341</v>
      </c>
      <c r="U8" s="291" t="s">
        <v>545</v>
      </c>
      <c r="V8" s="689"/>
      <c r="W8" s="689"/>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C8" s="286"/>
      <c r="CD8" s="286"/>
      <c r="CE8" s="286"/>
      <c r="CF8" s="286"/>
      <c r="CG8" s="286"/>
      <c r="CH8" s="286"/>
      <c r="CI8" s="286"/>
      <c r="CJ8" s="286"/>
      <c r="CK8" s="286"/>
      <c r="CL8" s="286"/>
      <c r="CM8" s="286"/>
      <c r="CN8" s="286"/>
      <c r="CO8" s="286"/>
      <c r="CP8" s="286"/>
      <c r="CQ8" s="286"/>
      <c r="CR8" s="286"/>
      <c r="CS8" s="286"/>
      <c r="CT8" s="286"/>
      <c r="CU8" s="286"/>
      <c r="CV8" s="286"/>
      <c r="CW8" s="286"/>
      <c r="CX8" s="286"/>
      <c r="CY8" s="286"/>
      <c r="CZ8" s="286"/>
      <c r="DA8" s="286"/>
      <c r="DB8" s="286"/>
      <c r="DC8" s="286"/>
      <c r="DD8" s="286"/>
      <c r="DE8" s="286"/>
      <c r="DF8" s="286"/>
      <c r="DG8" s="286"/>
      <c r="DH8" s="286"/>
      <c r="DI8" s="286"/>
      <c r="DJ8" s="286"/>
      <c r="DK8" s="286"/>
      <c r="DL8" s="286"/>
      <c r="DM8" s="286"/>
      <c r="DN8" s="286"/>
      <c r="DO8" s="286"/>
      <c r="DP8" s="286"/>
      <c r="DQ8" s="286"/>
      <c r="DR8" s="286"/>
      <c r="DS8" s="286"/>
      <c r="DT8" s="286"/>
      <c r="DU8" s="286"/>
      <c r="DV8" s="286"/>
      <c r="DW8" s="286"/>
      <c r="DX8" s="286"/>
      <c r="DY8" s="286"/>
      <c r="DZ8" s="286"/>
      <c r="EA8" s="286"/>
      <c r="EB8" s="286"/>
      <c r="EC8" s="286"/>
      <c r="ED8" s="286"/>
      <c r="EE8" s="286"/>
      <c r="EF8" s="286"/>
      <c r="EG8" s="286"/>
      <c r="EH8" s="286"/>
      <c r="EI8" s="286"/>
      <c r="EJ8" s="286"/>
      <c r="EK8" s="286"/>
      <c r="EL8" s="286"/>
      <c r="EM8" s="286"/>
      <c r="EN8" s="286"/>
      <c r="EO8" s="286"/>
      <c r="EP8" s="286"/>
      <c r="EQ8" s="286"/>
      <c r="ER8" s="286"/>
      <c r="ES8" s="286"/>
      <c r="ET8" s="286"/>
      <c r="EU8" s="286"/>
      <c r="EV8" s="286"/>
      <c r="EW8" s="286"/>
      <c r="EX8" s="286"/>
      <c r="EY8" s="286"/>
      <c r="EZ8" s="286"/>
      <c r="FA8" s="286"/>
      <c r="FB8" s="286"/>
      <c r="FC8" s="286"/>
      <c r="FD8" s="286"/>
      <c r="FE8" s="286"/>
      <c r="FF8" s="286"/>
      <c r="FG8" s="286"/>
      <c r="FH8" s="286"/>
      <c r="FI8" s="286"/>
      <c r="FJ8" s="286"/>
      <c r="FK8" s="286"/>
      <c r="FL8" s="286"/>
      <c r="FM8" s="286"/>
      <c r="FN8" s="286"/>
      <c r="FO8" s="286"/>
      <c r="FP8" s="286"/>
      <c r="FQ8" s="286"/>
      <c r="FR8" s="286"/>
      <c r="FS8" s="286"/>
      <c r="FT8" s="286"/>
      <c r="FU8" s="286"/>
      <c r="FV8" s="286"/>
      <c r="FW8" s="286"/>
      <c r="FX8" s="286"/>
      <c r="FY8" s="286"/>
      <c r="FZ8" s="286"/>
      <c r="GA8" s="286"/>
      <c r="GB8" s="286"/>
      <c r="GC8" s="286"/>
      <c r="GD8" s="286"/>
      <c r="GE8" s="286"/>
      <c r="GF8" s="286"/>
      <c r="GG8" s="286"/>
      <c r="GH8" s="286"/>
      <c r="GI8" s="286"/>
      <c r="GJ8" s="286"/>
      <c r="GK8" s="286"/>
      <c r="GL8" s="286"/>
      <c r="GM8" s="286"/>
      <c r="GN8" s="286"/>
      <c r="GO8" s="286"/>
      <c r="GP8" s="286"/>
      <c r="GQ8" s="286"/>
      <c r="GR8" s="286"/>
      <c r="GS8" s="286"/>
      <c r="GT8" s="286"/>
      <c r="GU8" s="286"/>
      <c r="GV8" s="286"/>
      <c r="GW8" s="286"/>
      <c r="GX8" s="286"/>
      <c r="GY8" s="286"/>
      <c r="GZ8" s="286"/>
      <c r="HA8" s="286"/>
      <c r="HB8" s="286"/>
      <c r="HC8" s="286"/>
      <c r="HD8" s="286"/>
      <c r="HE8" s="286"/>
      <c r="HF8" s="286"/>
      <c r="HG8" s="286"/>
      <c r="HH8" s="286"/>
      <c r="HI8" s="286"/>
      <c r="HJ8" s="286"/>
      <c r="HK8" s="286"/>
      <c r="HL8" s="286"/>
      <c r="HM8" s="286"/>
      <c r="HN8" s="286"/>
      <c r="HO8" s="286"/>
      <c r="HP8" s="286"/>
      <c r="HQ8" s="286"/>
      <c r="HR8" s="286"/>
      <c r="HS8" s="286"/>
      <c r="HT8" s="286"/>
      <c r="HU8" s="286"/>
      <c r="HV8" s="286"/>
      <c r="HW8" s="286"/>
      <c r="HX8" s="286"/>
      <c r="HY8" s="286"/>
      <c r="HZ8" s="286"/>
      <c r="IA8" s="286"/>
      <c r="IB8" s="286"/>
      <c r="IC8" s="286"/>
      <c r="ID8" s="286"/>
      <c r="IE8" s="286"/>
      <c r="IF8" s="286"/>
      <c r="IG8" s="286"/>
      <c r="IH8" s="286"/>
      <c r="II8" s="286"/>
      <c r="IJ8" s="286"/>
      <c r="IK8" s="286"/>
      <c r="IL8" s="286"/>
      <c r="IM8" s="286"/>
      <c r="IN8" s="286"/>
      <c r="IO8" s="286"/>
      <c r="IP8" s="286"/>
      <c r="IQ8" s="286"/>
      <c r="IR8" s="286"/>
      <c r="IS8" s="286"/>
      <c r="IT8" s="286"/>
      <c r="IU8" s="286"/>
      <c r="IV8" s="286"/>
    </row>
    <row r="9" spans="1:256" ht="20.100000000000001" customHeight="1">
      <c r="A9" s="286"/>
      <c r="B9" s="686">
        <v>1</v>
      </c>
      <c r="C9" s="78"/>
      <c r="D9" s="292" t="s">
        <v>342</v>
      </c>
      <c r="E9" s="687" t="s">
        <v>550</v>
      </c>
      <c r="F9" s="293" t="s">
        <v>343</v>
      </c>
      <c r="G9" s="293" t="s">
        <v>344</v>
      </c>
      <c r="H9" s="293" t="s">
        <v>345</v>
      </c>
      <c r="I9" s="293" t="s">
        <v>346</v>
      </c>
      <c r="J9" s="293" t="s">
        <v>347</v>
      </c>
      <c r="K9" s="293" t="s">
        <v>348</v>
      </c>
      <c r="L9" s="293" t="s">
        <v>349</v>
      </c>
      <c r="M9" s="294" t="s">
        <v>350</v>
      </c>
      <c r="N9" s="79"/>
      <c r="O9" s="79"/>
      <c r="P9" s="79"/>
      <c r="Q9" s="79"/>
      <c r="R9" s="79"/>
      <c r="S9" s="79"/>
      <c r="T9" s="79"/>
      <c r="U9" s="80"/>
      <c r="V9" s="81"/>
      <c r="W9" s="81"/>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c r="BZ9" s="286"/>
      <c r="CA9" s="286"/>
      <c r="CB9" s="286"/>
      <c r="CC9" s="286"/>
      <c r="CD9" s="286"/>
      <c r="CE9" s="286"/>
      <c r="CF9" s="286"/>
      <c r="CG9" s="286"/>
      <c r="CH9" s="286"/>
      <c r="CI9" s="286"/>
      <c r="CJ9" s="286"/>
      <c r="CK9" s="286"/>
      <c r="CL9" s="286"/>
      <c r="CM9" s="286"/>
      <c r="CN9" s="286"/>
      <c r="CO9" s="286"/>
      <c r="CP9" s="286"/>
      <c r="CQ9" s="286"/>
      <c r="CR9" s="286"/>
      <c r="CS9" s="286"/>
      <c r="CT9" s="286"/>
      <c r="CU9" s="286"/>
      <c r="CV9" s="286"/>
      <c r="CW9" s="286"/>
      <c r="CX9" s="286"/>
      <c r="CY9" s="286"/>
      <c r="CZ9" s="286"/>
      <c r="DA9" s="286"/>
      <c r="DB9" s="286"/>
      <c r="DC9" s="286"/>
      <c r="DD9" s="286"/>
      <c r="DE9" s="286"/>
      <c r="DF9" s="286"/>
      <c r="DG9" s="286"/>
      <c r="DH9" s="286"/>
      <c r="DI9" s="286"/>
      <c r="DJ9" s="286"/>
      <c r="DK9" s="286"/>
      <c r="DL9" s="286"/>
      <c r="DM9" s="286"/>
      <c r="DN9" s="286"/>
      <c r="DO9" s="286"/>
      <c r="DP9" s="286"/>
      <c r="DQ9" s="286"/>
      <c r="DR9" s="286"/>
      <c r="DS9" s="286"/>
      <c r="DT9" s="286"/>
      <c r="DU9" s="286"/>
      <c r="DV9" s="286"/>
      <c r="DW9" s="286"/>
      <c r="DX9" s="286"/>
      <c r="DY9" s="286"/>
      <c r="DZ9" s="286"/>
      <c r="EA9" s="286"/>
      <c r="EB9" s="286"/>
      <c r="EC9" s="286"/>
      <c r="ED9" s="286"/>
      <c r="EE9" s="286"/>
      <c r="EF9" s="286"/>
      <c r="EG9" s="286"/>
      <c r="EH9" s="286"/>
      <c r="EI9" s="286"/>
      <c r="EJ9" s="286"/>
      <c r="EK9" s="286"/>
      <c r="EL9" s="286"/>
      <c r="EM9" s="286"/>
      <c r="EN9" s="286"/>
      <c r="EO9" s="286"/>
      <c r="EP9" s="286"/>
      <c r="EQ9" s="286"/>
      <c r="ER9" s="286"/>
      <c r="ES9" s="286"/>
      <c r="ET9" s="286"/>
      <c r="EU9" s="286"/>
      <c r="EV9" s="286"/>
      <c r="EW9" s="286"/>
      <c r="EX9" s="286"/>
      <c r="EY9" s="286"/>
      <c r="EZ9" s="286"/>
      <c r="FA9" s="286"/>
      <c r="FB9" s="286"/>
      <c r="FC9" s="286"/>
      <c r="FD9" s="286"/>
      <c r="FE9" s="286"/>
      <c r="FF9" s="286"/>
      <c r="FG9" s="286"/>
      <c r="FH9" s="286"/>
      <c r="FI9" s="286"/>
      <c r="FJ9" s="286"/>
      <c r="FK9" s="286"/>
      <c r="FL9" s="286"/>
      <c r="FM9" s="286"/>
      <c r="FN9" s="286"/>
      <c r="FO9" s="286"/>
      <c r="FP9" s="286"/>
      <c r="FQ9" s="286"/>
      <c r="FR9" s="286"/>
      <c r="FS9" s="286"/>
      <c r="FT9" s="286"/>
      <c r="FU9" s="286"/>
      <c r="FV9" s="286"/>
      <c r="FW9" s="286"/>
      <c r="FX9" s="286"/>
      <c r="FY9" s="286"/>
      <c r="FZ9" s="286"/>
      <c r="GA9" s="286"/>
      <c r="GB9" s="286"/>
      <c r="GC9" s="286"/>
      <c r="GD9" s="286"/>
      <c r="GE9" s="286"/>
      <c r="GF9" s="286"/>
      <c r="GG9" s="286"/>
      <c r="GH9" s="286"/>
      <c r="GI9" s="286"/>
      <c r="GJ9" s="286"/>
      <c r="GK9" s="286"/>
      <c r="GL9" s="286"/>
      <c r="GM9" s="286"/>
      <c r="GN9" s="286"/>
      <c r="GO9" s="286"/>
      <c r="GP9" s="286"/>
      <c r="GQ9" s="286"/>
      <c r="GR9" s="286"/>
      <c r="GS9" s="286"/>
      <c r="GT9" s="286"/>
      <c r="GU9" s="286"/>
      <c r="GV9" s="286"/>
      <c r="GW9" s="286"/>
      <c r="GX9" s="286"/>
      <c r="GY9" s="286"/>
      <c r="GZ9" s="286"/>
      <c r="HA9" s="286"/>
      <c r="HB9" s="286"/>
      <c r="HC9" s="286"/>
      <c r="HD9" s="286"/>
      <c r="HE9" s="286"/>
      <c r="HF9" s="286"/>
      <c r="HG9" s="286"/>
      <c r="HH9" s="286"/>
      <c r="HI9" s="286"/>
      <c r="HJ9" s="286"/>
      <c r="HK9" s="286"/>
      <c r="HL9" s="286"/>
      <c r="HM9" s="286"/>
      <c r="HN9" s="286"/>
      <c r="HO9" s="286"/>
      <c r="HP9" s="286"/>
      <c r="HQ9" s="286"/>
      <c r="HR9" s="286"/>
      <c r="HS9" s="286"/>
      <c r="HT9" s="286"/>
      <c r="HU9" s="286"/>
      <c r="HV9" s="286"/>
      <c r="HW9" s="286"/>
      <c r="HX9" s="286"/>
      <c r="HY9" s="286"/>
      <c r="HZ9" s="286"/>
      <c r="IA9" s="286"/>
      <c r="IB9" s="286"/>
      <c r="IC9" s="286"/>
      <c r="ID9" s="286"/>
      <c r="IE9" s="286"/>
      <c r="IF9" s="286"/>
      <c r="IG9" s="286"/>
      <c r="IH9" s="286"/>
      <c r="II9" s="286"/>
      <c r="IJ9" s="286"/>
      <c r="IK9" s="286"/>
      <c r="IL9" s="286"/>
      <c r="IM9" s="286"/>
      <c r="IN9" s="286"/>
      <c r="IO9" s="286"/>
      <c r="IP9" s="286"/>
      <c r="IQ9" s="286"/>
      <c r="IR9" s="286"/>
      <c r="IS9" s="286"/>
      <c r="IT9" s="286"/>
      <c r="IU9" s="286"/>
      <c r="IV9" s="286"/>
    </row>
    <row r="10" spans="1:256" ht="20.100000000000001" customHeight="1">
      <c r="B10" s="686"/>
      <c r="C10" s="78"/>
      <c r="D10" s="292" t="s">
        <v>547</v>
      </c>
      <c r="E10" s="687"/>
      <c r="F10" s="78"/>
      <c r="G10" s="78"/>
      <c r="H10" s="78"/>
      <c r="I10" s="78"/>
      <c r="J10" s="78"/>
      <c r="K10" s="78"/>
      <c r="L10" s="82"/>
      <c r="M10" s="82"/>
      <c r="N10" s="680"/>
      <c r="O10" s="680"/>
      <c r="P10" s="680" t="str">
        <f>IF(N10="","",N10-O10)</f>
        <v/>
      </c>
      <c r="Q10" s="680" t="str">
        <f>IF(N10="","",IF(P10=0,"",IF(P10&gt;=700000,700000,P10)))</f>
        <v/>
      </c>
      <c r="R10" s="680">
        <f>IF(N10="",0,ROUNDUP(Q10*0.1,-3))</f>
        <v>0</v>
      </c>
      <c r="S10" s="680" t="str">
        <f>IF(N10="","",Q10-R10)</f>
        <v/>
      </c>
      <c r="T10" s="680" t="str">
        <f>S10</f>
        <v/>
      </c>
      <c r="U10" s="680" t="str">
        <f>IF(T10="","",ROUNDDOWN(T10/2,-3))</f>
        <v/>
      </c>
      <c r="V10" s="83" t="s">
        <v>351</v>
      </c>
      <c r="W10" s="681"/>
    </row>
    <row r="11" spans="1:256" ht="20.100000000000001" customHeight="1">
      <c r="B11" s="686"/>
      <c r="C11" s="78"/>
      <c r="D11" s="292" t="s">
        <v>548</v>
      </c>
      <c r="E11" s="687"/>
      <c r="F11" s="682" t="s">
        <v>352</v>
      </c>
      <c r="G11" s="682"/>
      <c r="H11" s="682"/>
      <c r="I11" s="682"/>
      <c r="J11" s="682"/>
      <c r="K11" s="682"/>
      <c r="L11" s="682"/>
      <c r="M11" s="682"/>
      <c r="N11" s="680"/>
      <c r="O11" s="680"/>
      <c r="P11" s="680"/>
      <c r="Q11" s="680"/>
      <c r="R11" s="680"/>
      <c r="S11" s="680"/>
      <c r="T11" s="680"/>
      <c r="U11" s="680"/>
      <c r="V11" s="84"/>
      <c r="W11" s="681"/>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6"/>
      <c r="CZ11" s="286"/>
      <c r="DA11" s="286"/>
      <c r="DB11" s="286"/>
      <c r="DC11" s="286"/>
      <c r="DD11" s="286"/>
      <c r="DE11" s="286"/>
      <c r="DF11" s="286"/>
      <c r="DG11" s="286"/>
      <c r="DH11" s="286"/>
      <c r="DI11" s="286"/>
      <c r="DJ11" s="286"/>
      <c r="DK11" s="286"/>
      <c r="DL11" s="286"/>
      <c r="DM11" s="286"/>
      <c r="DN11" s="286"/>
      <c r="DO11" s="286"/>
      <c r="DP11" s="286"/>
      <c r="DQ11" s="286"/>
      <c r="DR11" s="286"/>
      <c r="DS11" s="286"/>
      <c r="DT11" s="286"/>
      <c r="DU11" s="286"/>
      <c r="DV11" s="286"/>
      <c r="DW11" s="286"/>
      <c r="DX11" s="286"/>
      <c r="DY11" s="286"/>
      <c r="DZ11" s="286"/>
      <c r="EA11" s="286"/>
      <c r="EB11" s="286"/>
      <c r="EC11" s="286"/>
      <c r="ED11" s="286"/>
      <c r="EE11" s="286"/>
      <c r="EF11" s="286"/>
      <c r="EG11" s="286"/>
      <c r="EH11" s="286"/>
      <c r="EI11" s="286"/>
      <c r="EJ11" s="286"/>
      <c r="EK11" s="286"/>
      <c r="EL11" s="286"/>
      <c r="EM11" s="286"/>
      <c r="EN11" s="286"/>
      <c r="EO11" s="286"/>
      <c r="EP11" s="286"/>
      <c r="EQ11" s="286"/>
      <c r="ER11" s="286"/>
      <c r="ES11" s="286"/>
      <c r="ET11" s="286"/>
      <c r="EU11" s="286"/>
      <c r="EV11" s="286"/>
      <c r="EW11" s="286"/>
      <c r="EX11" s="286"/>
      <c r="EY11" s="286"/>
      <c r="EZ11" s="286"/>
      <c r="FA11" s="286"/>
      <c r="FB11" s="286"/>
      <c r="FC11" s="286"/>
      <c r="FD11" s="286"/>
      <c r="FE11" s="286"/>
      <c r="FF11" s="286"/>
      <c r="FG11" s="286"/>
      <c r="FH11" s="286"/>
      <c r="FI11" s="286"/>
      <c r="FJ11" s="286"/>
      <c r="FK11" s="286"/>
      <c r="FL11" s="286"/>
      <c r="FM11" s="286"/>
      <c r="FN11" s="286"/>
      <c r="FO11" s="286"/>
      <c r="FP11" s="286"/>
      <c r="FQ11" s="286"/>
      <c r="FR11" s="286"/>
      <c r="FS11" s="286"/>
      <c r="FT11" s="286"/>
      <c r="FU11" s="286"/>
      <c r="FV11" s="286"/>
      <c r="FW11" s="286"/>
      <c r="FX11" s="286"/>
      <c r="FY11" s="286"/>
      <c r="FZ11" s="286"/>
      <c r="GA11" s="286"/>
      <c r="GB11" s="286"/>
      <c r="GC11" s="286"/>
      <c r="GD11" s="286"/>
      <c r="GE11" s="286"/>
      <c r="GF11" s="286"/>
      <c r="GG11" s="286"/>
      <c r="GH11" s="286"/>
      <c r="GI11" s="286"/>
      <c r="GJ11" s="286"/>
      <c r="GK11" s="286"/>
      <c r="GL11" s="286"/>
      <c r="GM11" s="286"/>
      <c r="GN11" s="286"/>
      <c r="GO11" s="286"/>
      <c r="GP11" s="286"/>
      <c r="GQ11" s="286"/>
      <c r="GR11" s="286"/>
      <c r="GS11" s="286"/>
      <c r="GT11" s="286"/>
      <c r="GU11" s="286"/>
      <c r="GV11" s="286"/>
      <c r="GW11" s="286"/>
      <c r="GX11" s="286"/>
      <c r="GY11" s="286"/>
      <c r="GZ11" s="286"/>
      <c r="HA11" s="286"/>
      <c r="HB11" s="286"/>
      <c r="HC11" s="286"/>
      <c r="HD11" s="286"/>
      <c r="HE11" s="286"/>
      <c r="HF11" s="286"/>
      <c r="HG11" s="286"/>
      <c r="HH11" s="286"/>
      <c r="HI11" s="286"/>
      <c r="HJ11" s="286"/>
      <c r="HK11" s="286"/>
      <c r="HL11" s="286"/>
      <c r="HM11" s="286"/>
      <c r="HN11" s="286"/>
      <c r="HO11" s="286"/>
      <c r="HP11" s="286"/>
      <c r="HQ11" s="286"/>
      <c r="HR11" s="286"/>
      <c r="HS11" s="286"/>
      <c r="HT11" s="286"/>
      <c r="HU11" s="286"/>
      <c r="HV11" s="286"/>
      <c r="HW11" s="286"/>
      <c r="HX11" s="286"/>
      <c r="HY11" s="286"/>
      <c r="HZ11" s="286"/>
      <c r="IA11" s="286"/>
      <c r="IB11" s="286"/>
      <c r="IC11" s="286"/>
      <c r="ID11" s="286"/>
      <c r="IE11" s="286"/>
      <c r="IF11" s="286"/>
      <c r="IG11" s="286"/>
      <c r="IH11" s="286"/>
      <c r="II11" s="286"/>
      <c r="IJ11" s="286"/>
      <c r="IK11" s="286"/>
      <c r="IL11" s="286"/>
      <c r="IM11" s="286"/>
      <c r="IN11" s="286"/>
      <c r="IO11" s="286"/>
      <c r="IP11" s="286"/>
      <c r="IQ11" s="286"/>
      <c r="IR11" s="286"/>
      <c r="IS11" s="286"/>
      <c r="IT11" s="286"/>
      <c r="IU11" s="286"/>
      <c r="IV11" s="286"/>
    </row>
    <row r="12" spans="1:256" ht="20.100000000000001" customHeight="1">
      <c r="B12" s="686"/>
      <c r="C12" s="78"/>
      <c r="D12" s="292" t="s">
        <v>353</v>
      </c>
      <c r="E12" s="687"/>
      <c r="F12" s="683"/>
      <c r="G12" s="683"/>
      <c r="H12" s="683"/>
      <c r="I12" s="683"/>
      <c r="J12" s="683"/>
      <c r="K12" s="683"/>
      <c r="L12" s="683"/>
      <c r="M12" s="683"/>
      <c r="N12" s="680"/>
      <c r="O12" s="680"/>
      <c r="P12" s="680"/>
      <c r="Q12" s="680"/>
      <c r="R12" s="680"/>
      <c r="S12" s="680"/>
      <c r="T12" s="680"/>
      <c r="U12" s="680"/>
      <c r="V12" s="83" t="s">
        <v>351</v>
      </c>
      <c r="W12" s="681"/>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286"/>
      <c r="CZ12" s="286"/>
      <c r="DA12" s="286"/>
      <c r="DB12" s="286"/>
      <c r="DC12" s="286"/>
      <c r="DD12" s="286"/>
      <c r="DE12" s="286"/>
      <c r="DF12" s="286"/>
      <c r="DG12" s="286"/>
      <c r="DH12" s="286"/>
      <c r="DI12" s="286"/>
      <c r="DJ12" s="286"/>
      <c r="DK12" s="286"/>
      <c r="DL12" s="286"/>
      <c r="DM12" s="286"/>
      <c r="DN12" s="286"/>
      <c r="DO12" s="286"/>
      <c r="DP12" s="286"/>
      <c r="DQ12" s="286"/>
      <c r="DR12" s="286"/>
      <c r="DS12" s="286"/>
      <c r="DT12" s="286"/>
      <c r="DU12" s="286"/>
      <c r="DV12" s="286"/>
      <c r="DW12" s="286"/>
      <c r="DX12" s="286"/>
      <c r="DY12" s="286"/>
      <c r="DZ12" s="286"/>
      <c r="EA12" s="286"/>
      <c r="EB12" s="286"/>
      <c r="EC12" s="286"/>
      <c r="ED12" s="286"/>
      <c r="EE12" s="286"/>
      <c r="EF12" s="286"/>
      <c r="EG12" s="286"/>
      <c r="EH12" s="286"/>
      <c r="EI12" s="286"/>
      <c r="EJ12" s="286"/>
      <c r="EK12" s="286"/>
      <c r="EL12" s="286"/>
      <c r="EM12" s="286"/>
      <c r="EN12" s="286"/>
      <c r="EO12" s="286"/>
      <c r="EP12" s="286"/>
      <c r="EQ12" s="286"/>
      <c r="ER12" s="286"/>
      <c r="ES12" s="286"/>
      <c r="ET12" s="286"/>
      <c r="EU12" s="286"/>
      <c r="EV12" s="286"/>
      <c r="EW12" s="286"/>
      <c r="EX12" s="286"/>
      <c r="EY12" s="286"/>
      <c r="EZ12" s="286"/>
      <c r="FA12" s="286"/>
      <c r="FB12" s="286"/>
      <c r="FC12" s="286"/>
      <c r="FD12" s="286"/>
      <c r="FE12" s="286"/>
      <c r="FF12" s="286"/>
      <c r="FG12" s="286"/>
      <c r="FH12" s="286"/>
      <c r="FI12" s="286"/>
      <c r="FJ12" s="286"/>
      <c r="FK12" s="286"/>
      <c r="FL12" s="286"/>
      <c r="FM12" s="286"/>
      <c r="FN12" s="286"/>
      <c r="FO12" s="286"/>
      <c r="FP12" s="286"/>
      <c r="FQ12" s="286"/>
      <c r="FR12" s="286"/>
      <c r="FS12" s="286"/>
      <c r="FT12" s="286"/>
      <c r="FU12" s="286"/>
      <c r="FV12" s="286"/>
      <c r="FW12" s="286"/>
      <c r="FX12" s="286"/>
      <c r="FY12" s="286"/>
      <c r="FZ12" s="286"/>
      <c r="GA12" s="286"/>
      <c r="GB12" s="286"/>
      <c r="GC12" s="286"/>
      <c r="GD12" s="286"/>
      <c r="GE12" s="286"/>
      <c r="GF12" s="286"/>
      <c r="GG12" s="286"/>
      <c r="GH12" s="286"/>
      <c r="GI12" s="286"/>
      <c r="GJ12" s="286"/>
      <c r="GK12" s="286"/>
      <c r="GL12" s="286"/>
      <c r="GM12" s="286"/>
      <c r="GN12" s="286"/>
      <c r="GO12" s="286"/>
      <c r="GP12" s="286"/>
      <c r="GQ12" s="286"/>
      <c r="GR12" s="286"/>
      <c r="GS12" s="286"/>
      <c r="GT12" s="286"/>
      <c r="GU12" s="286"/>
      <c r="GV12" s="286"/>
      <c r="GW12" s="286"/>
      <c r="GX12" s="286"/>
      <c r="GY12" s="286"/>
      <c r="GZ12" s="286"/>
      <c r="HA12" s="286"/>
      <c r="HB12" s="286"/>
      <c r="HC12" s="286"/>
      <c r="HD12" s="286"/>
      <c r="HE12" s="286"/>
      <c r="HF12" s="286"/>
      <c r="HG12" s="286"/>
      <c r="HH12" s="286"/>
      <c r="HI12" s="286"/>
      <c r="HJ12" s="286"/>
      <c r="HK12" s="286"/>
      <c r="HL12" s="286"/>
      <c r="HM12" s="286"/>
      <c r="HN12" s="286"/>
      <c r="HO12" s="286"/>
      <c r="HP12" s="286"/>
      <c r="HQ12" s="286"/>
      <c r="HR12" s="286"/>
      <c r="HS12" s="286"/>
      <c r="HT12" s="286"/>
      <c r="HU12" s="286"/>
      <c r="HV12" s="286"/>
      <c r="HW12" s="286"/>
      <c r="HX12" s="286"/>
      <c r="HY12" s="286"/>
      <c r="HZ12" s="286"/>
      <c r="IA12" s="286"/>
      <c r="IB12" s="286"/>
      <c r="IC12" s="286"/>
      <c r="ID12" s="286"/>
      <c r="IE12" s="286"/>
      <c r="IF12" s="286"/>
      <c r="IG12" s="286"/>
      <c r="IH12" s="286"/>
      <c r="II12" s="286"/>
      <c r="IJ12" s="286"/>
      <c r="IK12" s="286"/>
      <c r="IL12" s="286"/>
      <c r="IM12" s="286"/>
      <c r="IN12" s="286"/>
      <c r="IO12" s="286"/>
      <c r="IP12" s="286"/>
      <c r="IQ12" s="286"/>
      <c r="IR12" s="286"/>
      <c r="IS12" s="286"/>
      <c r="IT12" s="286"/>
      <c r="IU12" s="286"/>
      <c r="IV12" s="286"/>
    </row>
    <row r="13" spans="1:256" ht="20.100000000000001" customHeight="1">
      <c r="B13" s="686"/>
      <c r="C13" s="78"/>
      <c r="D13" s="292" t="s">
        <v>174</v>
      </c>
      <c r="E13" s="687"/>
      <c r="F13" s="683"/>
      <c r="G13" s="683"/>
      <c r="H13" s="683"/>
      <c r="I13" s="683"/>
      <c r="J13" s="683"/>
      <c r="K13" s="683"/>
      <c r="L13" s="683"/>
      <c r="M13" s="683"/>
      <c r="N13" s="85"/>
      <c r="O13" s="85"/>
      <c r="P13" s="85"/>
      <c r="Q13" s="85"/>
      <c r="R13" s="85"/>
      <c r="S13" s="85"/>
      <c r="T13" s="85"/>
      <c r="U13" s="85"/>
      <c r="V13" s="86"/>
      <c r="W13" s="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c r="BW13" s="286"/>
      <c r="BX13" s="286"/>
      <c r="BY13" s="286"/>
      <c r="BZ13" s="286"/>
      <c r="CA13" s="286"/>
      <c r="CB13" s="286"/>
      <c r="CC13" s="286"/>
      <c r="CD13" s="286"/>
      <c r="CE13" s="286"/>
      <c r="CF13" s="286"/>
      <c r="CG13" s="286"/>
      <c r="CH13" s="286"/>
      <c r="CI13" s="286"/>
      <c r="CJ13" s="286"/>
      <c r="CK13" s="286"/>
      <c r="CL13" s="286"/>
      <c r="CM13" s="286"/>
      <c r="CN13" s="286"/>
      <c r="CO13" s="286"/>
      <c r="CP13" s="286"/>
      <c r="CQ13" s="286"/>
      <c r="CR13" s="286"/>
      <c r="CS13" s="286"/>
      <c r="CT13" s="286"/>
      <c r="CU13" s="286"/>
      <c r="CV13" s="286"/>
      <c r="CW13" s="286"/>
      <c r="CX13" s="286"/>
      <c r="CY13" s="286"/>
      <c r="CZ13" s="286"/>
      <c r="DA13" s="286"/>
      <c r="DB13" s="286"/>
      <c r="DC13" s="286"/>
      <c r="DD13" s="286"/>
      <c r="DE13" s="286"/>
      <c r="DF13" s="286"/>
      <c r="DG13" s="286"/>
      <c r="DH13" s="286"/>
      <c r="DI13" s="286"/>
      <c r="DJ13" s="286"/>
      <c r="DK13" s="286"/>
      <c r="DL13" s="286"/>
      <c r="DM13" s="286"/>
      <c r="DN13" s="286"/>
      <c r="DO13" s="286"/>
      <c r="DP13" s="286"/>
      <c r="DQ13" s="286"/>
      <c r="DR13" s="286"/>
      <c r="DS13" s="286"/>
      <c r="DT13" s="286"/>
      <c r="DU13" s="286"/>
      <c r="DV13" s="286"/>
      <c r="DW13" s="286"/>
      <c r="DX13" s="286"/>
      <c r="DY13" s="286"/>
      <c r="DZ13" s="286"/>
      <c r="EA13" s="286"/>
      <c r="EB13" s="286"/>
      <c r="EC13" s="286"/>
      <c r="ED13" s="286"/>
      <c r="EE13" s="286"/>
      <c r="EF13" s="286"/>
      <c r="EG13" s="286"/>
      <c r="EH13" s="286"/>
      <c r="EI13" s="286"/>
      <c r="EJ13" s="286"/>
      <c r="EK13" s="286"/>
      <c r="EL13" s="286"/>
      <c r="EM13" s="286"/>
      <c r="EN13" s="286"/>
      <c r="EO13" s="286"/>
      <c r="EP13" s="286"/>
      <c r="EQ13" s="286"/>
      <c r="ER13" s="286"/>
      <c r="ES13" s="286"/>
      <c r="ET13" s="286"/>
      <c r="EU13" s="286"/>
      <c r="EV13" s="286"/>
      <c r="EW13" s="286"/>
      <c r="EX13" s="286"/>
      <c r="EY13" s="286"/>
      <c r="EZ13" s="286"/>
      <c r="FA13" s="286"/>
      <c r="FB13" s="286"/>
      <c r="FC13" s="286"/>
      <c r="FD13" s="286"/>
      <c r="FE13" s="286"/>
      <c r="FF13" s="286"/>
      <c r="FG13" s="286"/>
      <c r="FH13" s="286"/>
      <c r="FI13" s="286"/>
      <c r="FJ13" s="286"/>
      <c r="FK13" s="286"/>
      <c r="FL13" s="286"/>
      <c r="FM13" s="286"/>
      <c r="FN13" s="286"/>
      <c r="FO13" s="286"/>
      <c r="FP13" s="286"/>
      <c r="FQ13" s="286"/>
      <c r="FR13" s="286"/>
      <c r="FS13" s="286"/>
      <c r="FT13" s="286"/>
      <c r="FU13" s="286"/>
      <c r="FV13" s="286"/>
      <c r="FW13" s="286"/>
      <c r="FX13" s="286"/>
      <c r="FY13" s="286"/>
      <c r="FZ13" s="286"/>
      <c r="GA13" s="286"/>
      <c r="GB13" s="286"/>
      <c r="GC13" s="286"/>
      <c r="GD13" s="286"/>
      <c r="GE13" s="286"/>
      <c r="GF13" s="286"/>
      <c r="GG13" s="286"/>
      <c r="GH13" s="286"/>
      <c r="GI13" s="286"/>
      <c r="GJ13" s="286"/>
      <c r="GK13" s="286"/>
      <c r="GL13" s="286"/>
      <c r="GM13" s="286"/>
      <c r="GN13" s="286"/>
      <c r="GO13" s="286"/>
      <c r="GP13" s="286"/>
      <c r="GQ13" s="286"/>
      <c r="GR13" s="286"/>
      <c r="GS13" s="286"/>
      <c r="GT13" s="286"/>
      <c r="GU13" s="286"/>
      <c r="GV13" s="286"/>
      <c r="GW13" s="286"/>
      <c r="GX13" s="286"/>
      <c r="GY13" s="286"/>
      <c r="GZ13" s="286"/>
      <c r="HA13" s="286"/>
      <c r="HB13" s="286"/>
      <c r="HC13" s="286"/>
      <c r="HD13" s="286"/>
      <c r="HE13" s="286"/>
      <c r="HF13" s="286"/>
      <c r="HG13" s="286"/>
      <c r="HH13" s="286"/>
      <c r="HI13" s="286"/>
      <c r="HJ13" s="286"/>
      <c r="HK13" s="286"/>
      <c r="HL13" s="286"/>
      <c r="HM13" s="286"/>
      <c r="HN13" s="286"/>
      <c r="HO13" s="286"/>
      <c r="HP13" s="286"/>
      <c r="HQ13" s="286"/>
      <c r="HR13" s="286"/>
      <c r="HS13" s="286"/>
      <c r="HT13" s="286"/>
      <c r="HU13" s="286"/>
      <c r="HV13" s="286"/>
      <c r="HW13" s="286"/>
      <c r="HX13" s="286"/>
      <c r="HY13" s="286"/>
      <c r="HZ13" s="286"/>
      <c r="IA13" s="286"/>
      <c r="IB13" s="286"/>
      <c r="IC13" s="286"/>
      <c r="ID13" s="286"/>
      <c r="IE13" s="286"/>
      <c r="IF13" s="286"/>
      <c r="IG13" s="286"/>
      <c r="IH13" s="286"/>
      <c r="II13" s="286"/>
      <c r="IJ13" s="286"/>
      <c r="IK13" s="286"/>
      <c r="IL13" s="286"/>
      <c r="IM13" s="286"/>
      <c r="IN13" s="286"/>
      <c r="IO13" s="286"/>
      <c r="IP13" s="286"/>
      <c r="IQ13" s="286"/>
      <c r="IR13" s="286"/>
      <c r="IS13" s="286"/>
      <c r="IT13" s="286"/>
      <c r="IU13" s="286"/>
      <c r="IV13" s="286"/>
    </row>
    <row r="14" spans="1:256" ht="20.100000000000001" customHeight="1">
      <c r="A14" s="286"/>
      <c r="B14" s="686">
        <v>2</v>
      </c>
      <c r="C14" s="78"/>
      <c r="D14" s="292" t="s">
        <v>342</v>
      </c>
      <c r="E14" s="687" t="s">
        <v>546</v>
      </c>
      <c r="F14" s="293" t="s">
        <v>343</v>
      </c>
      <c r="G14" s="293" t="s">
        <v>344</v>
      </c>
      <c r="H14" s="293" t="s">
        <v>345</v>
      </c>
      <c r="I14" s="293" t="s">
        <v>346</v>
      </c>
      <c r="J14" s="293" t="s">
        <v>347</v>
      </c>
      <c r="K14" s="293" t="s">
        <v>348</v>
      </c>
      <c r="L14" s="293" t="s">
        <v>349</v>
      </c>
      <c r="M14" s="294" t="s">
        <v>350</v>
      </c>
      <c r="N14" s="79"/>
      <c r="O14" s="79"/>
      <c r="P14" s="79"/>
      <c r="Q14" s="79"/>
      <c r="R14" s="79"/>
      <c r="S14" s="79"/>
      <c r="T14" s="79"/>
      <c r="U14" s="80"/>
      <c r="V14" s="81"/>
      <c r="W14" s="81"/>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c r="BW14" s="286"/>
      <c r="BX14" s="286"/>
      <c r="BY14" s="286"/>
      <c r="BZ14" s="286"/>
      <c r="CA14" s="286"/>
      <c r="CB14" s="286"/>
      <c r="CC14" s="286"/>
      <c r="CD14" s="286"/>
      <c r="CE14" s="286"/>
      <c r="CF14" s="286"/>
      <c r="CG14" s="286"/>
      <c r="CH14" s="286"/>
      <c r="CI14" s="286"/>
      <c r="CJ14" s="286"/>
      <c r="CK14" s="286"/>
      <c r="CL14" s="286"/>
      <c r="CM14" s="286"/>
      <c r="CN14" s="286"/>
      <c r="CO14" s="286"/>
      <c r="CP14" s="286"/>
      <c r="CQ14" s="286"/>
      <c r="CR14" s="286"/>
      <c r="CS14" s="286"/>
      <c r="CT14" s="286"/>
      <c r="CU14" s="286"/>
      <c r="CV14" s="286"/>
      <c r="CW14" s="286"/>
      <c r="CX14" s="286"/>
      <c r="CY14" s="286"/>
      <c r="CZ14" s="286"/>
      <c r="DA14" s="286"/>
      <c r="DB14" s="286"/>
      <c r="DC14" s="286"/>
      <c r="DD14" s="286"/>
      <c r="DE14" s="286"/>
      <c r="DF14" s="286"/>
      <c r="DG14" s="286"/>
      <c r="DH14" s="286"/>
      <c r="DI14" s="286"/>
      <c r="DJ14" s="286"/>
      <c r="DK14" s="286"/>
      <c r="DL14" s="286"/>
      <c r="DM14" s="286"/>
      <c r="DN14" s="286"/>
      <c r="DO14" s="286"/>
      <c r="DP14" s="286"/>
      <c r="DQ14" s="286"/>
      <c r="DR14" s="286"/>
      <c r="DS14" s="286"/>
      <c r="DT14" s="286"/>
      <c r="DU14" s="286"/>
      <c r="DV14" s="286"/>
      <c r="DW14" s="286"/>
      <c r="DX14" s="286"/>
      <c r="DY14" s="286"/>
      <c r="DZ14" s="286"/>
      <c r="EA14" s="286"/>
      <c r="EB14" s="286"/>
      <c r="EC14" s="286"/>
      <c r="ED14" s="286"/>
      <c r="EE14" s="286"/>
      <c r="EF14" s="286"/>
      <c r="EG14" s="286"/>
      <c r="EH14" s="286"/>
      <c r="EI14" s="286"/>
      <c r="EJ14" s="286"/>
      <c r="EK14" s="286"/>
      <c r="EL14" s="286"/>
      <c r="EM14" s="286"/>
      <c r="EN14" s="286"/>
      <c r="EO14" s="286"/>
      <c r="EP14" s="286"/>
      <c r="EQ14" s="286"/>
      <c r="ER14" s="286"/>
      <c r="ES14" s="286"/>
      <c r="ET14" s="286"/>
      <c r="EU14" s="286"/>
      <c r="EV14" s="286"/>
      <c r="EW14" s="286"/>
      <c r="EX14" s="286"/>
      <c r="EY14" s="286"/>
      <c r="EZ14" s="286"/>
      <c r="FA14" s="286"/>
      <c r="FB14" s="286"/>
      <c r="FC14" s="286"/>
      <c r="FD14" s="286"/>
      <c r="FE14" s="286"/>
      <c r="FF14" s="286"/>
      <c r="FG14" s="286"/>
      <c r="FH14" s="286"/>
      <c r="FI14" s="286"/>
      <c r="FJ14" s="286"/>
      <c r="FK14" s="286"/>
      <c r="FL14" s="286"/>
      <c r="FM14" s="286"/>
      <c r="FN14" s="286"/>
      <c r="FO14" s="286"/>
      <c r="FP14" s="286"/>
      <c r="FQ14" s="286"/>
      <c r="FR14" s="286"/>
      <c r="FS14" s="286"/>
      <c r="FT14" s="286"/>
      <c r="FU14" s="286"/>
      <c r="FV14" s="286"/>
      <c r="FW14" s="286"/>
      <c r="FX14" s="286"/>
      <c r="FY14" s="286"/>
      <c r="FZ14" s="286"/>
      <c r="GA14" s="286"/>
      <c r="GB14" s="286"/>
      <c r="GC14" s="286"/>
      <c r="GD14" s="286"/>
      <c r="GE14" s="286"/>
      <c r="GF14" s="286"/>
      <c r="GG14" s="286"/>
      <c r="GH14" s="286"/>
      <c r="GI14" s="286"/>
      <c r="GJ14" s="286"/>
      <c r="GK14" s="286"/>
      <c r="GL14" s="286"/>
      <c r="GM14" s="286"/>
      <c r="GN14" s="286"/>
      <c r="GO14" s="286"/>
      <c r="GP14" s="286"/>
      <c r="GQ14" s="286"/>
      <c r="GR14" s="286"/>
      <c r="GS14" s="286"/>
      <c r="GT14" s="286"/>
      <c r="GU14" s="286"/>
      <c r="GV14" s="286"/>
      <c r="GW14" s="286"/>
      <c r="GX14" s="286"/>
      <c r="GY14" s="286"/>
      <c r="GZ14" s="286"/>
      <c r="HA14" s="286"/>
      <c r="HB14" s="286"/>
      <c r="HC14" s="286"/>
      <c r="HD14" s="286"/>
      <c r="HE14" s="286"/>
      <c r="HF14" s="286"/>
      <c r="HG14" s="286"/>
      <c r="HH14" s="286"/>
      <c r="HI14" s="286"/>
      <c r="HJ14" s="286"/>
      <c r="HK14" s="286"/>
      <c r="HL14" s="286"/>
      <c r="HM14" s="286"/>
      <c r="HN14" s="286"/>
      <c r="HO14" s="286"/>
      <c r="HP14" s="286"/>
      <c r="HQ14" s="286"/>
      <c r="HR14" s="286"/>
      <c r="HS14" s="286"/>
      <c r="HT14" s="286"/>
      <c r="HU14" s="286"/>
      <c r="HV14" s="286"/>
      <c r="HW14" s="286"/>
      <c r="HX14" s="286"/>
      <c r="HY14" s="286"/>
      <c r="HZ14" s="286"/>
      <c r="IA14" s="286"/>
      <c r="IB14" s="286"/>
      <c r="IC14" s="286"/>
      <c r="ID14" s="286"/>
      <c r="IE14" s="286"/>
      <c r="IF14" s="286"/>
      <c r="IG14" s="286"/>
      <c r="IH14" s="286"/>
      <c r="II14" s="286"/>
      <c r="IJ14" s="286"/>
      <c r="IK14" s="286"/>
      <c r="IL14" s="286"/>
      <c r="IM14" s="286"/>
      <c r="IN14" s="286"/>
      <c r="IO14" s="286"/>
      <c r="IP14" s="286"/>
      <c r="IQ14" s="286"/>
      <c r="IR14" s="286"/>
      <c r="IS14" s="286"/>
      <c r="IT14" s="286"/>
      <c r="IU14" s="286"/>
      <c r="IV14" s="286"/>
    </row>
    <row r="15" spans="1:256" ht="20.100000000000001" customHeight="1">
      <c r="B15" s="686"/>
      <c r="C15" s="78"/>
      <c r="D15" s="292" t="s">
        <v>547</v>
      </c>
      <c r="E15" s="687"/>
      <c r="F15" s="78"/>
      <c r="G15" s="78"/>
      <c r="H15" s="78"/>
      <c r="I15" s="78"/>
      <c r="J15" s="78"/>
      <c r="K15" s="78"/>
      <c r="L15" s="82"/>
      <c r="M15" s="82"/>
      <c r="N15" s="680"/>
      <c r="O15" s="680"/>
      <c r="P15" s="680" t="str">
        <f>IF(N15="","",N15-O15)</f>
        <v/>
      </c>
      <c r="Q15" s="680" t="str">
        <f>IF(N15="","",IF(P15=0,"",IF(P15&gt;=700000,700000,P15)))</f>
        <v/>
      </c>
      <c r="R15" s="680">
        <f>IF(N15="",0,ROUNDUP(Q15*0.1,-3))</f>
        <v>0</v>
      </c>
      <c r="S15" s="680" t="str">
        <f>IF(N15="","",Q15-R15)</f>
        <v/>
      </c>
      <c r="T15" s="680" t="str">
        <f>S15</f>
        <v/>
      </c>
      <c r="U15" s="680" t="str">
        <f>IF(T15="","",ROUNDDOWN(T15/2,-3))</f>
        <v/>
      </c>
      <c r="V15" s="83" t="s">
        <v>351</v>
      </c>
      <c r="W15" s="681"/>
    </row>
    <row r="16" spans="1:256" ht="20.100000000000001" customHeight="1">
      <c r="B16" s="686"/>
      <c r="C16" s="78"/>
      <c r="D16" s="292" t="s">
        <v>548</v>
      </c>
      <c r="E16" s="687"/>
      <c r="F16" s="682" t="s">
        <v>352</v>
      </c>
      <c r="G16" s="682"/>
      <c r="H16" s="682"/>
      <c r="I16" s="682"/>
      <c r="J16" s="682"/>
      <c r="K16" s="682"/>
      <c r="L16" s="682"/>
      <c r="M16" s="682"/>
      <c r="N16" s="680"/>
      <c r="O16" s="680"/>
      <c r="P16" s="680"/>
      <c r="Q16" s="680"/>
      <c r="R16" s="680"/>
      <c r="S16" s="680"/>
      <c r="T16" s="680"/>
      <c r="U16" s="680"/>
      <c r="V16" s="84"/>
      <c r="W16" s="681"/>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286"/>
      <c r="BS16" s="286"/>
      <c r="BT16" s="286"/>
      <c r="BU16" s="286"/>
      <c r="BV16" s="286"/>
      <c r="BW16" s="286"/>
      <c r="BX16" s="286"/>
      <c r="BY16" s="286"/>
      <c r="BZ16" s="286"/>
      <c r="CA16" s="286"/>
      <c r="CB16" s="286"/>
      <c r="CC16" s="286"/>
      <c r="CD16" s="286"/>
      <c r="CE16" s="286"/>
      <c r="CF16" s="286"/>
      <c r="CG16" s="286"/>
      <c r="CH16" s="286"/>
      <c r="CI16" s="286"/>
      <c r="CJ16" s="286"/>
      <c r="CK16" s="286"/>
      <c r="CL16" s="286"/>
      <c r="CM16" s="286"/>
      <c r="CN16" s="286"/>
      <c r="CO16" s="286"/>
      <c r="CP16" s="286"/>
      <c r="CQ16" s="286"/>
      <c r="CR16" s="286"/>
      <c r="CS16" s="286"/>
      <c r="CT16" s="286"/>
      <c r="CU16" s="286"/>
      <c r="CV16" s="286"/>
      <c r="CW16" s="286"/>
      <c r="CX16" s="286"/>
      <c r="CY16" s="286"/>
      <c r="CZ16" s="286"/>
      <c r="DA16" s="286"/>
      <c r="DB16" s="286"/>
      <c r="DC16" s="286"/>
      <c r="DD16" s="286"/>
      <c r="DE16" s="286"/>
      <c r="DF16" s="286"/>
      <c r="DG16" s="286"/>
      <c r="DH16" s="286"/>
      <c r="DI16" s="286"/>
      <c r="DJ16" s="286"/>
      <c r="DK16" s="286"/>
      <c r="DL16" s="286"/>
      <c r="DM16" s="286"/>
      <c r="DN16" s="286"/>
      <c r="DO16" s="286"/>
      <c r="DP16" s="286"/>
      <c r="DQ16" s="286"/>
      <c r="DR16" s="286"/>
      <c r="DS16" s="286"/>
      <c r="DT16" s="286"/>
      <c r="DU16" s="286"/>
      <c r="DV16" s="286"/>
      <c r="DW16" s="286"/>
      <c r="DX16" s="286"/>
      <c r="DY16" s="286"/>
      <c r="DZ16" s="286"/>
      <c r="EA16" s="286"/>
      <c r="EB16" s="286"/>
      <c r="EC16" s="286"/>
      <c r="ED16" s="286"/>
      <c r="EE16" s="286"/>
      <c r="EF16" s="286"/>
      <c r="EG16" s="286"/>
      <c r="EH16" s="286"/>
      <c r="EI16" s="286"/>
      <c r="EJ16" s="286"/>
      <c r="EK16" s="286"/>
      <c r="EL16" s="286"/>
      <c r="EM16" s="286"/>
      <c r="EN16" s="286"/>
      <c r="EO16" s="286"/>
      <c r="EP16" s="286"/>
      <c r="EQ16" s="286"/>
      <c r="ER16" s="286"/>
      <c r="ES16" s="286"/>
      <c r="ET16" s="286"/>
      <c r="EU16" s="286"/>
      <c r="EV16" s="286"/>
      <c r="EW16" s="286"/>
      <c r="EX16" s="286"/>
      <c r="EY16" s="286"/>
      <c r="EZ16" s="286"/>
      <c r="FA16" s="286"/>
      <c r="FB16" s="286"/>
      <c r="FC16" s="286"/>
      <c r="FD16" s="286"/>
      <c r="FE16" s="286"/>
      <c r="FF16" s="286"/>
      <c r="FG16" s="286"/>
      <c r="FH16" s="286"/>
      <c r="FI16" s="286"/>
      <c r="FJ16" s="286"/>
      <c r="FK16" s="286"/>
      <c r="FL16" s="286"/>
      <c r="FM16" s="286"/>
      <c r="FN16" s="286"/>
      <c r="FO16" s="286"/>
      <c r="FP16" s="286"/>
      <c r="FQ16" s="286"/>
      <c r="FR16" s="286"/>
      <c r="FS16" s="286"/>
      <c r="FT16" s="286"/>
      <c r="FU16" s="286"/>
      <c r="FV16" s="286"/>
      <c r="FW16" s="286"/>
      <c r="FX16" s="286"/>
      <c r="FY16" s="286"/>
      <c r="FZ16" s="286"/>
      <c r="GA16" s="286"/>
      <c r="GB16" s="286"/>
      <c r="GC16" s="286"/>
      <c r="GD16" s="286"/>
      <c r="GE16" s="286"/>
      <c r="GF16" s="286"/>
      <c r="GG16" s="286"/>
      <c r="GH16" s="286"/>
      <c r="GI16" s="286"/>
      <c r="GJ16" s="286"/>
      <c r="GK16" s="286"/>
      <c r="GL16" s="286"/>
      <c r="GM16" s="286"/>
      <c r="GN16" s="286"/>
      <c r="GO16" s="286"/>
      <c r="GP16" s="286"/>
      <c r="GQ16" s="286"/>
      <c r="GR16" s="286"/>
      <c r="GS16" s="286"/>
      <c r="GT16" s="286"/>
      <c r="GU16" s="286"/>
      <c r="GV16" s="286"/>
      <c r="GW16" s="286"/>
      <c r="GX16" s="286"/>
      <c r="GY16" s="286"/>
      <c r="GZ16" s="286"/>
      <c r="HA16" s="286"/>
      <c r="HB16" s="286"/>
      <c r="HC16" s="286"/>
      <c r="HD16" s="286"/>
      <c r="HE16" s="286"/>
      <c r="HF16" s="286"/>
      <c r="HG16" s="286"/>
      <c r="HH16" s="286"/>
      <c r="HI16" s="286"/>
      <c r="HJ16" s="286"/>
      <c r="HK16" s="286"/>
      <c r="HL16" s="286"/>
      <c r="HM16" s="286"/>
      <c r="HN16" s="286"/>
      <c r="HO16" s="286"/>
      <c r="HP16" s="286"/>
      <c r="HQ16" s="286"/>
      <c r="HR16" s="286"/>
      <c r="HS16" s="286"/>
      <c r="HT16" s="286"/>
      <c r="HU16" s="286"/>
      <c r="HV16" s="286"/>
      <c r="HW16" s="286"/>
      <c r="HX16" s="286"/>
      <c r="HY16" s="286"/>
      <c r="HZ16" s="286"/>
      <c r="IA16" s="286"/>
      <c r="IB16" s="286"/>
      <c r="IC16" s="286"/>
      <c r="ID16" s="286"/>
      <c r="IE16" s="286"/>
      <c r="IF16" s="286"/>
      <c r="IG16" s="286"/>
      <c r="IH16" s="286"/>
      <c r="II16" s="286"/>
      <c r="IJ16" s="286"/>
      <c r="IK16" s="286"/>
      <c r="IL16" s="286"/>
      <c r="IM16" s="286"/>
      <c r="IN16" s="286"/>
      <c r="IO16" s="286"/>
      <c r="IP16" s="286"/>
      <c r="IQ16" s="286"/>
      <c r="IR16" s="286"/>
      <c r="IS16" s="286"/>
      <c r="IT16" s="286"/>
      <c r="IU16" s="286"/>
      <c r="IV16" s="286"/>
    </row>
    <row r="17" spans="1:256" ht="20.100000000000001" customHeight="1">
      <c r="B17" s="686"/>
      <c r="C17" s="78"/>
      <c r="D17" s="292" t="s">
        <v>353</v>
      </c>
      <c r="E17" s="687"/>
      <c r="F17" s="683"/>
      <c r="G17" s="683"/>
      <c r="H17" s="683"/>
      <c r="I17" s="683"/>
      <c r="J17" s="683"/>
      <c r="K17" s="683"/>
      <c r="L17" s="683"/>
      <c r="M17" s="683"/>
      <c r="N17" s="680"/>
      <c r="O17" s="680"/>
      <c r="P17" s="680"/>
      <c r="Q17" s="680"/>
      <c r="R17" s="680"/>
      <c r="S17" s="680"/>
      <c r="T17" s="680"/>
      <c r="U17" s="680"/>
      <c r="V17" s="83" t="s">
        <v>351</v>
      </c>
      <c r="W17" s="681"/>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c r="BT17" s="286"/>
      <c r="BU17" s="286"/>
      <c r="BV17" s="286"/>
      <c r="BW17" s="286"/>
      <c r="BX17" s="286"/>
      <c r="BY17" s="286"/>
      <c r="BZ17" s="286"/>
      <c r="CA17" s="286"/>
      <c r="CB17" s="286"/>
      <c r="CC17" s="286"/>
      <c r="CD17" s="286"/>
      <c r="CE17" s="286"/>
      <c r="CF17" s="286"/>
      <c r="CG17" s="286"/>
      <c r="CH17" s="286"/>
      <c r="CI17" s="286"/>
      <c r="CJ17" s="286"/>
      <c r="CK17" s="286"/>
      <c r="CL17" s="286"/>
      <c r="CM17" s="286"/>
      <c r="CN17" s="286"/>
      <c r="CO17" s="286"/>
      <c r="CP17" s="286"/>
      <c r="CQ17" s="286"/>
      <c r="CR17" s="286"/>
      <c r="CS17" s="286"/>
      <c r="CT17" s="286"/>
      <c r="CU17" s="286"/>
      <c r="CV17" s="286"/>
      <c r="CW17" s="286"/>
      <c r="CX17" s="286"/>
      <c r="CY17" s="286"/>
      <c r="CZ17" s="286"/>
      <c r="DA17" s="286"/>
      <c r="DB17" s="286"/>
      <c r="DC17" s="286"/>
      <c r="DD17" s="286"/>
      <c r="DE17" s="286"/>
      <c r="DF17" s="286"/>
      <c r="DG17" s="286"/>
      <c r="DH17" s="286"/>
      <c r="DI17" s="286"/>
      <c r="DJ17" s="286"/>
      <c r="DK17" s="286"/>
      <c r="DL17" s="286"/>
      <c r="DM17" s="286"/>
      <c r="DN17" s="286"/>
      <c r="DO17" s="286"/>
      <c r="DP17" s="286"/>
      <c r="DQ17" s="286"/>
      <c r="DR17" s="286"/>
      <c r="DS17" s="286"/>
      <c r="DT17" s="286"/>
      <c r="DU17" s="286"/>
      <c r="DV17" s="286"/>
      <c r="DW17" s="286"/>
      <c r="DX17" s="286"/>
      <c r="DY17" s="286"/>
      <c r="DZ17" s="286"/>
      <c r="EA17" s="286"/>
      <c r="EB17" s="286"/>
      <c r="EC17" s="286"/>
      <c r="ED17" s="286"/>
      <c r="EE17" s="286"/>
      <c r="EF17" s="286"/>
      <c r="EG17" s="286"/>
      <c r="EH17" s="286"/>
      <c r="EI17" s="286"/>
      <c r="EJ17" s="286"/>
      <c r="EK17" s="286"/>
      <c r="EL17" s="286"/>
      <c r="EM17" s="286"/>
      <c r="EN17" s="286"/>
      <c r="EO17" s="286"/>
      <c r="EP17" s="286"/>
      <c r="EQ17" s="286"/>
      <c r="ER17" s="286"/>
      <c r="ES17" s="286"/>
      <c r="ET17" s="286"/>
      <c r="EU17" s="286"/>
      <c r="EV17" s="286"/>
      <c r="EW17" s="286"/>
      <c r="EX17" s="286"/>
      <c r="EY17" s="286"/>
      <c r="EZ17" s="286"/>
      <c r="FA17" s="286"/>
      <c r="FB17" s="286"/>
      <c r="FC17" s="286"/>
      <c r="FD17" s="286"/>
      <c r="FE17" s="286"/>
      <c r="FF17" s="286"/>
      <c r="FG17" s="286"/>
      <c r="FH17" s="286"/>
      <c r="FI17" s="286"/>
      <c r="FJ17" s="286"/>
      <c r="FK17" s="286"/>
      <c r="FL17" s="286"/>
      <c r="FM17" s="286"/>
      <c r="FN17" s="286"/>
      <c r="FO17" s="286"/>
      <c r="FP17" s="286"/>
      <c r="FQ17" s="286"/>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6"/>
      <c r="GV17" s="286"/>
      <c r="GW17" s="286"/>
      <c r="GX17" s="286"/>
      <c r="GY17" s="286"/>
      <c r="GZ17" s="286"/>
      <c r="HA17" s="286"/>
      <c r="HB17" s="286"/>
      <c r="HC17" s="286"/>
      <c r="HD17" s="286"/>
      <c r="HE17" s="286"/>
      <c r="HF17" s="286"/>
      <c r="HG17" s="286"/>
      <c r="HH17" s="286"/>
      <c r="HI17" s="286"/>
      <c r="HJ17" s="286"/>
      <c r="HK17" s="286"/>
      <c r="HL17" s="286"/>
      <c r="HM17" s="286"/>
      <c r="HN17" s="286"/>
      <c r="HO17" s="286"/>
      <c r="HP17" s="286"/>
      <c r="HQ17" s="286"/>
      <c r="HR17" s="286"/>
      <c r="HS17" s="286"/>
      <c r="HT17" s="286"/>
      <c r="HU17" s="286"/>
      <c r="HV17" s="286"/>
      <c r="HW17" s="286"/>
      <c r="HX17" s="286"/>
      <c r="HY17" s="286"/>
      <c r="HZ17" s="286"/>
      <c r="IA17" s="286"/>
      <c r="IB17" s="286"/>
      <c r="IC17" s="286"/>
      <c r="ID17" s="286"/>
      <c r="IE17" s="286"/>
      <c r="IF17" s="286"/>
      <c r="IG17" s="286"/>
      <c r="IH17" s="286"/>
      <c r="II17" s="286"/>
      <c r="IJ17" s="286"/>
      <c r="IK17" s="286"/>
      <c r="IL17" s="286"/>
      <c r="IM17" s="286"/>
      <c r="IN17" s="286"/>
      <c r="IO17" s="286"/>
      <c r="IP17" s="286"/>
      <c r="IQ17" s="286"/>
      <c r="IR17" s="286"/>
      <c r="IS17" s="286"/>
      <c r="IT17" s="286"/>
      <c r="IU17" s="286"/>
      <c r="IV17" s="286"/>
    </row>
    <row r="18" spans="1:256" ht="20.100000000000001" customHeight="1">
      <c r="B18" s="686"/>
      <c r="C18" s="78"/>
      <c r="D18" s="292" t="s">
        <v>174</v>
      </c>
      <c r="E18" s="687"/>
      <c r="F18" s="683"/>
      <c r="G18" s="683"/>
      <c r="H18" s="683"/>
      <c r="I18" s="683"/>
      <c r="J18" s="683"/>
      <c r="K18" s="683"/>
      <c r="L18" s="683"/>
      <c r="M18" s="683"/>
      <c r="N18" s="85"/>
      <c r="O18" s="85"/>
      <c r="P18" s="85"/>
      <c r="Q18" s="85"/>
      <c r="R18" s="85"/>
      <c r="S18" s="85"/>
      <c r="T18" s="85"/>
      <c r="U18" s="85"/>
      <c r="V18" s="86"/>
      <c r="W18" s="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c r="DM18" s="286"/>
      <c r="DN18" s="286"/>
      <c r="DO18" s="286"/>
      <c r="DP18" s="286"/>
      <c r="DQ18" s="286"/>
      <c r="DR18" s="286"/>
      <c r="DS18" s="286"/>
      <c r="DT18" s="286"/>
      <c r="DU18" s="286"/>
      <c r="DV18" s="286"/>
      <c r="DW18" s="286"/>
      <c r="DX18" s="286"/>
      <c r="DY18" s="286"/>
      <c r="DZ18" s="286"/>
      <c r="EA18" s="286"/>
      <c r="EB18" s="286"/>
      <c r="EC18" s="286"/>
      <c r="ED18" s="286"/>
      <c r="EE18" s="286"/>
      <c r="EF18" s="286"/>
      <c r="EG18" s="286"/>
      <c r="EH18" s="286"/>
      <c r="EI18" s="286"/>
      <c r="EJ18" s="286"/>
      <c r="EK18" s="286"/>
      <c r="EL18" s="286"/>
      <c r="EM18" s="286"/>
      <c r="EN18" s="286"/>
      <c r="EO18" s="286"/>
      <c r="EP18" s="286"/>
      <c r="EQ18" s="286"/>
      <c r="ER18" s="286"/>
      <c r="ES18" s="286"/>
      <c r="ET18" s="286"/>
      <c r="EU18" s="286"/>
      <c r="EV18" s="286"/>
      <c r="EW18" s="286"/>
      <c r="EX18" s="286"/>
      <c r="EY18" s="286"/>
      <c r="EZ18" s="286"/>
      <c r="FA18" s="286"/>
      <c r="FB18" s="286"/>
      <c r="FC18" s="286"/>
      <c r="FD18" s="286"/>
      <c r="FE18" s="286"/>
      <c r="FF18" s="286"/>
      <c r="FG18" s="286"/>
      <c r="FH18" s="286"/>
      <c r="FI18" s="286"/>
      <c r="FJ18" s="286"/>
      <c r="FK18" s="286"/>
      <c r="FL18" s="286"/>
      <c r="FM18" s="286"/>
      <c r="FN18" s="286"/>
      <c r="FO18" s="286"/>
      <c r="FP18" s="286"/>
      <c r="FQ18" s="286"/>
      <c r="FR18" s="286"/>
      <c r="FS18" s="286"/>
      <c r="FT18" s="286"/>
      <c r="FU18" s="286"/>
      <c r="FV18" s="286"/>
      <c r="FW18" s="286"/>
      <c r="FX18" s="286"/>
      <c r="FY18" s="286"/>
      <c r="FZ18" s="286"/>
      <c r="GA18" s="286"/>
      <c r="GB18" s="286"/>
      <c r="GC18" s="286"/>
      <c r="GD18" s="286"/>
      <c r="GE18" s="286"/>
      <c r="GF18" s="286"/>
      <c r="GG18" s="286"/>
      <c r="GH18" s="286"/>
      <c r="GI18" s="286"/>
      <c r="GJ18" s="286"/>
      <c r="GK18" s="286"/>
      <c r="GL18" s="286"/>
      <c r="GM18" s="286"/>
      <c r="GN18" s="286"/>
      <c r="GO18" s="286"/>
      <c r="GP18" s="286"/>
      <c r="GQ18" s="286"/>
      <c r="GR18" s="286"/>
      <c r="GS18" s="286"/>
      <c r="GT18" s="286"/>
      <c r="GU18" s="286"/>
      <c r="GV18" s="286"/>
      <c r="GW18" s="286"/>
      <c r="GX18" s="286"/>
      <c r="GY18" s="286"/>
      <c r="GZ18" s="286"/>
      <c r="HA18" s="286"/>
      <c r="HB18" s="286"/>
      <c r="HC18" s="286"/>
      <c r="HD18" s="286"/>
      <c r="HE18" s="286"/>
      <c r="HF18" s="286"/>
      <c r="HG18" s="286"/>
      <c r="HH18" s="286"/>
      <c r="HI18" s="286"/>
      <c r="HJ18" s="286"/>
      <c r="HK18" s="286"/>
      <c r="HL18" s="286"/>
      <c r="HM18" s="286"/>
      <c r="HN18" s="286"/>
      <c r="HO18" s="286"/>
      <c r="HP18" s="286"/>
      <c r="HQ18" s="286"/>
      <c r="HR18" s="286"/>
      <c r="HS18" s="286"/>
      <c r="HT18" s="286"/>
      <c r="HU18" s="286"/>
      <c r="HV18" s="286"/>
      <c r="HW18" s="286"/>
      <c r="HX18" s="286"/>
      <c r="HY18" s="286"/>
      <c r="HZ18" s="286"/>
      <c r="IA18" s="286"/>
      <c r="IB18" s="286"/>
      <c r="IC18" s="286"/>
      <c r="ID18" s="286"/>
      <c r="IE18" s="286"/>
      <c r="IF18" s="286"/>
      <c r="IG18" s="286"/>
      <c r="IH18" s="286"/>
      <c r="II18" s="286"/>
      <c r="IJ18" s="286"/>
      <c r="IK18" s="286"/>
      <c r="IL18" s="286"/>
      <c r="IM18" s="286"/>
      <c r="IN18" s="286"/>
      <c r="IO18" s="286"/>
      <c r="IP18" s="286"/>
      <c r="IQ18" s="286"/>
      <c r="IR18" s="286"/>
      <c r="IS18" s="286"/>
      <c r="IT18" s="286"/>
      <c r="IU18" s="286"/>
      <c r="IV18" s="286"/>
    </row>
    <row r="19" spans="1:256" ht="20.100000000000001" customHeight="1">
      <c r="A19" s="286"/>
      <c r="B19" s="686">
        <v>3</v>
      </c>
      <c r="C19" s="78"/>
      <c r="D19" s="292" t="s">
        <v>342</v>
      </c>
      <c r="E19" s="687" t="s">
        <v>546</v>
      </c>
      <c r="F19" s="293" t="s">
        <v>343</v>
      </c>
      <c r="G19" s="293" t="s">
        <v>344</v>
      </c>
      <c r="H19" s="293" t="s">
        <v>345</v>
      </c>
      <c r="I19" s="293" t="s">
        <v>346</v>
      </c>
      <c r="J19" s="293" t="s">
        <v>347</v>
      </c>
      <c r="K19" s="293" t="s">
        <v>348</v>
      </c>
      <c r="L19" s="293" t="s">
        <v>349</v>
      </c>
      <c r="M19" s="294" t="s">
        <v>350</v>
      </c>
      <c r="N19" s="79"/>
      <c r="O19" s="79"/>
      <c r="P19" s="79"/>
      <c r="Q19" s="79"/>
      <c r="R19" s="79"/>
      <c r="S19" s="79"/>
      <c r="T19" s="79"/>
      <c r="U19" s="80"/>
      <c r="V19" s="81"/>
      <c r="W19" s="81"/>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286"/>
      <c r="BM19" s="286"/>
      <c r="BN19" s="286"/>
      <c r="BO19" s="286"/>
      <c r="BP19" s="286"/>
      <c r="BQ19" s="286"/>
      <c r="BR19" s="286"/>
      <c r="BS19" s="286"/>
      <c r="BT19" s="286"/>
      <c r="BU19" s="286"/>
      <c r="BV19" s="286"/>
      <c r="BW19" s="286"/>
      <c r="BX19" s="286"/>
      <c r="BY19" s="286"/>
      <c r="BZ19" s="286"/>
      <c r="CA19" s="286"/>
      <c r="CB19" s="286"/>
      <c r="CC19" s="286"/>
      <c r="CD19" s="286"/>
      <c r="CE19" s="286"/>
      <c r="CF19" s="286"/>
      <c r="CG19" s="286"/>
      <c r="CH19" s="286"/>
      <c r="CI19" s="286"/>
      <c r="CJ19" s="286"/>
      <c r="CK19" s="286"/>
      <c r="CL19" s="286"/>
      <c r="CM19" s="286"/>
      <c r="CN19" s="286"/>
      <c r="CO19" s="286"/>
      <c r="CP19" s="286"/>
      <c r="CQ19" s="286"/>
      <c r="CR19" s="286"/>
      <c r="CS19" s="286"/>
      <c r="CT19" s="286"/>
      <c r="CU19" s="286"/>
      <c r="CV19" s="286"/>
      <c r="CW19" s="286"/>
      <c r="CX19" s="286"/>
      <c r="CY19" s="286"/>
      <c r="CZ19" s="286"/>
      <c r="DA19" s="286"/>
      <c r="DB19" s="286"/>
      <c r="DC19" s="286"/>
      <c r="DD19" s="286"/>
      <c r="DE19" s="286"/>
      <c r="DF19" s="286"/>
      <c r="DG19" s="286"/>
      <c r="DH19" s="286"/>
      <c r="DI19" s="286"/>
      <c r="DJ19" s="286"/>
      <c r="DK19" s="286"/>
      <c r="DL19" s="286"/>
      <c r="DM19" s="286"/>
      <c r="DN19" s="286"/>
      <c r="DO19" s="286"/>
      <c r="DP19" s="286"/>
      <c r="DQ19" s="286"/>
      <c r="DR19" s="286"/>
      <c r="DS19" s="286"/>
      <c r="DT19" s="286"/>
      <c r="DU19" s="286"/>
      <c r="DV19" s="286"/>
      <c r="DW19" s="286"/>
      <c r="DX19" s="286"/>
      <c r="DY19" s="286"/>
      <c r="DZ19" s="286"/>
      <c r="EA19" s="286"/>
      <c r="EB19" s="286"/>
      <c r="EC19" s="286"/>
      <c r="ED19" s="286"/>
      <c r="EE19" s="286"/>
      <c r="EF19" s="286"/>
      <c r="EG19" s="286"/>
      <c r="EH19" s="286"/>
      <c r="EI19" s="286"/>
      <c r="EJ19" s="286"/>
      <c r="EK19" s="286"/>
      <c r="EL19" s="286"/>
      <c r="EM19" s="286"/>
      <c r="EN19" s="286"/>
      <c r="EO19" s="286"/>
      <c r="EP19" s="286"/>
      <c r="EQ19" s="286"/>
      <c r="ER19" s="286"/>
      <c r="ES19" s="286"/>
      <c r="ET19" s="286"/>
      <c r="EU19" s="286"/>
      <c r="EV19" s="286"/>
      <c r="EW19" s="286"/>
      <c r="EX19" s="286"/>
      <c r="EY19" s="286"/>
      <c r="EZ19" s="286"/>
      <c r="FA19" s="286"/>
      <c r="FB19" s="286"/>
      <c r="FC19" s="286"/>
      <c r="FD19" s="286"/>
      <c r="FE19" s="286"/>
      <c r="FF19" s="286"/>
      <c r="FG19" s="286"/>
      <c r="FH19" s="286"/>
      <c r="FI19" s="286"/>
      <c r="FJ19" s="286"/>
      <c r="FK19" s="286"/>
      <c r="FL19" s="286"/>
      <c r="FM19" s="286"/>
      <c r="FN19" s="286"/>
      <c r="FO19" s="286"/>
      <c r="FP19" s="286"/>
      <c r="FQ19" s="286"/>
      <c r="FR19" s="286"/>
      <c r="FS19" s="286"/>
      <c r="FT19" s="286"/>
      <c r="FU19" s="286"/>
      <c r="FV19" s="286"/>
      <c r="FW19" s="286"/>
      <c r="FX19" s="286"/>
      <c r="FY19" s="286"/>
      <c r="FZ19" s="286"/>
      <c r="GA19" s="286"/>
      <c r="GB19" s="286"/>
      <c r="GC19" s="286"/>
      <c r="GD19" s="286"/>
      <c r="GE19" s="286"/>
      <c r="GF19" s="286"/>
      <c r="GG19" s="286"/>
      <c r="GH19" s="286"/>
      <c r="GI19" s="286"/>
      <c r="GJ19" s="286"/>
      <c r="GK19" s="286"/>
      <c r="GL19" s="286"/>
      <c r="GM19" s="286"/>
      <c r="GN19" s="286"/>
      <c r="GO19" s="286"/>
      <c r="GP19" s="286"/>
      <c r="GQ19" s="286"/>
      <c r="GR19" s="286"/>
      <c r="GS19" s="286"/>
      <c r="GT19" s="286"/>
      <c r="GU19" s="286"/>
      <c r="GV19" s="286"/>
      <c r="GW19" s="286"/>
      <c r="GX19" s="286"/>
      <c r="GY19" s="286"/>
      <c r="GZ19" s="286"/>
      <c r="HA19" s="286"/>
      <c r="HB19" s="286"/>
      <c r="HC19" s="286"/>
      <c r="HD19" s="286"/>
      <c r="HE19" s="286"/>
      <c r="HF19" s="286"/>
      <c r="HG19" s="286"/>
      <c r="HH19" s="286"/>
      <c r="HI19" s="286"/>
      <c r="HJ19" s="286"/>
      <c r="HK19" s="286"/>
      <c r="HL19" s="286"/>
      <c r="HM19" s="286"/>
      <c r="HN19" s="286"/>
      <c r="HO19" s="286"/>
      <c r="HP19" s="286"/>
      <c r="HQ19" s="286"/>
      <c r="HR19" s="286"/>
      <c r="HS19" s="286"/>
      <c r="HT19" s="286"/>
      <c r="HU19" s="286"/>
      <c r="HV19" s="286"/>
      <c r="HW19" s="286"/>
      <c r="HX19" s="286"/>
      <c r="HY19" s="286"/>
      <c r="HZ19" s="286"/>
      <c r="IA19" s="286"/>
      <c r="IB19" s="286"/>
      <c r="IC19" s="286"/>
      <c r="ID19" s="286"/>
      <c r="IE19" s="286"/>
      <c r="IF19" s="286"/>
      <c r="IG19" s="286"/>
      <c r="IH19" s="286"/>
      <c r="II19" s="286"/>
      <c r="IJ19" s="286"/>
      <c r="IK19" s="286"/>
      <c r="IL19" s="286"/>
      <c r="IM19" s="286"/>
      <c r="IN19" s="286"/>
      <c r="IO19" s="286"/>
      <c r="IP19" s="286"/>
      <c r="IQ19" s="286"/>
      <c r="IR19" s="286"/>
      <c r="IS19" s="286"/>
      <c r="IT19" s="286"/>
      <c r="IU19" s="286"/>
      <c r="IV19" s="286"/>
    </row>
    <row r="20" spans="1:256" ht="20.100000000000001" customHeight="1">
      <c r="B20" s="686"/>
      <c r="C20" s="78"/>
      <c r="D20" s="292" t="s">
        <v>547</v>
      </c>
      <c r="E20" s="687"/>
      <c r="F20" s="78"/>
      <c r="G20" s="78"/>
      <c r="H20" s="78"/>
      <c r="I20" s="78"/>
      <c r="J20" s="78"/>
      <c r="K20" s="78"/>
      <c r="L20" s="82"/>
      <c r="M20" s="82"/>
      <c r="N20" s="680"/>
      <c r="O20" s="680"/>
      <c r="P20" s="680" t="str">
        <f>IF(N20="","",N20-O20)</f>
        <v/>
      </c>
      <c r="Q20" s="680" t="str">
        <f>IF(N20="","",IF(P20=0,"",IF(P20&gt;=700000,700000,P20)))</f>
        <v/>
      </c>
      <c r="R20" s="680">
        <f>IF(N20="",0,ROUNDUP(Q20*0.1,-3))</f>
        <v>0</v>
      </c>
      <c r="S20" s="680" t="str">
        <f>IF(N20="","",Q20-R20)</f>
        <v/>
      </c>
      <c r="T20" s="680" t="str">
        <f>S20</f>
        <v/>
      </c>
      <c r="U20" s="680" t="str">
        <f>IF(T20="","",ROUNDDOWN(T20/2,-3))</f>
        <v/>
      </c>
      <c r="V20" s="83" t="s">
        <v>351</v>
      </c>
      <c r="W20" s="681"/>
    </row>
    <row r="21" spans="1:256" ht="20.100000000000001" customHeight="1">
      <c r="B21" s="686"/>
      <c r="C21" s="78"/>
      <c r="D21" s="292" t="s">
        <v>548</v>
      </c>
      <c r="E21" s="687"/>
      <c r="F21" s="682" t="s">
        <v>352</v>
      </c>
      <c r="G21" s="682"/>
      <c r="H21" s="682"/>
      <c r="I21" s="682"/>
      <c r="J21" s="682"/>
      <c r="K21" s="682"/>
      <c r="L21" s="682"/>
      <c r="M21" s="682"/>
      <c r="N21" s="680"/>
      <c r="O21" s="680"/>
      <c r="P21" s="680"/>
      <c r="Q21" s="680"/>
      <c r="R21" s="680"/>
      <c r="S21" s="680"/>
      <c r="T21" s="680"/>
      <c r="U21" s="680"/>
      <c r="V21" s="84"/>
      <c r="W21" s="681"/>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c r="CQ21" s="286"/>
      <c r="CR21" s="286"/>
      <c r="CS21" s="286"/>
      <c r="CT21" s="286"/>
      <c r="CU21" s="286"/>
      <c r="CV21" s="286"/>
      <c r="CW21" s="286"/>
      <c r="CX21" s="286"/>
      <c r="CY21" s="286"/>
      <c r="CZ21" s="286"/>
      <c r="DA21" s="286"/>
      <c r="DB21" s="286"/>
      <c r="DC21" s="286"/>
      <c r="DD21" s="286"/>
      <c r="DE21" s="286"/>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B21" s="286"/>
      <c r="EC21" s="286"/>
      <c r="ED21" s="286"/>
      <c r="EE21" s="286"/>
      <c r="EF21" s="286"/>
      <c r="EG21" s="286"/>
      <c r="EH21" s="286"/>
      <c r="EI21" s="286"/>
      <c r="EJ21" s="286"/>
      <c r="EK21" s="286"/>
      <c r="EL21" s="286"/>
      <c r="EM21" s="286"/>
      <c r="EN21" s="286"/>
      <c r="EO21" s="286"/>
      <c r="EP21" s="286"/>
      <c r="EQ21" s="286"/>
      <c r="ER21" s="286"/>
      <c r="ES21" s="286"/>
      <c r="ET21" s="286"/>
      <c r="EU21" s="286"/>
      <c r="EV21" s="286"/>
      <c r="EW21" s="286"/>
      <c r="EX21" s="286"/>
      <c r="EY21" s="286"/>
      <c r="EZ21" s="286"/>
      <c r="FA21" s="286"/>
      <c r="FB21" s="286"/>
      <c r="FC21" s="286"/>
      <c r="FD21" s="286"/>
      <c r="FE21" s="286"/>
      <c r="FF21" s="286"/>
      <c r="FG21" s="286"/>
      <c r="FH21" s="286"/>
      <c r="FI21" s="286"/>
      <c r="FJ21" s="286"/>
      <c r="FK21" s="286"/>
      <c r="FL21" s="286"/>
      <c r="FM21" s="286"/>
      <c r="FN21" s="286"/>
      <c r="FO21" s="286"/>
      <c r="FP21" s="286"/>
      <c r="FQ21" s="286"/>
      <c r="FR21" s="286"/>
      <c r="FS21" s="286"/>
      <c r="FT21" s="286"/>
      <c r="FU21" s="286"/>
      <c r="FV21" s="286"/>
      <c r="FW21" s="286"/>
      <c r="FX21" s="286"/>
      <c r="FY21" s="286"/>
      <c r="FZ21" s="286"/>
      <c r="GA21" s="286"/>
      <c r="GB21" s="286"/>
      <c r="GC21" s="286"/>
      <c r="GD21" s="286"/>
      <c r="GE21" s="286"/>
      <c r="GF21" s="286"/>
      <c r="GG21" s="286"/>
      <c r="GH21" s="286"/>
      <c r="GI21" s="286"/>
      <c r="GJ21" s="286"/>
      <c r="GK21" s="286"/>
      <c r="GL21" s="286"/>
      <c r="GM21" s="286"/>
      <c r="GN21" s="286"/>
      <c r="GO21" s="286"/>
      <c r="GP21" s="286"/>
      <c r="GQ21" s="286"/>
      <c r="GR21" s="286"/>
      <c r="GS21" s="286"/>
      <c r="GT21" s="286"/>
      <c r="GU21" s="286"/>
      <c r="GV21" s="286"/>
      <c r="GW21" s="286"/>
      <c r="GX21" s="286"/>
      <c r="GY21" s="286"/>
      <c r="GZ21" s="286"/>
      <c r="HA21" s="286"/>
      <c r="HB21" s="286"/>
      <c r="HC21" s="286"/>
      <c r="HD21" s="286"/>
      <c r="HE21" s="286"/>
      <c r="HF21" s="286"/>
      <c r="HG21" s="286"/>
      <c r="HH21" s="286"/>
      <c r="HI21" s="286"/>
      <c r="HJ21" s="286"/>
      <c r="HK21" s="286"/>
      <c r="HL21" s="286"/>
      <c r="HM21" s="286"/>
      <c r="HN21" s="286"/>
      <c r="HO21" s="286"/>
      <c r="HP21" s="286"/>
      <c r="HQ21" s="286"/>
      <c r="HR21" s="286"/>
      <c r="HS21" s="286"/>
      <c r="HT21" s="286"/>
      <c r="HU21" s="286"/>
      <c r="HV21" s="286"/>
      <c r="HW21" s="286"/>
      <c r="HX21" s="286"/>
      <c r="HY21" s="286"/>
      <c r="HZ21" s="286"/>
      <c r="IA21" s="286"/>
      <c r="IB21" s="286"/>
      <c r="IC21" s="286"/>
      <c r="ID21" s="286"/>
      <c r="IE21" s="286"/>
      <c r="IF21" s="286"/>
      <c r="IG21" s="286"/>
      <c r="IH21" s="286"/>
      <c r="II21" s="286"/>
      <c r="IJ21" s="286"/>
      <c r="IK21" s="286"/>
      <c r="IL21" s="286"/>
      <c r="IM21" s="286"/>
      <c r="IN21" s="286"/>
      <c r="IO21" s="286"/>
      <c r="IP21" s="286"/>
      <c r="IQ21" s="286"/>
      <c r="IR21" s="286"/>
      <c r="IS21" s="286"/>
      <c r="IT21" s="286"/>
      <c r="IU21" s="286"/>
      <c r="IV21" s="286"/>
    </row>
    <row r="22" spans="1:256" ht="20.100000000000001" customHeight="1">
      <c r="B22" s="686"/>
      <c r="C22" s="78"/>
      <c r="D22" s="292" t="s">
        <v>353</v>
      </c>
      <c r="E22" s="687"/>
      <c r="F22" s="683"/>
      <c r="G22" s="683"/>
      <c r="H22" s="683"/>
      <c r="I22" s="683"/>
      <c r="J22" s="683"/>
      <c r="K22" s="683"/>
      <c r="L22" s="683"/>
      <c r="M22" s="683"/>
      <c r="N22" s="680"/>
      <c r="O22" s="680"/>
      <c r="P22" s="680"/>
      <c r="Q22" s="680"/>
      <c r="R22" s="680"/>
      <c r="S22" s="680"/>
      <c r="T22" s="680"/>
      <c r="U22" s="680"/>
      <c r="V22" s="83" t="s">
        <v>351</v>
      </c>
      <c r="W22" s="681"/>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86"/>
      <c r="DE22" s="286"/>
      <c r="DF22" s="286"/>
      <c r="DG22" s="286"/>
      <c r="DH22" s="286"/>
      <c r="DI22" s="286"/>
      <c r="DJ22" s="286"/>
      <c r="DK22" s="286"/>
      <c r="DL22" s="286"/>
      <c r="DM22" s="286"/>
      <c r="DN22" s="286"/>
      <c r="DO22" s="286"/>
      <c r="DP22" s="286"/>
      <c r="DQ22" s="286"/>
      <c r="DR22" s="286"/>
      <c r="DS22" s="286"/>
      <c r="DT22" s="286"/>
      <c r="DU22" s="286"/>
      <c r="DV22" s="286"/>
      <c r="DW22" s="286"/>
      <c r="DX22" s="286"/>
      <c r="DY22" s="286"/>
      <c r="DZ22" s="286"/>
      <c r="EA22" s="286"/>
      <c r="EB22" s="286"/>
      <c r="EC22" s="286"/>
      <c r="ED22" s="286"/>
      <c r="EE22" s="286"/>
      <c r="EF22" s="286"/>
      <c r="EG22" s="286"/>
      <c r="EH22" s="286"/>
      <c r="EI22" s="286"/>
      <c r="EJ22" s="286"/>
      <c r="EK22" s="286"/>
      <c r="EL22" s="286"/>
      <c r="EM22" s="286"/>
      <c r="EN22" s="286"/>
      <c r="EO22" s="286"/>
      <c r="EP22" s="286"/>
      <c r="EQ22" s="286"/>
      <c r="ER22" s="286"/>
      <c r="ES22" s="286"/>
      <c r="ET22" s="286"/>
      <c r="EU22" s="286"/>
      <c r="EV22" s="286"/>
      <c r="EW22" s="286"/>
      <c r="EX22" s="286"/>
      <c r="EY22" s="286"/>
      <c r="EZ22" s="286"/>
      <c r="FA22" s="286"/>
      <c r="FB22" s="286"/>
      <c r="FC22" s="286"/>
      <c r="FD22" s="286"/>
      <c r="FE22" s="286"/>
      <c r="FF22" s="286"/>
      <c r="FG22" s="286"/>
      <c r="FH22" s="286"/>
      <c r="FI22" s="286"/>
      <c r="FJ22" s="286"/>
      <c r="FK22" s="286"/>
      <c r="FL22" s="286"/>
      <c r="FM22" s="286"/>
      <c r="FN22" s="286"/>
      <c r="FO22" s="286"/>
      <c r="FP22" s="286"/>
      <c r="FQ22" s="286"/>
      <c r="FR22" s="286"/>
      <c r="FS22" s="286"/>
      <c r="FT22" s="286"/>
      <c r="FU22" s="286"/>
      <c r="FV22" s="286"/>
      <c r="FW22" s="286"/>
      <c r="FX22" s="286"/>
      <c r="FY22" s="286"/>
      <c r="FZ22" s="286"/>
      <c r="GA22" s="286"/>
      <c r="GB22" s="286"/>
      <c r="GC22" s="286"/>
      <c r="GD22" s="286"/>
      <c r="GE22" s="286"/>
      <c r="GF22" s="286"/>
      <c r="GG22" s="286"/>
      <c r="GH22" s="286"/>
      <c r="GI22" s="286"/>
      <c r="GJ22" s="286"/>
      <c r="GK22" s="286"/>
      <c r="GL22" s="286"/>
      <c r="GM22" s="286"/>
      <c r="GN22" s="286"/>
      <c r="GO22" s="286"/>
      <c r="GP22" s="286"/>
      <c r="GQ22" s="286"/>
      <c r="GR22" s="286"/>
      <c r="GS22" s="286"/>
      <c r="GT22" s="286"/>
      <c r="GU22" s="286"/>
      <c r="GV22" s="286"/>
      <c r="GW22" s="286"/>
      <c r="GX22" s="286"/>
      <c r="GY22" s="286"/>
      <c r="GZ22" s="286"/>
      <c r="HA22" s="286"/>
      <c r="HB22" s="286"/>
      <c r="HC22" s="286"/>
      <c r="HD22" s="286"/>
      <c r="HE22" s="286"/>
      <c r="HF22" s="286"/>
      <c r="HG22" s="286"/>
      <c r="HH22" s="286"/>
      <c r="HI22" s="286"/>
      <c r="HJ22" s="286"/>
      <c r="HK22" s="286"/>
      <c r="HL22" s="286"/>
      <c r="HM22" s="286"/>
      <c r="HN22" s="286"/>
      <c r="HO22" s="286"/>
      <c r="HP22" s="286"/>
      <c r="HQ22" s="286"/>
      <c r="HR22" s="286"/>
      <c r="HS22" s="286"/>
      <c r="HT22" s="286"/>
      <c r="HU22" s="286"/>
      <c r="HV22" s="286"/>
      <c r="HW22" s="286"/>
      <c r="HX22" s="286"/>
      <c r="HY22" s="286"/>
      <c r="HZ22" s="286"/>
      <c r="IA22" s="286"/>
      <c r="IB22" s="286"/>
      <c r="IC22" s="286"/>
      <c r="ID22" s="286"/>
      <c r="IE22" s="286"/>
      <c r="IF22" s="286"/>
      <c r="IG22" s="286"/>
      <c r="IH22" s="286"/>
      <c r="II22" s="286"/>
      <c r="IJ22" s="286"/>
      <c r="IK22" s="286"/>
      <c r="IL22" s="286"/>
      <c r="IM22" s="286"/>
      <c r="IN22" s="286"/>
      <c r="IO22" s="286"/>
      <c r="IP22" s="286"/>
      <c r="IQ22" s="286"/>
      <c r="IR22" s="286"/>
      <c r="IS22" s="286"/>
      <c r="IT22" s="286"/>
      <c r="IU22" s="286"/>
      <c r="IV22" s="286"/>
    </row>
    <row r="23" spans="1:256" ht="20.100000000000001" customHeight="1">
      <c r="B23" s="686"/>
      <c r="C23" s="78"/>
      <c r="D23" s="292" t="s">
        <v>174</v>
      </c>
      <c r="E23" s="687"/>
      <c r="F23" s="683"/>
      <c r="G23" s="683"/>
      <c r="H23" s="683"/>
      <c r="I23" s="683"/>
      <c r="J23" s="683"/>
      <c r="K23" s="683"/>
      <c r="L23" s="683"/>
      <c r="M23" s="683"/>
      <c r="N23" s="85"/>
      <c r="O23" s="85"/>
      <c r="P23" s="85"/>
      <c r="Q23" s="85"/>
      <c r="R23" s="85"/>
      <c r="S23" s="85"/>
      <c r="T23" s="85"/>
      <c r="U23" s="85"/>
      <c r="V23" s="86"/>
      <c r="W23" s="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c r="EZ23" s="286"/>
      <c r="FA23" s="286"/>
      <c r="FB23" s="286"/>
      <c r="FC23" s="286"/>
      <c r="FD23" s="286"/>
      <c r="FE23" s="286"/>
      <c r="FF23" s="286"/>
      <c r="FG23" s="286"/>
      <c r="FH23" s="286"/>
      <c r="FI23" s="286"/>
      <c r="FJ23" s="286"/>
      <c r="FK23" s="286"/>
      <c r="FL23" s="286"/>
      <c r="FM23" s="286"/>
      <c r="FN23" s="286"/>
      <c r="FO23" s="286"/>
      <c r="FP23" s="286"/>
      <c r="FQ23" s="286"/>
      <c r="FR23" s="286"/>
      <c r="FS23" s="286"/>
      <c r="FT23" s="286"/>
      <c r="FU23" s="286"/>
      <c r="FV23" s="286"/>
      <c r="FW23" s="286"/>
      <c r="FX23" s="286"/>
      <c r="FY23" s="286"/>
      <c r="FZ23" s="286"/>
      <c r="GA23" s="286"/>
      <c r="GB23" s="286"/>
      <c r="GC23" s="286"/>
      <c r="GD23" s="286"/>
      <c r="GE23" s="286"/>
      <c r="GF23" s="286"/>
      <c r="GG23" s="286"/>
      <c r="GH23" s="286"/>
      <c r="GI23" s="286"/>
      <c r="GJ23" s="286"/>
      <c r="GK23" s="286"/>
      <c r="GL23" s="286"/>
      <c r="GM23" s="286"/>
      <c r="GN23" s="286"/>
      <c r="GO23" s="286"/>
      <c r="GP23" s="286"/>
      <c r="GQ23" s="286"/>
      <c r="GR23" s="286"/>
      <c r="GS23" s="286"/>
      <c r="GT23" s="286"/>
      <c r="GU23" s="286"/>
      <c r="GV23" s="286"/>
      <c r="GW23" s="286"/>
      <c r="GX23" s="286"/>
      <c r="GY23" s="286"/>
      <c r="GZ23" s="286"/>
      <c r="HA23" s="286"/>
      <c r="HB23" s="286"/>
      <c r="HC23" s="286"/>
      <c r="HD23" s="286"/>
      <c r="HE23" s="286"/>
      <c r="HF23" s="286"/>
      <c r="HG23" s="286"/>
      <c r="HH23" s="286"/>
      <c r="HI23" s="286"/>
      <c r="HJ23" s="286"/>
      <c r="HK23" s="286"/>
      <c r="HL23" s="286"/>
      <c r="HM23" s="286"/>
      <c r="HN23" s="286"/>
      <c r="HO23" s="286"/>
      <c r="HP23" s="286"/>
      <c r="HQ23" s="286"/>
      <c r="HR23" s="286"/>
      <c r="HS23" s="286"/>
      <c r="HT23" s="286"/>
      <c r="HU23" s="286"/>
      <c r="HV23" s="286"/>
      <c r="HW23" s="286"/>
      <c r="HX23" s="286"/>
      <c r="HY23" s="286"/>
      <c r="HZ23" s="286"/>
      <c r="IA23" s="286"/>
      <c r="IB23" s="286"/>
      <c r="IC23" s="286"/>
      <c r="ID23" s="286"/>
      <c r="IE23" s="286"/>
      <c r="IF23" s="286"/>
      <c r="IG23" s="286"/>
      <c r="IH23" s="286"/>
      <c r="II23" s="286"/>
      <c r="IJ23" s="286"/>
      <c r="IK23" s="286"/>
      <c r="IL23" s="286"/>
      <c r="IM23" s="286"/>
      <c r="IN23" s="286"/>
      <c r="IO23" s="286"/>
      <c r="IP23" s="286"/>
      <c r="IQ23" s="286"/>
      <c r="IR23" s="286"/>
      <c r="IS23" s="286"/>
      <c r="IT23" s="286"/>
      <c r="IU23" s="286"/>
      <c r="IV23" s="286"/>
    </row>
    <row r="24" spans="1:256" ht="20.100000000000001" customHeight="1">
      <c r="A24" s="286"/>
      <c r="B24" s="686">
        <v>4</v>
      </c>
      <c r="C24" s="78"/>
      <c r="D24" s="292" t="s">
        <v>342</v>
      </c>
      <c r="E24" s="687" t="s">
        <v>546</v>
      </c>
      <c r="F24" s="293" t="s">
        <v>343</v>
      </c>
      <c r="G24" s="293" t="s">
        <v>344</v>
      </c>
      <c r="H24" s="293" t="s">
        <v>345</v>
      </c>
      <c r="I24" s="293" t="s">
        <v>346</v>
      </c>
      <c r="J24" s="293" t="s">
        <v>347</v>
      </c>
      <c r="K24" s="293" t="s">
        <v>348</v>
      </c>
      <c r="L24" s="293" t="s">
        <v>349</v>
      </c>
      <c r="M24" s="294" t="s">
        <v>350</v>
      </c>
      <c r="N24" s="79"/>
      <c r="O24" s="79"/>
      <c r="P24" s="79"/>
      <c r="Q24" s="79"/>
      <c r="R24" s="79"/>
      <c r="S24" s="79"/>
      <c r="T24" s="79"/>
      <c r="U24" s="80"/>
      <c r="V24" s="81"/>
      <c r="W24" s="81"/>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6"/>
      <c r="BW24" s="286"/>
      <c r="BX24" s="286"/>
      <c r="BY24" s="286"/>
      <c r="BZ24" s="286"/>
      <c r="CA24" s="286"/>
      <c r="CB24" s="286"/>
      <c r="CC24" s="286"/>
      <c r="CD24" s="286"/>
      <c r="CE24" s="286"/>
      <c r="CF24" s="286"/>
      <c r="CG24" s="286"/>
      <c r="CH24" s="286"/>
      <c r="CI24" s="286"/>
      <c r="CJ24" s="286"/>
      <c r="CK24" s="286"/>
      <c r="CL24" s="286"/>
      <c r="CM24" s="286"/>
      <c r="CN24" s="286"/>
      <c r="CO24" s="286"/>
      <c r="CP24" s="286"/>
      <c r="CQ24" s="286"/>
      <c r="CR24" s="286"/>
      <c r="CS24" s="286"/>
      <c r="CT24" s="286"/>
      <c r="CU24" s="286"/>
      <c r="CV24" s="286"/>
      <c r="CW24" s="286"/>
      <c r="CX24" s="286"/>
      <c r="CY24" s="286"/>
      <c r="CZ24" s="286"/>
      <c r="DA24" s="286"/>
      <c r="DB24" s="286"/>
      <c r="DC24" s="286"/>
      <c r="DD24" s="286"/>
      <c r="DE24" s="286"/>
      <c r="DF24" s="286"/>
      <c r="DG24" s="286"/>
      <c r="DH24" s="286"/>
      <c r="DI24" s="286"/>
      <c r="DJ24" s="286"/>
      <c r="DK24" s="286"/>
      <c r="DL24" s="286"/>
      <c r="DM24" s="286"/>
      <c r="DN24" s="286"/>
      <c r="DO24" s="286"/>
      <c r="DP24" s="286"/>
      <c r="DQ24" s="286"/>
      <c r="DR24" s="286"/>
      <c r="DS24" s="286"/>
      <c r="DT24" s="286"/>
      <c r="DU24" s="286"/>
      <c r="DV24" s="286"/>
      <c r="DW24" s="286"/>
      <c r="DX24" s="286"/>
      <c r="DY24" s="286"/>
      <c r="DZ24" s="286"/>
      <c r="EA24" s="286"/>
      <c r="EB24" s="286"/>
      <c r="EC24" s="286"/>
      <c r="ED24" s="286"/>
      <c r="EE24" s="286"/>
      <c r="EF24" s="286"/>
      <c r="EG24" s="286"/>
      <c r="EH24" s="286"/>
      <c r="EI24" s="286"/>
      <c r="EJ24" s="286"/>
      <c r="EK24" s="286"/>
      <c r="EL24" s="286"/>
      <c r="EM24" s="286"/>
      <c r="EN24" s="286"/>
      <c r="EO24" s="286"/>
      <c r="EP24" s="286"/>
      <c r="EQ24" s="286"/>
      <c r="ER24" s="286"/>
      <c r="ES24" s="286"/>
      <c r="ET24" s="286"/>
      <c r="EU24" s="286"/>
      <c r="EV24" s="286"/>
      <c r="EW24" s="286"/>
      <c r="EX24" s="286"/>
      <c r="EY24" s="286"/>
      <c r="EZ24" s="286"/>
      <c r="FA24" s="286"/>
      <c r="FB24" s="286"/>
      <c r="FC24" s="286"/>
      <c r="FD24" s="286"/>
      <c r="FE24" s="286"/>
      <c r="FF24" s="286"/>
      <c r="FG24" s="286"/>
      <c r="FH24" s="286"/>
      <c r="FI24" s="286"/>
      <c r="FJ24" s="286"/>
      <c r="FK24" s="286"/>
      <c r="FL24" s="286"/>
      <c r="FM24" s="286"/>
      <c r="FN24" s="286"/>
      <c r="FO24" s="286"/>
      <c r="FP24" s="286"/>
      <c r="FQ24" s="286"/>
      <c r="FR24" s="286"/>
      <c r="FS24" s="286"/>
      <c r="FT24" s="286"/>
      <c r="FU24" s="286"/>
      <c r="FV24" s="286"/>
      <c r="FW24" s="286"/>
      <c r="FX24" s="286"/>
      <c r="FY24" s="286"/>
      <c r="FZ24" s="286"/>
      <c r="GA24" s="286"/>
      <c r="GB24" s="286"/>
      <c r="GC24" s="286"/>
      <c r="GD24" s="286"/>
      <c r="GE24" s="286"/>
      <c r="GF24" s="286"/>
      <c r="GG24" s="286"/>
      <c r="GH24" s="286"/>
      <c r="GI24" s="286"/>
      <c r="GJ24" s="286"/>
      <c r="GK24" s="286"/>
      <c r="GL24" s="286"/>
      <c r="GM24" s="286"/>
      <c r="GN24" s="286"/>
      <c r="GO24" s="286"/>
      <c r="GP24" s="286"/>
      <c r="GQ24" s="286"/>
      <c r="GR24" s="286"/>
      <c r="GS24" s="286"/>
      <c r="GT24" s="286"/>
      <c r="GU24" s="286"/>
      <c r="GV24" s="286"/>
      <c r="GW24" s="286"/>
      <c r="GX24" s="286"/>
      <c r="GY24" s="286"/>
      <c r="GZ24" s="286"/>
      <c r="HA24" s="286"/>
      <c r="HB24" s="286"/>
      <c r="HC24" s="286"/>
      <c r="HD24" s="286"/>
      <c r="HE24" s="286"/>
      <c r="HF24" s="286"/>
      <c r="HG24" s="286"/>
      <c r="HH24" s="286"/>
      <c r="HI24" s="286"/>
      <c r="HJ24" s="286"/>
      <c r="HK24" s="286"/>
      <c r="HL24" s="286"/>
      <c r="HM24" s="286"/>
      <c r="HN24" s="286"/>
      <c r="HO24" s="286"/>
      <c r="HP24" s="286"/>
      <c r="HQ24" s="286"/>
      <c r="HR24" s="286"/>
      <c r="HS24" s="286"/>
      <c r="HT24" s="286"/>
      <c r="HU24" s="286"/>
      <c r="HV24" s="286"/>
      <c r="HW24" s="286"/>
      <c r="HX24" s="286"/>
      <c r="HY24" s="286"/>
      <c r="HZ24" s="286"/>
      <c r="IA24" s="286"/>
      <c r="IB24" s="286"/>
      <c r="IC24" s="286"/>
      <c r="ID24" s="286"/>
      <c r="IE24" s="286"/>
      <c r="IF24" s="286"/>
      <c r="IG24" s="286"/>
      <c r="IH24" s="286"/>
      <c r="II24" s="286"/>
      <c r="IJ24" s="286"/>
      <c r="IK24" s="286"/>
      <c r="IL24" s="286"/>
      <c r="IM24" s="286"/>
      <c r="IN24" s="286"/>
      <c r="IO24" s="286"/>
      <c r="IP24" s="286"/>
      <c r="IQ24" s="286"/>
      <c r="IR24" s="286"/>
      <c r="IS24" s="286"/>
      <c r="IT24" s="286"/>
      <c r="IU24" s="286"/>
      <c r="IV24" s="286"/>
    </row>
    <row r="25" spans="1:256" ht="20.100000000000001" customHeight="1">
      <c r="B25" s="686"/>
      <c r="C25" s="78"/>
      <c r="D25" s="292" t="s">
        <v>547</v>
      </c>
      <c r="E25" s="687"/>
      <c r="F25" s="78"/>
      <c r="G25" s="78"/>
      <c r="H25" s="78"/>
      <c r="I25" s="78"/>
      <c r="J25" s="78"/>
      <c r="K25" s="78"/>
      <c r="L25" s="82"/>
      <c r="M25" s="82"/>
      <c r="N25" s="680"/>
      <c r="O25" s="680"/>
      <c r="P25" s="680" t="str">
        <f>IF(N25="","",N25-O25)</f>
        <v/>
      </c>
      <c r="Q25" s="680" t="str">
        <f>IF(N25="","",IF(P25=0,"",IF(P25&gt;=700000,700000,P25)))</f>
        <v/>
      </c>
      <c r="R25" s="680">
        <f>IF(N25="",0,ROUNDUP(Q25*0.1,-3))</f>
        <v>0</v>
      </c>
      <c r="S25" s="680" t="str">
        <f>IF(N25="","",Q25-R25)</f>
        <v/>
      </c>
      <c r="T25" s="680" t="str">
        <f>S25</f>
        <v/>
      </c>
      <c r="U25" s="680" t="str">
        <f>IF(T25="","",ROUNDDOWN(T25/2,-3))</f>
        <v/>
      </c>
      <c r="V25" s="83" t="s">
        <v>351</v>
      </c>
      <c r="W25" s="681"/>
    </row>
    <row r="26" spans="1:256" ht="20.100000000000001" customHeight="1">
      <c r="B26" s="686"/>
      <c r="C26" s="78"/>
      <c r="D26" s="292" t="s">
        <v>548</v>
      </c>
      <c r="E26" s="687"/>
      <c r="F26" s="682" t="s">
        <v>352</v>
      </c>
      <c r="G26" s="682"/>
      <c r="H26" s="682"/>
      <c r="I26" s="682"/>
      <c r="J26" s="682"/>
      <c r="K26" s="682"/>
      <c r="L26" s="682"/>
      <c r="M26" s="682"/>
      <c r="N26" s="680"/>
      <c r="O26" s="680"/>
      <c r="P26" s="680"/>
      <c r="Q26" s="680"/>
      <c r="R26" s="680"/>
      <c r="S26" s="680"/>
      <c r="T26" s="680"/>
      <c r="U26" s="680"/>
      <c r="V26" s="84"/>
      <c r="W26" s="681"/>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c r="BW26" s="286"/>
      <c r="BX26" s="286"/>
      <c r="BY26" s="286"/>
      <c r="BZ26" s="286"/>
      <c r="CA26" s="286"/>
      <c r="CB26" s="286"/>
      <c r="CC26" s="286"/>
      <c r="CD26" s="286"/>
      <c r="CE26" s="286"/>
      <c r="CF26" s="286"/>
      <c r="CG26" s="286"/>
      <c r="CH26" s="286"/>
      <c r="CI26" s="286"/>
      <c r="CJ26" s="286"/>
      <c r="CK26" s="286"/>
      <c r="CL26" s="286"/>
      <c r="CM26" s="286"/>
      <c r="CN26" s="286"/>
      <c r="CO26" s="286"/>
      <c r="CP26" s="286"/>
      <c r="CQ26" s="286"/>
      <c r="CR26" s="286"/>
      <c r="CS26" s="286"/>
      <c r="CT26" s="286"/>
      <c r="CU26" s="286"/>
      <c r="CV26" s="286"/>
      <c r="CW26" s="286"/>
      <c r="CX26" s="286"/>
      <c r="CY26" s="286"/>
      <c r="CZ26" s="286"/>
      <c r="DA26" s="286"/>
      <c r="DB26" s="286"/>
      <c r="DC26" s="286"/>
      <c r="DD26" s="286"/>
      <c r="DE26" s="286"/>
      <c r="DF26" s="286"/>
      <c r="DG26" s="286"/>
      <c r="DH26" s="286"/>
      <c r="DI26" s="286"/>
      <c r="DJ26" s="286"/>
      <c r="DK26" s="286"/>
      <c r="DL26" s="286"/>
      <c r="DM26" s="286"/>
      <c r="DN26" s="286"/>
      <c r="DO26" s="286"/>
      <c r="DP26" s="286"/>
      <c r="DQ26" s="286"/>
      <c r="DR26" s="286"/>
      <c r="DS26" s="286"/>
      <c r="DT26" s="286"/>
      <c r="DU26" s="286"/>
      <c r="DV26" s="286"/>
      <c r="DW26" s="286"/>
      <c r="DX26" s="286"/>
      <c r="DY26" s="286"/>
      <c r="DZ26" s="286"/>
      <c r="EA26" s="286"/>
      <c r="EB26" s="286"/>
      <c r="EC26" s="286"/>
      <c r="ED26" s="286"/>
      <c r="EE26" s="286"/>
      <c r="EF26" s="286"/>
      <c r="EG26" s="286"/>
      <c r="EH26" s="286"/>
      <c r="EI26" s="286"/>
      <c r="EJ26" s="286"/>
      <c r="EK26" s="286"/>
      <c r="EL26" s="286"/>
      <c r="EM26" s="286"/>
      <c r="EN26" s="286"/>
      <c r="EO26" s="286"/>
      <c r="EP26" s="286"/>
      <c r="EQ26" s="286"/>
      <c r="ER26" s="286"/>
      <c r="ES26" s="286"/>
      <c r="ET26" s="286"/>
      <c r="EU26" s="286"/>
      <c r="EV26" s="286"/>
      <c r="EW26" s="286"/>
      <c r="EX26" s="286"/>
      <c r="EY26" s="286"/>
      <c r="EZ26" s="286"/>
      <c r="FA26" s="286"/>
      <c r="FB26" s="286"/>
      <c r="FC26" s="286"/>
      <c r="FD26" s="286"/>
      <c r="FE26" s="286"/>
      <c r="FF26" s="286"/>
      <c r="FG26" s="286"/>
      <c r="FH26" s="286"/>
      <c r="FI26" s="286"/>
      <c r="FJ26" s="286"/>
      <c r="FK26" s="286"/>
      <c r="FL26" s="286"/>
      <c r="FM26" s="286"/>
      <c r="FN26" s="286"/>
      <c r="FO26" s="286"/>
      <c r="FP26" s="286"/>
      <c r="FQ26" s="286"/>
      <c r="FR26" s="286"/>
      <c r="FS26" s="286"/>
      <c r="FT26" s="286"/>
      <c r="FU26" s="286"/>
      <c r="FV26" s="286"/>
      <c r="FW26" s="286"/>
      <c r="FX26" s="286"/>
      <c r="FY26" s="286"/>
      <c r="FZ26" s="286"/>
      <c r="GA26" s="286"/>
      <c r="GB26" s="286"/>
      <c r="GC26" s="286"/>
      <c r="GD26" s="286"/>
      <c r="GE26" s="286"/>
      <c r="GF26" s="286"/>
      <c r="GG26" s="286"/>
      <c r="GH26" s="286"/>
      <c r="GI26" s="286"/>
      <c r="GJ26" s="286"/>
      <c r="GK26" s="286"/>
      <c r="GL26" s="286"/>
      <c r="GM26" s="286"/>
      <c r="GN26" s="286"/>
      <c r="GO26" s="286"/>
      <c r="GP26" s="286"/>
      <c r="GQ26" s="286"/>
      <c r="GR26" s="286"/>
      <c r="GS26" s="286"/>
      <c r="GT26" s="286"/>
      <c r="GU26" s="286"/>
      <c r="GV26" s="286"/>
      <c r="GW26" s="286"/>
      <c r="GX26" s="286"/>
      <c r="GY26" s="286"/>
      <c r="GZ26" s="286"/>
      <c r="HA26" s="286"/>
      <c r="HB26" s="286"/>
      <c r="HC26" s="286"/>
      <c r="HD26" s="286"/>
      <c r="HE26" s="286"/>
      <c r="HF26" s="286"/>
      <c r="HG26" s="286"/>
      <c r="HH26" s="286"/>
      <c r="HI26" s="286"/>
      <c r="HJ26" s="286"/>
      <c r="HK26" s="286"/>
      <c r="HL26" s="286"/>
      <c r="HM26" s="286"/>
      <c r="HN26" s="286"/>
      <c r="HO26" s="286"/>
      <c r="HP26" s="286"/>
      <c r="HQ26" s="286"/>
      <c r="HR26" s="286"/>
      <c r="HS26" s="286"/>
      <c r="HT26" s="286"/>
      <c r="HU26" s="286"/>
      <c r="HV26" s="286"/>
      <c r="HW26" s="286"/>
      <c r="HX26" s="286"/>
      <c r="HY26" s="286"/>
      <c r="HZ26" s="286"/>
      <c r="IA26" s="286"/>
      <c r="IB26" s="286"/>
      <c r="IC26" s="286"/>
      <c r="ID26" s="286"/>
      <c r="IE26" s="286"/>
      <c r="IF26" s="286"/>
      <c r="IG26" s="286"/>
      <c r="IH26" s="286"/>
      <c r="II26" s="286"/>
      <c r="IJ26" s="286"/>
      <c r="IK26" s="286"/>
      <c r="IL26" s="286"/>
      <c r="IM26" s="286"/>
      <c r="IN26" s="286"/>
      <c r="IO26" s="286"/>
      <c r="IP26" s="286"/>
      <c r="IQ26" s="286"/>
      <c r="IR26" s="286"/>
      <c r="IS26" s="286"/>
      <c r="IT26" s="286"/>
      <c r="IU26" s="286"/>
      <c r="IV26" s="286"/>
    </row>
    <row r="27" spans="1:256" ht="20.100000000000001" customHeight="1">
      <c r="B27" s="686"/>
      <c r="C27" s="78"/>
      <c r="D27" s="292" t="s">
        <v>353</v>
      </c>
      <c r="E27" s="687"/>
      <c r="F27" s="683"/>
      <c r="G27" s="683"/>
      <c r="H27" s="683"/>
      <c r="I27" s="683"/>
      <c r="J27" s="683"/>
      <c r="K27" s="683"/>
      <c r="L27" s="683"/>
      <c r="M27" s="683"/>
      <c r="N27" s="680"/>
      <c r="O27" s="680"/>
      <c r="P27" s="680"/>
      <c r="Q27" s="680"/>
      <c r="R27" s="680"/>
      <c r="S27" s="680"/>
      <c r="T27" s="680"/>
      <c r="U27" s="680"/>
      <c r="V27" s="83" t="s">
        <v>351</v>
      </c>
      <c r="W27" s="681"/>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6"/>
      <c r="BW27" s="286"/>
      <c r="BX27" s="286"/>
      <c r="BY27" s="286"/>
      <c r="BZ27" s="286"/>
      <c r="CA27" s="286"/>
      <c r="CB27" s="286"/>
      <c r="CC27" s="286"/>
      <c r="CD27" s="286"/>
      <c r="CE27" s="286"/>
      <c r="CF27" s="286"/>
      <c r="CG27" s="286"/>
      <c r="CH27" s="286"/>
      <c r="CI27" s="286"/>
      <c r="CJ27" s="286"/>
      <c r="CK27" s="286"/>
      <c r="CL27" s="286"/>
      <c r="CM27" s="286"/>
      <c r="CN27" s="286"/>
      <c r="CO27" s="286"/>
      <c r="CP27" s="286"/>
      <c r="CQ27" s="286"/>
      <c r="CR27" s="286"/>
      <c r="CS27" s="286"/>
      <c r="CT27" s="286"/>
      <c r="CU27" s="286"/>
      <c r="CV27" s="286"/>
      <c r="CW27" s="286"/>
      <c r="CX27" s="286"/>
      <c r="CY27" s="286"/>
      <c r="CZ27" s="286"/>
      <c r="DA27" s="286"/>
      <c r="DB27" s="286"/>
      <c r="DC27" s="286"/>
      <c r="DD27" s="286"/>
      <c r="DE27" s="286"/>
      <c r="DF27" s="286"/>
      <c r="DG27" s="286"/>
      <c r="DH27" s="286"/>
      <c r="DI27" s="286"/>
      <c r="DJ27" s="286"/>
      <c r="DK27" s="286"/>
      <c r="DL27" s="286"/>
      <c r="DM27" s="286"/>
      <c r="DN27" s="286"/>
      <c r="DO27" s="286"/>
      <c r="DP27" s="286"/>
      <c r="DQ27" s="286"/>
      <c r="DR27" s="286"/>
      <c r="DS27" s="286"/>
      <c r="DT27" s="286"/>
      <c r="DU27" s="286"/>
      <c r="DV27" s="286"/>
      <c r="DW27" s="286"/>
      <c r="DX27" s="286"/>
      <c r="DY27" s="286"/>
      <c r="DZ27" s="286"/>
      <c r="EA27" s="286"/>
      <c r="EB27" s="286"/>
      <c r="EC27" s="286"/>
      <c r="ED27" s="286"/>
      <c r="EE27" s="286"/>
      <c r="EF27" s="286"/>
      <c r="EG27" s="286"/>
      <c r="EH27" s="286"/>
      <c r="EI27" s="286"/>
      <c r="EJ27" s="286"/>
      <c r="EK27" s="286"/>
      <c r="EL27" s="286"/>
      <c r="EM27" s="286"/>
      <c r="EN27" s="286"/>
      <c r="EO27" s="286"/>
      <c r="EP27" s="286"/>
      <c r="EQ27" s="286"/>
      <c r="ER27" s="286"/>
      <c r="ES27" s="286"/>
      <c r="ET27" s="286"/>
      <c r="EU27" s="286"/>
      <c r="EV27" s="286"/>
      <c r="EW27" s="286"/>
      <c r="EX27" s="286"/>
      <c r="EY27" s="286"/>
      <c r="EZ27" s="286"/>
      <c r="FA27" s="286"/>
      <c r="FB27" s="286"/>
      <c r="FC27" s="286"/>
      <c r="FD27" s="286"/>
      <c r="FE27" s="286"/>
      <c r="FF27" s="286"/>
      <c r="FG27" s="286"/>
      <c r="FH27" s="286"/>
      <c r="FI27" s="286"/>
      <c r="FJ27" s="286"/>
      <c r="FK27" s="286"/>
      <c r="FL27" s="286"/>
      <c r="FM27" s="286"/>
      <c r="FN27" s="286"/>
      <c r="FO27" s="286"/>
      <c r="FP27" s="286"/>
      <c r="FQ27" s="286"/>
      <c r="FR27" s="286"/>
      <c r="FS27" s="286"/>
      <c r="FT27" s="286"/>
      <c r="FU27" s="286"/>
      <c r="FV27" s="286"/>
      <c r="FW27" s="286"/>
      <c r="FX27" s="286"/>
      <c r="FY27" s="286"/>
      <c r="FZ27" s="286"/>
      <c r="GA27" s="286"/>
      <c r="GB27" s="286"/>
      <c r="GC27" s="286"/>
      <c r="GD27" s="286"/>
      <c r="GE27" s="286"/>
      <c r="GF27" s="286"/>
      <c r="GG27" s="286"/>
      <c r="GH27" s="286"/>
      <c r="GI27" s="286"/>
      <c r="GJ27" s="286"/>
      <c r="GK27" s="286"/>
      <c r="GL27" s="286"/>
      <c r="GM27" s="286"/>
      <c r="GN27" s="286"/>
      <c r="GO27" s="286"/>
      <c r="GP27" s="286"/>
      <c r="GQ27" s="286"/>
      <c r="GR27" s="286"/>
      <c r="GS27" s="286"/>
      <c r="GT27" s="286"/>
      <c r="GU27" s="286"/>
      <c r="GV27" s="286"/>
      <c r="GW27" s="286"/>
      <c r="GX27" s="286"/>
      <c r="GY27" s="286"/>
      <c r="GZ27" s="286"/>
      <c r="HA27" s="286"/>
      <c r="HB27" s="286"/>
      <c r="HC27" s="286"/>
      <c r="HD27" s="286"/>
      <c r="HE27" s="286"/>
      <c r="HF27" s="286"/>
      <c r="HG27" s="286"/>
      <c r="HH27" s="286"/>
      <c r="HI27" s="286"/>
      <c r="HJ27" s="286"/>
      <c r="HK27" s="286"/>
      <c r="HL27" s="286"/>
      <c r="HM27" s="286"/>
      <c r="HN27" s="286"/>
      <c r="HO27" s="286"/>
      <c r="HP27" s="286"/>
      <c r="HQ27" s="286"/>
      <c r="HR27" s="286"/>
      <c r="HS27" s="286"/>
      <c r="HT27" s="286"/>
      <c r="HU27" s="286"/>
      <c r="HV27" s="286"/>
      <c r="HW27" s="286"/>
      <c r="HX27" s="286"/>
      <c r="HY27" s="286"/>
      <c r="HZ27" s="286"/>
      <c r="IA27" s="286"/>
      <c r="IB27" s="286"/>
      <c r="IC27" s="286"/>
      <c r="ID27" s="286"/>
      <c r="IE27" s="286"/>
      <c r="IF27" s="286"/>
      <c r="IG27" s="286"/>
      <c r="IH27" s="286"/>
      <c r="II27" s="286"/>
      <c r="IJ27" s="286"/>
      <c r="IK27" s="286"/>
      <c r="IL27" s="286"/>
      <c r="IM27" s="286"/>
      <c r="IN27" s="286"/>
      <c r="IO27" s="286"/>
      <c r="IP27" s="286"/>
      <c r="IQ27" s="286"/>
      <c r="IR27" s="286"/>
      <c r="IS27" s="286"/>
      <c r="IT27" s="286"/>
      <c r="IU27" s="286"/>
      <c r="IV27" s="286"/>
    </row>
    <row r="28" spans="1:256" ht="20.100000000000001" customHeight="1">
      <c r="B28" s="686"/>
      <c r="C28" s="78"/>
      <c r="D28" s="292" t="s">
        <v>174</v>
      </c>
      <c r="E28" s="687"/>
      <c r="F28" s="683"/>
      <c r="G28" s="683"/>
      <c r="H28" s="683"/>
      <c r="I28" s="683"/>
      <c r="J28" s="683"/>
      <c r="K28" s="683"/>
      <c r="L28" s="683"/>
      <c r="M28" s="683"/>
      <c r="N28" s="85"/>
      <c r="O28" s="85"/>
      <c r="P28" s="85"/>
      <c r="Q28" s="85"/>
      <c r="R28" s="85"/>
      <c r="S28" s="85"/>
      <c r="T28" s="85"/>
      <c r="U28" s="85"/>
      <c r="V28" s="86"/>
      <c r="W28" s="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V28" s="286"/>
      <c r="CW28" s="286"/>
      <c r="CX28" s="286"/>
      <c r="CY28" s="286"/>
      <c r="CZ28" s="286"/>
      <c r="DA28" s="286"/>
      <c r="DB28" s="286"/>
      <c r="DC28" s="286"/>
      <c r="DD28" s="286"/>
      <c r="DE28" s="286"/>
      <c r="DF28" s="286"/>
      <c r="DG28" s="286"/>
      <c r="DH28" s="286"/>
      <c r="DI28" s="286"/>
      <c r="DJ28" s="286"/>
      <c r="DK28" s="286"/>
      <c r="DL28" s="286"/>
      <c r="DM28" s="286"/>
      <c r="DN28" s="286"/>
      <c r="DO28" s="286"/>
      <c r="DP28" s="286"/>
      <c r="DQ28" s="286"/>
      <c r="DR28" s="286"/>
      <c r="DS28" s="286"/>
      <c r="DT28" s="286"/>
      <c r="DU28" s="286"/>
      <c r="DV28" s="286"/>
      <c r="DW28" s="286"/>
      <c r="DX28" s="286"/>
      <c r="DY28" s="286"/>
      <c r="DZ28" s="286"/>
      <c r="EA28" s="286"/>
      <c r="EB28" s="286"/>
      <c r="EC28" s="286"/>
      <c r="ED28" s="286"/>
      <c r="EE28" s="286"/>
      <c r="EF28" s="286"/>
      <c r="EG28" s="286"/>
      <c r="EH28" s="286"/>
      <c r="EI28" s="286"/>
      <c r="EJ28" s="286"/>
      <c r="EK28" s="286"/>
      <c r="EL28" s="286"/>
      <c r="EM28" s="286"/>
      <c r="EN28" s="286"/>
      <c r="EO28" s="286"/>
      <c r="EP28" s="286"/>
      <c r="EQ28" s="286"/>
      <c r="ER28" s="286"/>
      <c r="ES28" s="286"/>
      <c r="ET28" s="286"/>
      <c r="EU28" s="286"/>
      <c r="EV28" s="286"/>
      <c r="EW28" s="286"/>
      <c r="EX28" s="286"/>
      <c r="EY28" s="286"/>
      <c r="EZ28" s="286"/>
      <c r="FA28" s="286"/>
      <c r="FB28" s="286"/>
      <c r="FC28" s="286"/>
      <c r="FD28" s="286"/>
      <c r="FE28" s="286"/>
      <c r="FF28" s="286"/>
      <c r="FG28" s="286"/>
      <c r="FH28" s="286"/>
      <c r="FI28" s="286"/>
      <c r="FJ28" s="286"/>
      <c r="FK28" s="286"/>
      <c r="FL28" s="286"/>
      <c r="FM28" s="286"/>
      <c r="FN28" s="286"/>
      <c r="FO28" s="286"/>
      <c r="FP28" s="286"/>
      <c r="FQ28" s="286"/>
      <c r="FR28" s="286"/>
      <c r="FS28" s="286"/>
      <c r="FT28" s="286"/>
      <c r="FU28" s="286"/>
      <c r="FV28" s="286"/>
      <c r="FW28" s="286"/>
      <c r="FX28" s="286"/>
      <c r="FY28" s="286"/>
      <c r="FZ28" s="286"/>
      <c r="GA28" s="286"/>
      <c r="GB28" s="286"/>
      <c r="GC28" s="286"/>
      <c r="GD28" s="286"/>
      <c r="GE28" s="286"/>
      <c r="GF28" s="286"/>
      <c r="GG28" s="286"/>
      <c r="GH28" s="286"/>
      <c r="GI28" s="286"/>
      <c r="GJ28" s="286"/>
      <c r="GK28" s="286"/>
      <c r="GL28" s="286"/>
      <c r="GM28" s="286"/>
      <c r="GN28" s="286"/>
      <c r="GO28" s="286"/>
      <c r="GP28" s="286"/>
      <c r="GQ28" s="286"/>
      <c r="GR28" s="286"/>
      <c r="GS28" s="286"/>
      <c r="GT28" s="286"/>
      <c r="GU28" s="286"/>
      <c r="GV28" s="286"/>
      <c r="GW28" s="286"/>
      <c r="GX28" s="286"/>
      <c r="GY28" s="286"/>
      <c r="GZ28" s="286"/>
      <c r="HA28" s="286"/>
      <c r="HB28" s="286"/>
      <c r="HC28" s="286"/>
      <c r="HD28" s="286"/>
      <c r="HE28" s="286"/>
      <c r="HF28" s="286"/>
      <c r="HG28" s="286"/>
      <c r="HH28" s="286"/>
      <c r="HI28" s="286"/>
      <c r="HJ28" s="286"/>
      <c r="HK28" s="286"/>
      <c r="HL28" s="286"/>
      <c r="HM28" s="286"/>
      <c r="HN28" s="286"/>
      <c r="HO28" s="286"/>
      <c r="HP28" s="286"/>
      <c r="HQ28" s="286"/>
      <c r="HR28" s="286"/>
      <c r="HS28" s="286"/>
      <c r="HT28" s="286"/>
      <c r="HU28" s="286"/>
      <c r="HV28" s="286"/>
      <c r="HW28" s="286"/>
      <c r="HX28" s="286"/>
      <c r="HY28" s="286"/>
      <c r="HZ28" s="286"/>
      <c r="IA28" s="286"/>
      <c r="IB28" s="286"/>
      <c r="IC28" s="286"/>
      <c r="ID28" s="286"/>
      <c r="IE28" s="286"/>
      <c r="IF28" s="286"/>
      <c r="IG28" s="286"/>
      <c r="IH28" s="286"/>
      <c r="II28" s="286"/>
      <c r="IJ28" s="286"/>
      <c r="IK28" s="286"/>
      <c r="IL28" s="286"/>
      <c r="IM28" s="286"/>
      <c r="IN28" s="286"/>
      <c r="IO28" s="286"/>
      <c r="IP28" s="286"/>
      <c r="IQ28" s="286"/>
      <c r="IR28" s="286"/>
      <c r="IS28" s="286"/>
      <c r="IT28" s="286"/>
      <c r="IU28" s="286"/>
      <c r="IV28" s="286"/>
    </row>
    <row r="29" spans="1:256" ht="20.100000000000001" customHeight="1">
      <c r="A29" s="286"/>
      <c r="B29" s="684" t="s">
        <v>261</v>
      </c>
      <c r="C29" s="78"/>
      <c r="D29" s="292" t="s">
        <v>342</v>
      </c>
      <c r="E29" s="87"/>
      <c r="F29" s="293" t="s">
        <v>343</v>
      </c>
      <c r="G29" s="293" t="s">
        <v>344</v>
      </c>
      <c r="H29" s="293" t="s">
        <v>345</v>
      </c>
      <c r="I29" s="293" t="s">
        <v>346</v>
      </c>
      <c r="J29" s="293" t="s">
        <v>347</v>
      </c>
      <c r="K29" s="293" t="s">
        <v>348</v>
      </c>
      <c r="L29" s="293" t="s">
        <v>349</v>
      </c>
      <c r="M29" s="294" t="s">
        <v>350</v>
      </c>
      <c r="N29" s="79"/>
      <c r="O29" s="79"/>
      <c r="P29" s="79"/>
      <c r="Q29" s="79"/>
      <c r="R29" s="79"/>
      <c r="S29" s="79"/>
      <c r="T29" s="79"/>
      <c r="U29" s="80"/>
      <c r="V29" s="81"/>
      <c r="W29" s="81"/>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6"/>
      <c r="BQ29" s="286"/>
      <c r="BR29" s="286"/>
      <c r="BS29" s="286"/>
      <c r="BT29" s="286"/>
      <c r="BU29" s="286"/>
      <c r="BV29" s="286"/>
      <c r="BW29" s="286"/>
      <c r="BX29" s="286"/>
      <c r="BY29" s="286"/>
      <c r="BZ29" s="286"/>
      <c r="CA29" s="286"/>
      <c r="CB29" s="286"/>
      <c r="CC29" s="286"/>
      <c r="CD29" s="286"/>
      <c r="CE29" s="286"/>
      <c r="CF29" s="286"/>
      <c r="CG29" s="286"/>
      <c r="CH29" s="286"/>
      <c r="CI29" s="286"/>
      <c r="CJ29" s="286"/>
      <c r="CK29" s="286"/>
      <c r="CL29" s="286"/>
      <c r="CM29" s="286"/>
      <c r="CN29" s="286"/>
      <c r="CO29" s="286"/>
      <c r="CP29" s="286"/>
      <c r="CQ29" s="286"/>
      <c r="CR29" s="286"/>
      <c r="CS29" s="286"/>
      <c r="CT29" s="286"/>
      <c r="CU29" s="286"/>
      <c r="CV29" s="286"/>
      <c r="CW29" s="286"/>
      <c r="CX29" s="286"/>
      <c r="CY29" s="286"/>
      <c r="CZ29" s="286"/>
      <c r="DA29" s="286"/>
      <c r="DB29" s="286"/>
      <c r="DC29" s="286"/>
      <c r="DD29" s="286"/>
      <c r="DE29" s="286"/>
      <c r="DF29" s="286"/>
      <c r="DG29" s="286"/>
      <c r="DH29" s="286"/>
      <c r="DI29" s="286"/>
      <c r="DJ29" s="286"/>
      <c r="DK29" s="286"/>
      <c r="DL29" s="286"/>
      <c r="DM29" s="286"/>
      <c r="DN29" s="286"/>
      <c r="DO29" s="286"/>
      <c r="DP29" s="286"/>
      <c r="DQ29" s="286"/>
      <c r="DR29" s="286"/>
      <c r="DS29" s="286"/>
      <c r="DT29" s="286"/>
      <c r="DU29" s="286"/>
      <c r="DV29" s="286"/>
      <c r="DW29" s="286"/>
      <c r="DX29" s="286"/>
      <c r="DY29" s="286"/>
      <c r="DZ29" s="286"/>
      <c r="EA29" s="286"/>
      <c r="EB29" s="286"/>
      <c r="EC29" s="286"/>
      <c r="ED29" s="286"/>
      <c r="EE29" s="286"/>
      <c r="EF29" s="286"/>
      <c r="EG29" s="286"/>
      <c r="EH29" s="286"/>
      <c r="EI29" s="286"/>
      <c r="EJ29" s="286"/>
      <c r="EK29" s="286"/>
      <c r="EL29" s="286"/>
      <c r="EM29" s="286"/>
      <c r="EN29" s="286"/>
      <c r="EO29" s="286"/>
      <c r="EP29" s="286"/>
      <c r="EQ29" s="286"/>
      <c r="ER29" s="286"/>
      <c r="ES29" s="286"/>
      <c r="ET29" s="286"/>
      <c r="EU29" s="286"/>
      <c r="EV29" s="286"/>
      <c r="EW29" s="286"/>
      <c r="EX29" s="286"/>
      <c r="EY29" s="286"/>
      <c r="EZ29" s="286"/>
      <c r="FA29" s="286"/>
      <c r="FB29" s="286"/>
      <c r="FC29" s="286"/>
      <c r="FD29" s="286"/>
      <c r="FE29" s="286"/>
      <c r="FF29" s="286"/>
      <c r="FG29" s="286"/>
      <c r="FH29" s="286"/>
      <c r="FI29" s="286"/>
      <c r="FJ29" s="286"/>
      <c r="FK29" s="286"/>
      <c r="FL29" s="286"/>
      <c r="FM29" s="286"/>
      <c r="FN29" s="286"/>
      <c r="FO29" s="286"/>
      <c r="FP29" s="286"/>
      <c r="FQ29" s="286"/>
      <c r="FR29" s="286"/>
      <c r="FS29" s="286"/>
      <c r="FT29" s="286"/>
      <c r="FU29" s="286"/>
      <c r="FV29" s="286"/>
      <c r="FW29" s="286"/>
      <c r="FX29" s="286"/>
      <c r="FY29" s="286"/>
      <c r="FZ29" s="286"/>
      <c r="GA29" s="286"/>
      <c r="GB29" s="286"/>
      <c r="GC29" s="286"/>
      <c r="GD29" s="286"/>
      <c r="GE29" s="286"/>
      <c r="GF29" s="286"/>
      <c r="GG29" s="286"/>
      <c r="GH29" s="286"/>
      <c r="GI29" s="286"/>
      <c r="GJ29" s="286"/>
      <c r="GK29" s="286"/>
      <c r="GL29" s="286"/>
      <c r="GM29" s="286"/>
      <c r="GN29" s="286"/>
      <c r="GO29" s="286"/>
      <c r="GP29" s="286"/>
      <c r="GQ29" s="286"/>
      <c r="GR29" s="286"/>
      <c r="GS29" s="286"/>
      <c r="GT29" s="286"/>
      <c r="GU29" s="286"/>
      <c r="GV29" s="286"/>
      <c r="GW29" s="286"/>
      <c r="GX29" s="286"/>
      <c r="GY29" s="286"/>
      <c r="GZ29" s="286"/>
      <c r="HA29" s="286"/>
      <c r="HB29" s="286"/>
      <c r="HC29" s="286"/>
      <c r="HD29" s="286"/>
      <c r="HE29" s="286"/>
      <c r="HF29" s="286"/>
      <c r="HG29" s="286"/>
      <c r="HH29" s="286"/>
      <c r="HI29" s="286"/>
      <c r="HJ29" s="286"/>
      <c r="HK29" s="286"/>
      <c r="HL29" s="286"/>
      <c r="HM29" s="286"/>
      <c r="HN29" s="286"/>
      <c r="HO29" s="286"/>
      <c r="HP29" s="286"/>
      <c r="HQ29" s="286"/>
      <c r="HR29" s="286"/>
      <c r="HS29" s="286"/>
      <c r="HT29" s="286"/>
      <c r="HU29" s="286"/>
      <c r="HV29" s="286"/>
      <c r="HW29" s="286"/>
      <c r="HX29" s="286"/>
      <c r="HY29" s="286"/>
      <c r="HZ29" s="286"/>
      <c r="IA29" s="286"/>
      <c r="IB29" s="286"/>
      <c r="IC29" s="286"/>
      <c r="ID29" s="286"/>
      <c r="IE29" s="286"/>
      <c r="IF29" s="286"/>
      <c r="IG29" s="286"/>
      <c r="IH29" s="286"/>
      <c r="II29" s="286"/>
      <c r="IJ29" s="286"/>
      <c r="IK29" s="286"/>
      <c r="IL29" s="286"/>
      <c r="IM29" s="286"/>
      <c r="IN29" s="286"/>
      <c r="IO29" s="286"/>
      <c r="IP29" s="286"/>
      <c r="IQ29" s="286"/>
      <c r="IR29" s="286"/>
      <c r="IS29" s="286"/>
      <c r="IT29" s="286"/>
      <c r="IU29" s="286"/>
      <c r="IV29" s="286"/>
    </row>
    <row r="30" spans="1:256" ht="20.100000000000001" customHeight="1">
      <c r="B30" s="684"/>
      <c r="C30" s="78"/>
      <c r="D30" s="292" t="s">
        <v>547</v>
      </c>
      <c r="E30" s="685"/>
      <c r="F30" s="78"/>
      <c r="G30" s="78"/>
      <c r="H30" s="78"/>
      <c r="I30" s="78"/>
      <c r="J30" s="78"/>
      <c r="K30" s="78"/>
      <c r="L30" s="82"/>
      <c r="M30" s="82"/>
      <c r="N30" s="680">
        <f t="shared" ref="N30:S30" si="0">SUM(N9:N28)</f>
        <v>0</v>
      </c>
      <c r="O30" s="680">
        <f t="shared" si="0"/>
        <v>0</v>
      </c>
      <c r="P30" s="680">
        <f t="shared" si="0"/>
        <v>0</v>
      </c>
      <c r="Q30" s="680">
        <f t="shared" si="0"/>
        <v>0</v>
      </c>
      <c r="R30" s="680">
        <f t="shared" si="0"/>
        <v>0</v>
      </c>
      <c r="S30" s="680">
        <f t="shared" si="0"/>
        <v>0</v>
      </c>
      <c r="T30" s="680">
        <f>SUM(T9:T28)</f>
        <v>0</v>
      </c>
      <c r="U30" s="680">
        <f>IF(T30="","",ROUNDDOWN(T30/2,-3))</f>
        <v>0</v>
      </c>
      <c r="V30" s="83" t="s">
        <v>351</v>
      </c>
      <c r="W30" s="681"/>
    </row>
    <row r="31" spans="1:256" ht="20.100000000000001" customHeight="1">
      <c r="B31" s="684"/>
      <c r="C31" s="78"/>
      <c r="D31" s="292" t="s">
        <v>548</v>
      </c>
      <c r="E31" s="685"/>
      <c r="F31" s="682"/>
      <c r="G31" s="682"/>
      <c r="H31" s="682"/>
      <c r="I31" s="682"/>
      <c r="J31" s="682"/>
      <c r="K31" s="682"/>
      <c r="L31" s="682"/>
      <c r="M31" s="682"/>
      <c r="N31" s="680"/>
      <c r="O31" s="680"/>
      <c r="P31" s="680"/>
      <c r="Q31" s="680"/>
      <c r="R31" s="680"/>
      <c r="S31" s="680"/>
      <c r="T31" s="680"/>
      <c r="U31" s="680"/>
      <c r="V31" s="84"/>
      <c r="W31" s="681"/>
    </row>
    <row r="32" spans="1:256" ht="20.100000000000001" customHeight="1">
      <c r="B32" s="684"/>
      <c r="C32" s="78"/>
      <c r="D32" s="292" t="s">
        <v>353</v>
      </c>
      <c r="E32" s="685"/>
      <c r="F32" s="683"/>
      <c r="G32" s="683"/>
      <c r="H32" s="683"/>
      <c r="I32" s="683"/>
      <c r="J32" s="683"/>
      <c r="K32" s="683"/>
      <c r="L32" s="683"/>
      <c r="M32" s="683"/>
      <c r="N32" s="680"/>
      <c r="O32" s="680"/>
      <c r="P32" s="680"/>
      <c r="Q32" s="680"/>
      <c r="R32" s="680"/>
      <c r="S32" s="680"/>
      <c r="T32" s="680"/>
      <c r="U32" s="680"/>
      <c r="V32" s="83" t="s">
        <v>351</v>
      </c>
      <c r="W32" s="681"/>
    </row>
    <row r="33" spans="2:23" ht="20.100000000000001" customHeight="1">
      <c r="B33" s="684"/>
      <c r="C33" s="78"/>
      <c r="D33" s="292" t="s">
        <v>174</v>
      </c>
      <c r="E33" s="88"/>
      <c r="F33" s="683"/>
      <c r="G33" s="683"/>
      <c r="H33" s="683"/>
      <c r="I33" s="683"/>
      <c r="J33" s="683"/>
      <c r="K33" s="683"/>
      <c r="L33" s="683"/>
      <c r="M33" s="683"/>
      <c r="N33" s="85"/>
      <c r="O33" s="85"/>
      <c r="P33" s="85"/>
      <c r="Q33" s="85"/>
      <c r="R33" s="85"/>
      <c r="S33" s="85"/>
      <c r="T33" s="85"/>
      <c r="U33" s="85"/>
      <c r="V33" s="86"/>
      <c r="W33" s="86"/>
    </row>
    <row r="34" spans="2:23" ht="4.5" customHeight="1">
      <c r="B34" s="89"/>
      <c r="C34" s="90"/>
      <c r="D34" s="91"/>
      <c r="E34" s="92"/>
      <c r="F34" s="93"/>
      <c r="G34" s="93"/>
      <c r="H34" s="93"/>
      <c r="I34" s="93"/>
      <c r="J34" s="93"/>
      <c r="K34" s="93"/>
      <c r="L34" s="93"/>
      <c r="M34" s="93"/>
      <c r="N34" s="94"/>
      <c r="O34" s="94"/>
      <c r="P34" s="94"/>
      <c r="Q34" s="94"/>
      <c r="R34" s="94"/>
      <c r="S34" s="94"/>
      <c r="T34" s="94"/>
      <c r="U34" s="94"/>
    </row>
    <row r="35" spans="2:23" ht="15" customHeight="1">
      <c r="B35" s="90" t="s">
        <v>354</v>
      </c>
      <c r="C35" s="74" t="s">
        <v>355</v>
      </c>
      <c r="D35" s="91"/>
      <c r="E35" s="92"/>
      <c r="F35" s="93"/>
      <c r="G35" s="93"/>
      <c r="H35" s="93"/>
      <c r="I35" s="93"/>
      <c r="J35" s="93"/>
      <c r="K35" s="93"/>
      <c r="L35" s="93"/>
      <c r="M35" s="93"/>
      <c r="N35" s="94"/>
      <c r="O35" s="94"/>
      <c r="P35" s="94"/>
      <c r="Q35" s="94"/>
      <c r="R35" s="94"/>
      <c r="S35" s="94"/>
      <c r="T35" s="94"/>
      <c r="U35" s="94"/>
    </row>
    <row r="36" spans="2:23" ht="15" customHeight="1">
      <c r="B36" s="95"/>
      <c r="C36" s="295" t="s">
        <v>356</v>
      </c>
    </row>
    <row r="37" spans="2:23" ht="15" customHeight="1">
      <c r="B37" s="286"/>
      <c r="C37" s="296" t="s">
        <v>549</v>
      </c>
    </row>
    <row r="38" spans="2:23" ht="15" customHeight="1">
      <c r="B38" s="96"/>
      <c r="C38" s="295" t="s">
        <v>357</v>
      </c>
    </row>
    <row r="39" spans="2:23" ht="15" customHeight="1">
      <c r="B39" s="97"/>
      <c r="C39" s="74" t="s">
        <v>358</v>
      </c>
    </row>
    <row r="40" spans="2:23" ht="18" customHeight="1"/>
    <row r="41" spans="2:23" ht="20.100000000000001" customHeight="1"/>
  </sheetData>
  <sheetProtection selectLockedCells="1" selectUnlockedCells="1"/>
  <mergeCells count="83">
    <mergeCell ref="C2:U2"/>
    <mergeCell ref="W4:W5"/>
    <mergeCell ref="B6:B8"/>
    <mergeCell ref="C6:D8"/>
    <mergeCell ref="E6:E8"/>
    <mergeCell ref="F6:M7"/>
    <mergeCell ref="N6:N7"/>
    <mergeCell ref="O6:O7"/>
    <mergeCell ref="P6:P7"/>
    <mergeCell ref="Q6:Q7"/>
    <mergeCell ref="R6:R7"/>
    <mergeCell ref="S6:S7"/>
    <mergeCell ref="T6:T7"/>
    <mergeCell ref="U6:U7"/>
    <mergeCell ref="V6:V8"/>
    <mergeCell ref="V3:W3"/>
    <mergeCell ref="W10:W12"/>
    <mergeCell ref="F8:M8"/>
    <mergeCell ref="B9:B13"/>
    <mergeCell ref="E9:E13"/>
    <mergeCell ref="N10:N12"/>
    <mergeCell ref="O10:O12"/>
    <mergeCell ref="P10:P12"/>
    <mergeCell ref="F11:M11"/>
    <mergeCell ref="F12:M13"/>
    <mergeCell ref="W6:W8"/>
    <mergeCell ref="Q10:Q12"/>
    <mergeCell ref="R10:R12"/>
    <mergeCell ref="S10:S12"/>
    <mergeCell ref="T10:T12"/>
    <mergeCell ref="U10:U12"/>
    <mergeCell ref="B14:B18"/>
    <mergeCell ref="E14:E18"/>
    <mergeCell ref="N15:N17"/>
    <mergeCell ref="O15:O17"/>
    <mergeCell ref="P15:P17"/>
    <mergeCell ref="U15:U17"/>
    <mergeCell ref="W15:W17"/>
    <mergeCell ref="F16:M16"/>
    <mergeCell ref="F17:M18"/>
    <mergeCell ref="Q15:Q17"/>
    <mergeCell ref="R15:R17"/>
    <mergeCell ref="S15:S17"/>
    <mergeCell ref="T15:T17"/>
    <mergeCell ref="E19:E23"/>
    <mergeCell ref="N20:N22"/>
    <mergeCell ref="O20:O22"/>
    <mergeCell ref="P20:P22"/>
    <mergeCell ref="Q20:Q22"/>
    <mergeCell ref="U20:U22"/>
    <mergeCell ref="W20:W22"/>
    <mergeCell ref="B24:B28"/>
    <mergeCell ref="E24:E28"/>
    <mergeCell ref="N25:N27"/>
    <mergeCell ref="O25:O27"/>
    <mergeCell ref="P25:P27"/>
    <mergeCell ref="T25:T27"/>
    <mergeCell ref="U25:U27"/>
    <mergeCell ref="W25:W27"/>
    <mergeCell ref="F26:M26"/>
    <mergeCell ref="F27:M28"/>
    <mergeCell ref="Q25:Q27"/>
    <mergeCell ref="F21:M21"/>
    <mergeCell ref="F22:M23"/>
    <mergeCell ref="B19:B23"/>
    <mergeCell ref="R25:R27"/>
    <mergeCell ref="S25:S27"/>
    <mergeCell ref="R30:R32"/>
    <mergeCell ref="S30:S32"/>
    <mergeCell ref="T20:T22"/>
    <mergeCell ref="T30:T32"/>
    <mergeCell ref="R20:R22"/>
    <mergeCell ref="S20:S22"/>
    <mergeCell ref="B29:B33"/>
    <mergeCell ref="E30:E32"/>
    <mergeCell ref="N30:N32"/>
    <mergeCell ref="O30:O32"/>
    <mergeCell ref="P30:P32"/>
    <mergeCell ref="U30:U32"/>
    <mergeCell ref="W30:W32"/>
    <mergeCell ref="F31:M31"/>
    <mergeCell ref="F32:M33"/>
    <mergeCell ref="Q30:Q32"/>
  </mergeCells>
  <phoneticPr fontId="1"/>
  <dataValidations count="2">
    <dataValidation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9:E30 JA29:JA30 SW29:SW30 ACS29:ACS30 AMO29:AMO30 AWK29:AWK30 BGG29:BGG30 BQC29:BQC30 BZY29:BZY30 CJU29:CJU30 CTQ29:CTQ30 DDM29:DDM30 DNI29:DNI30 DXE29:DXE30 EHA29:EHA30 EQW29:EQW30 FAS29:FAS30 FKO29:FKO30 FUK29:FUK30 GEG29:GEG30 GOC29:GOC30 GXY29:GXY30 HHU29:HHU30 HRQ29:HRQ30 IBM29:IBM30 ILI29:ILI30 IVE29:IVE30 JFA29:JFA30 JOW29:JOW30 JYS29:JYS30 KIO29:KIO30 KSK29:KSK30 LCG29:LCG30 LMC29:LMC30 LVY29:LVY30 MFU29:MFU30 MPQ29:MPQ30 MZM29:MZM30 NJI29:NJI30 NTE29:NTE30 ODA29:ODA30 OMW29:OMW30 OWS29:OWS30 PGO29:PGO30 PQK29:PQK30 QAG29:QAG30 QKC29:QKC30 QTY29:QTY30 RDU29:RDU30 RNQ29:RNQ30 RXM29:RXM30 SHI29:SHI30 SRE29:SRE30 TBA29:TBA30 TKW29:TKW30 TUS29:TUS30 UEO29:UEO30 UOK29:UOK30 UYG29:UYG30 VIC29:VIC30 VRY29:VRY30 WBU29:WBU30 WLQ29:WLQ30 WVM29:WVM30 E65565:E65566 JA65565:JA65566 SW65565:SW65566 ACS65565:ACS65566 AMO65565:AMO65566 AWK65565:AWK65566 BGG65565:BGG65566 BQC65565:BQC65566 BZY65565:BZY65566 CJU65565:CJU65566 CTQ65565:CTQ65566 DDM65565:DDM65566 DNI65565:DNI65566 DXE65565:DXE65566 EHA65565:EHA65566 EQW65565:EQW65566 FAS65565:FAS65566 FKO65565:FKO65566 FUK65565:FUK65566 GEG65565:GEG65566 GOC65565:GOC65566 GXY65565:GXY65566 HHU65565:HHU65566 HRQ65565:HRQ65566 IBM65565:IBM65566 ILI65565:ILI65566 IVE65565:IVE65566 JFA65565:JFA65566 JOW65565:JOW65566 JYS65565:JYS65566 KIO65565:KIO65566 KSK65565:KSK65566 LCG65565:LCG65566 LMC65565:LMC65566 LVY65565:LVY65566 MFU65565:MFU65566 MPQ65565:MPQ65566 MZM65565:MZM65566 NJI65565:NJI65566 NTE65565:NTE65566 ODA65565:ODA65566 OMW65565:OMW65566 OWS65565:OWS65566 PGO65565:PGO65566 PQK65565:PQK65566 QAG65565:QAG65566 QKC65565:QKC65566 QTY65565:QTY65566 RDU65565:RDU65566 RNQ65565:RNQ65566 RXM65565:RXM65566 SHI65565:SHI65566 SRE65565:SRE65566 TBA65565:TBA65566 TKW65565:TKW65566 TUS65565:TUS65566 UEO65565:UEO65566 UOK65565:UOK65566 UYG65565:UYG65566 VIC65565:VIC65566 VRY65565:VRY65566 WBU65565:WBU65566 WLQ65565:WLQ65566 WVM65565:WVM65566 E131101:E131102 JA131101:JA131102 SW131101:SW131102 ACS131101:ACS131102 AMO131101:AMO131102 AWK131101:AWK131102 BGG131101:BGG131102 BQC131101:BQC131102 BZY131101:BZY131102 CJU131101:CJU131102 CTQ131101:CTQ131102 DDM131101:DDM131102 DNI131101:DNI131102 DXE131101:DXE131102 EHA131101:EHA131102 EQW131101:EQW131102 FAS131101:FAS131102 FKO131101:FKO131102 FUK131101:FUK131102 GEG131101:GEG131102 GOC131101:GOC131102 GXY131101:GXY131102 HHU131101:HHU131102 HRQ131101:HRQ131102 IBM131101:IBM131102 ILI131101:ILI131102 IVE131101:IVE131102 JFA131101:JFA131102 JOW131101:JOW131102 JYS131101:JYS131102 KIO131101:KIO131102 KSK131101:KSK131102 LCG131101:LCG131102 LMC131101:LMC131102 LVY131101:LVY131102 MFU131101:MFU131102 MPQ131101:MPQ131102 MZM131101:MZM131102 NJI131101:NJI131102 NTE131101:NTE131102 ODA131101:ODA131102 OMW131101:OMW131102 OWS131101:OWS131102 PGO131101:PGO131102 PQK131101:PQK131102 QAG131101:QAG131102 QKC131101:QKC131102 QTY131101:QTY131102 RDU131101:RDU131102 RNQ131101:RNQ131102 RXM131101:RXM131102 SHI131101:SHI131102 SRE131101:SRE131102 TBA131101:TBA131102 TKW131101:TKW131102 TUS131101:TUS131102 UEO131101:UEO131102 UOK131101:UOK131102 UYG131101:UYG131102 VIC131101:VIC131102 VRY131101:VRY131102 WBU131101:WBU131102 WLQ131101:WLQ131102 WVM131101:WVM131102 E196637:E196638 JA196637:JA196638 SW196637:SW196638 ACS196637:ACS196638 AMO196637:AMO196638 AWK196637:AWK196638 BGG196637:BGG196638 BQC196637:BQC196638 BZY196637:BZY196638 CJU196637:CJU196638 CTQ196637:CTQ196638 DDM196637:DDM196638 DNI196637:DNI196638 DXE196637:DXE196638 EHA196637:EHA196638 EQW196637:EQW196638 FAS196637:FAS196638 FKO196637:FKO196638 FUK196637:FUK196638 GEG196637:GEG196638 GOC196637:GOC196638 GXY196637:GXY196638 HHU196637:HHU196638 HRQ196637:HRQ196638 IBM196637:IBM196638 ILI196637:ILI196638 IVE196637:IVE196638 JFA196637:JFA196638 JOW196637:JOW196638 JYS196637:JYS196638 KIO196637:KIO196638 KSK196637:KSK196638 LCG196637:LCG196638 LMC196637:LMC196638 LVY196637:LVY196638 MFU196637:MFU196638 MPQ196637:MPQ196638 MZM196637:MZM196638 NJI196637:NJI196638 NTE196637:NTE196638 ODA196637:ODA196638 OMW196637:OMW196638 OWS196637:OWS196638 PGO196637:PGO196638 PQK196637:PQK196638 QAG196637:QAG196638 QKC196637:QKC196638 QTY196637:QTY196638 RDU196637:RDU196638 RNQ196637:RNQ196638 RXM196637:RXM196638 SHI196637:SHI196638 SRE196637:SRE196638 TBA196637:TBA196638 TKW196637:TKW196638 TUS196637:TUS196638 UEO196637:UEO196638 UOK196637:UOK196638 UYG196637:UYG196638 VIC196637:VIC196638 VRY196637:VRY196638 WBU196637:WBU196638 WLQ196637:WLQ196638 WVM196637:WVM196638 E262173:E262174 JA262173:JA262174 SW262173:SW262174 ACS262173:ACS262174 AMO262173:AMO262174 AWK262173:AWK262174 BGG262173:BGG262174 BQC262173:BQC262174 BZY262173:BZY262174 CJU262173:CJU262174 CTQ262173:CTQ262174 DDM262173:DDM262174 DNI262173:DNI262174 DXE262173:DXE262174 EHA262173:EHA262174 EQW262173:EQW262174 FAS262173:FAS262174 FKO262173:FKO262174 FUK262173:FUK262174 GEG262173:GEG262174 GOC262173:GOC262174 GXY262173:GXY262174 HHU262173:HHU262174 HRQ262173:HRQ262174 IBM262173:IBM262174 ILI262173:ILI262174 IVE262173:IVE262174 JFA262173:JFA262174 JOW262173:JOW262174 JYS262173:JYS262174 KIO262173:KIO262174 KSK262173:KSK262174 LCG262173:LCG262174 LMC262173:LMC262174 LVY262173:LVY262174 MFU262173:MFU262174 MPQ262173:MPQ262174 MZM262173:MZM262174 NJI262173:NJI262174 NTE262173:NTE262174 ODA262173:ODA262174 OMW262173:OMW262174 OWS262173:OWS262174 PGO262173:PGO262174 PQK262173:PQK262174 QAG262173:QAG262174 QKC262173:QKC262174 QTY262173:QTY262174 RDU262173:RDU262174 RNQ262173:RNQ262174 RXM262173:RXM262174 SHI262173:SHI262174 SRE262173:SRE262174 TBA262173:TBA262174 TKW262173:TKW262174 TUS262173:TUS262174 UEO262173:UEO262174 UOK262173:UOK262174 UYG262173:UYG262174 VIC262173:VIC262174 VRY262173:VRY262174 WBU262173:WBU262174 WLQ262173:WLQ262174 WVM262173:WVM262174 E327709:E327710 JA327709:JA327710 SW327709:SW327710 ACS327709:ACS327710 AMO327709:AMO327710 AWK327709:AWK327710 BGG327709:BGG327710 BQC327709:BQC327710 BZY327709:BZY327710 CJU327709:CJU327710 CTQ327709:CTQ327710 DDM327709:DDM327710 DNI327709:DNI327710 DXE327709:DXE327710 EHA327709:EHA327710 EQW327709:EQW327710 FAS327709:FAS327710 FKO327709:FKO327710 FUK327709:FUK327710 GEG327709:GEG327710 GOC327709:GOC327710 GXY327709:GXY327710 HHU327709:HHU327710 HRQ327709:HRQ327710 IBM327709:IBM327710 ILI327709:ILI327710 IVE327709:IVE327710 JFA327709:JFA327710 JOW327709:JOW327710 JYS327709:JYS327710 KIO327709:KIO327710 KSK327709:KSK327710 LCG327709:LCG327710 LMC327709:LMC327710 LVY327709:LVY327710 MFU327709:MFU327710 MPQ327709:MPQ327710 MZM327709:MZM327710 NJI327709:NJI327710 NTE327709:NTE327710 ODA327709:ODA327710 OMW327709:OMW327710 OWS327709:OWS327710 PGO327709:PGO327710 PQK327709:PQK327710 QAG327709:QAG327710 QKC327709:QKC327710 QTY327709:QTY327710 RDU327709:RDU327710 RNQ327709:RNQ327710 RXM327709:RXM327710 SHI327709:SHI327710 SRE327709:SRE327710 TBA327709:TBA327710 TKW327709:TKW327710 TUS327709:TUS327710 UEO327709:UEO327710 UOK327709:UOK327710 UYG327709:UYG327710 VIC327709:VIC327710 VRY327709:VRY327710 WBU327709:WBU327710 WLQ327709:WLQ327710 WVM327709:WVM327710 E393245:E393246 JA393245:JA393246 SW393245:SW393246 ACS393245:ACS393246 AMO393245:AMO393246 AWK393245:AWK393246 BGG393245:BGG393246 BQC393245:BQC393246 BZY393245:BZY393246 CJU393245:CJU393246 CTQ393245:CTQ393246 DDM393245:DDM393246 DNI393245:DNI393246 DXE393245:DXE393246 EHA393245:EHA393246 EQW393245:EQW393246 FAS393245:FAS393246 FKO393245:FKO393246 FUK393245:FUK393246 GEG393245:GEG393246 GOC393245:GOC393246 GXY393245:GXY393246 HHU393245:HHU393246 HRQ393245:HRQ393246 IBM393245:IBM393246 ILI393245:ILI393246 IVE393245:IVE393246 JFA393245:JFA393246 JOW393245:JOW393246 JYS393245:JYS393246 KIO393245:KIO393246 KSK393245:KSK393246 LCG393245:LCG393246 LMC393245:LMC393246 LVY393245:LVY393246 MFU393245:MFU393246 MPQ393245:MPQ393246 MZM393245:MZM393246 NJI393245:NJI393246 NTE393245:NTE393246 ODA393245:ODA393246 OMW393245:OMW393246 OWS393245:OWS393246 PGO393245:PGO393246 PQK393245:PQK393246 QAG393245:QAG393246 QKC393245:QKC393246 QTY393245:QTY393246 RDU393245:RDU393246 RNQ393245:RNQ393246 RXM393245:RXM393246 SHI393245:SHI393246 SRE393245:SRE393246 TBA393245:TBA393246 TKW393245:TKW393246 TUS393245:TUS393246 UEO393245:UEO393246 UOK393245:UOK393246 UYG393245:UYG393246 VIC393245:VIC393246 VRY393245:VRY393246 WBU393245:WBU393246 WLQ393245:WLQ393246 WVM393245:WVM393246 E458781:E458782 JA458781:JA458782 SW458781:SW458782 ACS458781:ACS458782 AMO458781:AMO458782 AWK458781:AWK458782 BGG458781:BGG458782 BQC458781:BQC458782 BZY458781:BZY458782 CJU458781:CJU458782 CTQ458781:CTQ458782 DDM458781:DDM458782 DNI458781:DNI458782 DXE458781:DXE458782 EHA458781:EHA458782 EQW458781:EQW458782 FAS458781:FAS458782 FKO458781:FKO458782 FUK458781:FUK458782 GEG458781:GEG458782 GOC458781:GOC458782 GXY458781:GXY458782 HHU458781:HHU458782 HRQ458781:HRQ458782 IBM458781:IBM458782 ILI458781:ILI458782 IVE458781:IVE458782 JFA458781:JFA458782 JOW458781:JOW458782 JYS458781:JYS458782 KIO458781:KIO458782 KSK458781:KSK458782 LCG458781:LCG458782 LMC458781:LMC458782 LVY458781:LVY458782 MFU458781:MFU458782 MPQ458781:MPQ458782 MZM458781:MZM458782 NJI458781:NJI458782 NTE458781:NTE458782 ODA458781:ODA458782 OMW458781:OMW458782 OWS458781:OWS458782 PGO458781:PGO458782 PQK458781:PQK458782 QAG458781:QAG458782 QKC458781:QKC458782 QTY458781:QTY458782 RDU458781:RDU458782 RNQ458781:RNQ458782 RXM458781:RXM458782 SHI458781:SHI458782 SRE458781:SRE458782 TBA458781:TBA458782 TKW458781:TKW458782 TUS458781:TUS458782 UEO458781:UEO458782 UOK458781:UOK458782 UYG458781:UYG458782 VIC458781:VIC458782 VRY458781:VRY458782 WBU458781:WBU458782 WLQ458781:WLQ458782 WVM458781:WVM458782 E524317:E524318 JA524317:JA524318 SW524317:SW524318 ACS524317:ACS524318 AMO524317:AMO524318 AWK524317:AWK524318 BGG524317:BGG524318 BQC524317:BQC524318 BZY524317:BZY524318 CJU524317:CJU524318 CTQ524317:CTQ524318 DDM524317:DDM524318 DNI524317:DNI524318 DXE524317:DXE524318 EHA524317:EHA524318 EQW524317:EQW524318 FAS524317:FAS524318 FKO524317:FKO524318 FUK524317:FUK524318 GEG524317:GEG524318 GOC524317:GOC524318 GXY524317:GXY524318 HHU524317:HHU524318 HRQ524317:HRQ524318 IBM524317:IBM524318 ILI524317:ILI524318 IVE524317:IVE524318 JFA524317:JFA524318 JOW524317:JOW524318 JYS524317:JYS524318 KIO524317:KIO524318 KSK524317:KSK524318 LCG524317:LCG524318 LMC524317:LMC524318 LVY524317:LVY524318 MFU524317:MFU524318 MPQ524317:MPQ524318 MZM524317:MZM524318 NJI524317:NJI524318 NTE524317:NTE524318 ODA524317:ODA524318 OMW524317:OMW524318 OWS524317:OWS524318 PGO524317:PGO524318 PQK524317:PQK524318 QAG524317:QAG524318 QKC524317:QKC524318 QTY524317:QTY524318 RDU524317:RDU524318 RNQ524317:RNQ524318 RXM524317:RXM524318 SHI524317:SHI524318 SRE524317:SRE524318 TBA524317:TBA524318 TKW524317:TKW524318 TUS524317:TUS524318 UEO524317:UEO524318 UOK524317:UOK524318 UYG524317:UYG524318 VIC524317:VIC524318 VRY524317:VRY524318 WBU524317:WBU524318 WLQ524317:WLQ524318 WVM524317:WVM524318 E589853:E589854 JA589853:JA589854 SW589853:SW589854 ACS589853:ACS589854 AMO589853:AMO589854 AWK589853:AWK589854 BGG589853:BGG589854 BQC589853:BQC589854 BZY589853:BZY589854 CJU589853:CJU589854 CTQ589853:CTQ589854 DDM589853:DDM589854 DNI589853:DNI589854 DXE589853:DXE589854 EHA589853:EHA589854 EQW589853:EQW589854 FAS589853:FAS589854 FKO589853:FKO589854 FUK589853:FUK589854 GEG589853:GEG589854 GOC589853:GOC589854 GXY589853:GXY589854 HHU589853:HHU589854 HRQ589853:HRQ589854 IBM589853:IBM589854 ILI589853:ILI589854 IVE589853:IVE589854 JFA589853:JFA589854 JOW589853:JOW589854 JYS589853:JYS589854 KIO589853:KIO589854 KSK589853:KSK589854 LCG589853:LCG589854 LMC589853:LMC589854 LVY589853:LVY589854 MFU589853:MFU589854 MPQ589853:MPQ589854 MZM589853:MZM589854 NJI589853:NJI589854 NTE589853:NTE589854 ODA589853:ODA589854 OMW589853:OMW589854 OWS589853:OWS589854 PGO589853:PGO589854 PQK589853:PQK589854 QAG589853:QAG589854 QKC589853:QKC589854 QTY589853:QTY589854 RDU589853:RDU589854 RNQ589853:RNQ589854 RXM589853:RXM589854 SHI589853:SHI589854 SRE589853:SRE589854 TBA589853:TBA589854 TKW589853:TKW589854 TUS589853:TUS589854 UEO589853:UEO589854 UOK589853:UOK589854 UYG589853:UYG589854 VIC589853:VIC589854 VRY589853:VRY589854 WBU589853:WBU589854 WLQ589853:WLQ589854 WVM589853:WVM589854 E655389:E655390 JA655389:JA655390 SW655389:SW655390 ACS655389:ACS655390 AMO655389:AMO655390 AWK655389:AWK655390 BGG655389:BGG655390 BQC655389:BQC655390 BZY655389:BZY655390 CJU655389:CJU655390 CTQ655389:CTQ655390 DDM655389:DDM655390 DNI655389:DNI655390 DXE655389:DXE655390 EHA655389:EHA655390 EQW655389:EQW655390 FAS655389:FAS655390 FKO655389:FKO655390 FUK655389:FUK655390 GEG655389:GEG655390 GOC655389:GOC655390 GXY655389:GXY655390 HHU655389:HHU655390 HRQ655389:HRQ655390 IBM655389:IBM655390 ILI655389:ILI655390 IVE655389:IVE655390 JFA655389:JFA655390 JOW655389:JOW655390 JYS655389:JYS655390 KIO655389:KIO655390 KSK655389:KSK655390 LCG655389:LCG655390 LMC655389:LMC655390 LVY655389:LVY655390 MFU655389:MFU655390 MPQ655389:MPQ655390 MZM655389:MZM655390 NJI655389:NJI655390 NTE655389:NTE655390 ODA655389:ODA655390 OMW655389:OMW655390 OWS655389:OWS655390 PGO655389:PGO655390 PQK655389:PQK655390 QAG655389:QAG655390 QKC655389:QKC655390 QTY655389:QTY655390 RDU655389:RDU655390 RNQ655389:RNQ655390 RXM655389:RXM655390 SHI655389:SHI655390 SRE655389:SRE655390 TBA655389:TBA655390 TKW655389:TKW655390 TUS655389:TUS655390 UEO655389:UEO655390 UOK655389:UOK655390 UYG655389:UYG655390 VIC655389:VIC655390 VRY655389:VRY655390 WBU655389:WBU655390 WLQ655389:WLQ655390 WVM655389:WVM655390 E720925:E720926 JA720925:JA720926 SW720925:SW720926 ACS720925:ACS720926 AMO720925:AMO720926 AWK720925:AWK720926 BGG720925:BGG720926 BQC720925:BQC720926 BZY720925:BZY720926 CJU720925:CJU720926 CTQ720925:CTQ720926 DDM720925:DDM720926 DNI720925:DNI720926 DXE720925:DXE720926 EHA720925:EHA720926 EQW720925:EQW720926 FAS720925:FAS720926 FKO720925:FKO720926 FUK720925:FUK720926 GEG720925:GEG720926 GOC720925:GOC720926 GXY720925:GXY720926 HHU720925:HHU720926 HRQ720925:HRQ720926 IBM720925:IBM720926 ILI720925:ILI720926 IVE720925:IVE720926 JFA720925:JFA720926 JOW720925:JOW720926 JYS720925:JYS720926 KIO720925:KIO720926 KSK720925:KSK720926 LCG720925:LCG720926 LMC720925:LMC720926 LVY720925:LVY720926 MFU720925:MFU720926 MPQ720925:MPQ720926 MZM720925:MZM720926 NJI720925:NJI720926 NTE720925:NTE720926 ODA720925:ODA720926 OMW720925:OMW720926 OWS720925:OWS720926 PGO720925:PGO720926 PQK720925:PQK720926 QAG720925:QAG720926 QKC720925:QKC720926 QTY720925:QTY720926 RDU720925:RDU720926 RNQ720925:RNQ720926 RXM720925:RXM720926 SHI720925:SHI720926 SRE720925:SRE720926 TBA720925:TBA720926 TKW720925:TKW720926 TUS720925:TUS720926 UEO720925:UEO720926 UOK720925:UOK720926 UYG720925:UYG720926 VIC720925:VIC720926 VRY720925:VRY720926 WBU720925:WBU720926 WLQ720925:WLQ720926 WVM720925:WVM720926 E786461:E786462 JA786461:JA786462 SW786461:SW786462 ACS786461:ACS786462 AMO786461:AMO786462 AWK786461:AWK786462 BGG786461:BGG786462 BQC786461:BQC786462 BZY786461:BZY786462 CJU786461:CJU786462 CTQ786461:CTQ786462 DDM786461:DDM786462 DNI786461:DNI786462 DXE786461:DXE786462 EHA786461:EHA786462 EQW786461:EQW786462 FAS786461:FAS786462 FKO786461:FKO786462 FUK786461:FUK786462 GEG786461:GEG786462 GOC786461:GOC786462 GXY786461:GXY786462 HHU786461:HHU786462 HRQ786461:HRQ786462 IBM786461:IBM786462 ILI786461:ILI786462 IVE786461:IVE786462 JFA786461:JFA786462 JOW786461:JOW786462 JYS786461:JYS786462 KIO786461:KIO786462 KSK786461:KSK786462 LCG786461:LCG786462 LMC786461:LMC786462 LVY786461:LVY786462 MFU786461:MFU786462 MPQ786461:MPQ786462 MZM786461:MZM786462 NJI786461:NJI786462 NTE786461:NTE786462 ODA786461:ODA786462 OMW786461:OMW786462 OWS786461:OWS786462 PGO786461:PGO786462 PQK786461:PQK786462 QAG786461:QAG786462 QKC786461:QKC786462 QTY786461:QTY786462 RDU786461:RDU786462 RNQ786461:RNQ786462 RXM786461:RXM786462 SHI786461:SHI786462 SRE786461:SRE786462 TBA786461:TBA786462 TKW786461:TKW786462 TUS786461:TUS786462 UEO786461:UEO786462 UOK786461:UOK786462 UYG786461:UYG786462 VIC786461:VIC786462 VRY786461:VRY786462 WBU786461:WBU786462 WLQ786461:WLQ786462 WVM786461:WVM786462 E851997:E851998 JA851997:JA851998 SW851997:SW851998 ACS851997:ACS851998 AMO851997:AMO851998 AWK851997:AWK851998 BGG851997:BGG851998 BQC851997:BQC851998 BZY851997:BZY851998 CJU851997:CJU851998 CTQ851997:CTQ851998 DDM851997:DDM851998 DNI851997:DNI851998 DXE851997:DXE851998 EHA851997:EHA851998 EQW851997:EQW851998 FAS851997:FAS851998 FKO851997:FKO851998 FUK851997:FUK851998 GEG851997:GEG851998 GOC851997:GOC851998 GXY851997:GXY851998 HHU851997:HHU851998 HRQ851997:HRQ851998 IBM851997:IBM851998 ILI851997:ILI851998 IVE851997:IVE851998 JFA851997:JFA851998 JOW851997:JOW851998 JYS851997:JYS851998 KIO851997:KIO851998 KSK851997:KSK851998 LCG851997:LCG851998 LMC851997:LMC851998 LVY851997:LVY851998 MFU851997:MFU851998 MPQ851997:MPQ851998 MZM851997:MZM851998 NJI851997:NJI851998 NTE851997:NTE851998 ODA851997:ODA851998 OMW851997:OMW851998 OWS851997:OWS851998 PGO851997:PGO851998 PQK851997:PQK851998 QAG851997:QAG851998 QKC851997:QKC851998 QTY851997:QTY851998 RDU851997:RDU851998 RNQ851997:RNQ851998 RXM851997:RXM851998 SHI851997:SHI851998 SRE851997:SRE851998 TBA851997:TBA851998 TKW851997:TKW851998 TUS851997:TUS851998 UEO851997:UEO851998 UOK851997:UOK851998 UYG851997:UYG851998 VIC851997:VIC851998 VRY851997:VRY851998 WBU851997:WBU851998 WLQ851997:WLQ851998 WVM851997:WVM851998 E917533:E917534 JA917533:JA917534 SW917533:SW917534 ACS917533:ACS917534 AMO917533:AMO917534 AWK917533:AWK917534 BGG917533:BGG917534 BQC917533:BQC917534 BZY917533:BZY917534 CJU917533:CJU917534 CTQ917533:CTQ917534 DDM917533:DDM917534 DNI917533:DNI917534 DXE917533:DXE917534 EHA917533:EHA917534 EQW917533:EQW917534 FAS917533:FAS917534 FKO917533:FKO917534 FUK917533:FUK917534 GEG917533:GEG917534 GOC917533:GOC917534 GXY917533:GXY917534 HHU917533:HHU917534 HRQ917533:HRQ917534 IBM917533:IBM917534 ILI917533:ILI917534 IVE917533:IVE917534 JFA917533:JFA917534 JOW917533:JOW917534 JYS917533:JYS917534 KIO917533:KIO917534 KSK917533:KSK917534 LCG917533:LCG917534 LMC917533:LMC917534 LVY917533:LVY917534 MFU917533:MFU917534 MPQ917533:MPQ917534 MZM917533:MZM917534 NJI917533:NJI917534 NTE917533:NTE917534 ODA917533:ODA917534 OMW917533:OMW917534 OWS917533:OWS917534 PGO917533:PGO917534 PQK917533:PQK917534 QAG917533:QAG917534 QKC917533:QKC917534 QTY917533:QTY917534 RDU917533:RDU917534 RNQ917533:RNQ917534 RXM917533:RXM917534 SHI917533:SHI917534 SRE917533:SRE917534 TBA917533:TBA917534 TKW917533:TKW917534 TUS917533:TUS917534 UEO917533:UEO917534 UOK917533:UOK917534 UYG917533:UYG917534 VIC917533:VIC917534 VRY917533:VRY917534 WBU917533:WBU917534 WLQ917533:WLQ917534 WVM917533:WVM917534 E983069:E983070 JA983069:JA983070 SW983069:SW983070 ACS983069:ACS983070 AMO983069:AMO983070 AWK983069:AWK983070 BGG983069:BGG983070 BQC983069:BQC983070 BZY983069:BZY983070 CJU983069:CJU983070 CTQ983069:CTQ983070 DDM983069:DDM983070 DNI983069:DNI983070 DXE983069:DXE983070 EHA983069:EHA983070 EQW983069:EQW983070 FAS983069:FAS983070 FKO983069:FKO983070 FUK983069:FUK983070 GEG983069:GEG983070 GOC983069:GOC983070 GXY983069:GXY983070 HHU983069:HHU983070 HRQ983069:HRQ983070 IBM983069:IBM983070 ILI983069:ILI983070 IVE983069:IVE983070 JFA983069:JFA983070 JOW983069:JOW983070 JYS983069:JYS983070 KIO983069:KIO983070 KSK983069:KSK983070 LCG983069:LCG983070 LMC983069:LMC983070 LVY983069:LVY983070 MFU983069:MFU983070 MPQ983069:MPQ983070 MZM983069:MZM983070 NJI983069:NJI983070 NTE983069:NTE983070 ODA983069:ODA983070 OMW983069:OMW983070 OWS983069:OWS983070 PGO983069:PGO983070 PQK983069:PQK983070 QAG983069:QAG983070 QKC983069:QKC983070 QTY983069:QTY983070 RDU983069:RDU983070 RNQ983069:RNQ983070 RXM983069:RXM983070 SHI983069:SHI983070 SRE983069:SRE983070 TBA983069:TBA983070 TKW983069:TKW983070 TUS983069:TUS983070 UEO983069:UEO983070 UOK983069:UOK983070 UYG983069:UYG983070 VIC983069:VIC983070 VRY983069:VRY983070 WBU983069:WBU983070 WLQ983069:WLQ983070 WVM983069:WVM983070" xr:uid="{D27FA1E3-9787-450F-B14C-118F3810DC67}">
      <formula1>0</formula1>
      <formula2>0</formula2>
    </dataValidation>
    <dataValidation allowBlank="1" showErrorMessage="1" sqref="C2:U2 IY2:JQ2 SU2:TM2 ACQ2:ADI2 AMM2:ANE2 AWI2:AXA2 BGE2:BGW2 BQA2:BQS2 BZW2:CAO2 CJS2:CKK2 CTO2:CUG2 DDK2:DEC2 DNG2:DNY2 DXC2:DXU2 EGY2:EHQ2 EQU2:ERM2 FAQ2:FBI2 FKM2:FLE2 FUI2:FVA2 GEE2:GEW2 GOA2:GOS2 GXW2:GYO2 HHS2:HIK2 HRO2:HSG2 IBK2:ICC2 ILG2:ILY2 IVC2:IVU2 JEY2:JFQ2 JOU2:JPM2 JYQ2:JZI2 KIM2:KJE2 KSI2:KTA2 LCE2:LCW2 LMA2:LMS2 LVW2:LWO2 MFS2:MGK2 MPO2:MQG2 MZK2:NAC2 NJG2:NJY2 NTC2:NTU2 OCY2:ODQ2 OMU2:ONM2 OWQ2:OXI2 PGM2:PHE2 PQI2:PRA2 QAE2:QAW2 QKA2:QKS2 QTW2:QUO2 RDS2:REK2 RNO2:ROG2 RXK2:RYC2 SHG2:SHY2 SRC2:SRU2 TAY2:TBQ2 TKU2:TLM2 TUQ2:TVI2 UEM2:UFE2 UOI2:UPA2 UYE2:UYW2 VIA2:VIS2 VRW2:VSO2 WBS2:WCK2 WLO2:WMG2 WVK2:WWC2 C65538:U65538 IY65538:JQ65538 SU65538:TM65538 ACQ65538:ADI65538 AMM65538:ANE65538 AWI65538:AXA65538 BGE65538:BGW65538 BQA65538:BQS65538 BZW65538:CAO65538 CJS65538:CKK65538 CTO65538:CUG65538 DDK65538:DEC65538 DNG65538:DNY65538 DXC65538:DXU65538 EGY65538:EHQ65538 EQU65538:ERM65538 FAQ65538:FBI65538 FKM65538:FLE65538 FUI65538:FVA65538 GEE65538:GEW65538 GOA65538:GOS65538 GXW65538:GYO65538 HHS65538:HIK65538 HRO65538:HSG65538 IBK65538:ICC65538 ILG65538:ILY65538 IVC65538:IVU65538 JEY65538:JFQ65538 JOU65538:JPM65538 JYQ65538:JZI65538 KIM65538:KJE65538 KSI65538:KTA65538 LCE65538:LCW65538 LMA65538:LMS65538 LVW65538:LWO65538 MFS65538:MGK65538 MPO65538:MQG65538 MZK65538:NAC65538 NJG65538:NJY65538 NTC65538:NTU65538 OCY65538:ODQ65538 OMU65538:ONM65538 OWQ65538:OXI65538 PGM65538:PHE65538 PQI65538:PRA65538 QAE65538:QAW65538 QKA65538:QKS65538 QTW65538:QUO65538 RDS65538:REK65538 RNO65538:ROG65538 RXK65538:RYC65538 SHG65538:SHY65538 SRC65538:SRU65538 TAY65538:TBQ65538 TKU65538:TLM65538 TUQ65538:TVI65538 UEM65538:UFE65538 UOI65538:UPA65538 UYE65538:UYW65538 VIA65538:VIS65538 VRW65538:VSO65538 WBS65538:WCK65538 WLO65538:WMG65538 WVK65538:WWC65538 C131074:U131074 IY131074:JQ131074 SU131074:TM131074 ACQ131074:ADI131074 AMM131074:ANE131074 AWI131074:AXA131074 BGE131074:BGW131074 BQA131074:BQS131074 BZW131074:CAO131074 CJS131074:CKK131074 CTO131074:CUG131074 DDK131074:DEC131074 DNG131074:DNY131074 DXC131074:DXU131074 EGY131074:EHQ131074 EQU131074:ERM131074 FAQ131074:FBI131074 FKM131074:FLE131074 FUI131074:FVA131074 GEE131074:GEW131074 GOA131074:GOS131074 GXW131074:GYO131074 HHS131074:HIK131074 HRO131074:HSG131074 IBK131074:ICC131074 ILG131074:ILY131074 IVC131074:IVU131074 JEY131074:JFQ131074 JOU131074:JPM131074 JYQ131074:JZI131074 KIM131074:KJE131074 KSI131074:KTA131074 LCE131074:LCW131074 LMA131074:LMS131074 LVW131074:LWO131074 MFS131074:MGK131074 MPO131074:MQG131074 MZK131074:NAC131074 NJG131074:NJY131074 NTC131074:NTU131074 OCY131074:ODQ131074 OMU131074:ONM131074 OWQ131074:OXI131074 PGM131074:PHE131074 PQI131074:PRA131074 QAE131074:QAW131074 QKA131074:QKS131074 QTW131074:QUO131074 RDS131074:REK131074 RNO131074:ROG131074 RXK131074:RYC131074 SHG131074:SHY131074 SRC131074:SRU131074 TAY131074:TBQ131074 TKU131074:TLM131074 TUQ131074:TVI131074 UEM131074:UFE131074 UOI131074:UPA131074 UYE131074:UYW131074 VIA131074:VIS131074 VRW131074:VSO131074 WBS131074:WCK131074 WLO131074:WMG131074 WVK131074:WWC131074 C196610:U196610 IY196610:JQ196610 SU196610:TM196610 ACQ196610:ADI196610 AMM196610:ANE196610 AWI196610:AXA196610 BGE196610:BGW196610 BQA196610:BQS196610 BZW196610:CAO196610 CJS196610:CKK196610 CTO196610:CUG196610 DDK196610:DEC196610 DNG196610:DNY196610 DXC196610:DXU196610 EGY196610:EHQ196610 EQU196610:ERM196610 FAQ196610:FBI196610 FKM196610:FLE196610 FUI196610:FVA196610 GEE196610:GEW196610 GOA196610:GOS196610 GXW196610:GYO196610 HHS196610:HIK196610 HRO196610:HSG196610 IBK196610:ICC196610 ILG196610:ILY196610 IVC196610:IVU196610 JEY196610:JFQ196610 JOU196610:JPM196610 JYQ196610:JZI196610 KIM196610:KJE196610 KSI196610:KTA196610 LCE196610:LCW196610 LMA196610:LMS196610 LVW196610:LWO196610 MFS196610:MGK196610 MPO196610:MQG196610 MZK196610:NAC196610 NJG196610:NJY196610 NTC196610:NTU196610 OCY196610:ODQ196610 OMU196610:ONM196610 OWQ196610:OXI196610 PGM196610:PHE196610 PQI196610:PRA196610 QAE196610:QAW196610 QKA196610:QKS196610 QTW196610:QUO196610 RDS196610:REK196610 RNO196610:ROG196610 RXK196610:RYC196610 SHG196610:SHY196610 SRC196610:SRU196610 TAY196610:TBQ196610 TKU196610:TLM196610 TUQ196610:TVI196610 UEM196610:UFE196610 UOI196610:UPA196610 UYE196610:UYW196610 VIA196610:VIS196610 VRW196610:VSO196610 WBS196610:WCK196610 WLO196610:WMG196610 WVK196610:WWC196610 C262146:U262146 IY262146:JQ262146 SU262146:TM262146 ACQ262146:ADI262146 AMM262146:ANE262146 AWI262146:AXA262146 BGE262146:BGW262146 BQA262146:BQS262146 BZW262146:CAO262146 CJS262146:CKK262146 CTO262146:CUG262146 DDK262146:DEC262146 DNG262146:DNY262146 DXC262146:DXU262146 EGY262146:EHQ262146 EQU262146:ERM262146 FAQ262146:FBI262146 FKM262146:FLE262146 FUI262146:FVA262146 GEE262146:GEW262146 GOA262146:GOS262146 GXW262146:GYO262146 HHS262146:HIK262146 HRO262146:HSG262146 IBK262146:ICC262146 ILG262146:ILY262146 IVC262146:IVU262146 JEY262146:JFQ262146 JOU262146:JPM262146 JYQ262146:JZI262146 KIM262146:KJE262146 KSI262146:KTA262146 LCE262146:LCW262146 LMA262146:LMS262146 LVW262146:LWO262146 MFS262146:MGK262146 MPO262146:MQG262146 MZK262146:NAC262146 NJG262146:NJY262146 NTC262146:NTU262146 OCY262146:ODQ262146 OMU262146:ONM262146 OWQ262146:OXI262146 PGM262146:PHE262146 PQI262146:PRA262146 QAE262146:QAW262146 QKA262146:QKS262146 QTW262146:QUO262146 RDS262146:REK262146 RNO262146:ROG262146 RXK262146:RYC262146 SHG262146:SHY262146 SRC262146:SRU262146 TAY262146:TBQ262146 TKU262146:TLM262146 TUQ262146:TVI262146 UEM262146:UFE262146 UOI262146:UPA262146 UYE262146:UYW262146 VIA262146:VIS262146 VRW262146:VSO262146 WBS262146:WCK262146 WLO262146:WMG262146 WVK262146:WWC262146 C327682:U327682 IY327682:JQ327682 SU327682:TM327682 ACQ327682:ADI327682 AMM327682:ANE327682 AWI327682:AXA327682 BGE327682:BGW327682 BQA327682:BQS327682 BZW327682:CAO327682 CJS327682:CKK327682 CTO327682:CUG327682 DDK327682:DEC327682 DNG327682:DNY327682 DXC327682:DXU327682 EGY327682:EHQ327682 EQU327682:ERM327682 FAQ327682:FBI327682 FKM327682:FLE327682 FUI327682:FVA327682 GEE327682:GEW327682 GOA327682:GOS327682 GXW327682:GYO327682 HHS327682:HIK327682 HRO327682:HSG327682 IBK327682:ICC327682 ILG327682:ILY327682 IVC327682:IVU327682 JEY327682:JFQ327682 JOU327682:JPM327682 JYQ327682:JZI327682 KIM327682:KJE327682 KSI327682:KTA327682 LCE327682:LCW327682 LMA327682:LMS327682 LVW327682:LWO327682 MFS327682:MGK327682 MPO327682:MQG327682 MZK327682:NAC327682 NJG327682:NJY327682 NTC327682:NTU327682 OCY327682:ODQ327682 OMU327682:ONM327682 OWQ327682:OXI327682 PGM327682:PHE327682 PQI327682:PRA327682 QAE327682:QAW327682 QKA327682:QKS327682 QTW327682:QUO327682 RDS327682:REK327682 RNO327682:ROG327682 RXK327682:RYC327682 SHG327682:SHY327682 SRC327682:SRU327682 TAY327682:TBQ327682 TKU327682:TLM327682 TUQ327682:TVI327682 UEM327682:UFE327682 UOI327682:UPA327682 UYE327682:UYW327682 VIA327682:VIS327682 VRW327682:VSO327682 WBS327682:WCK327682 WLO327682:WMG327682 WVK327682:WWC327682 C393218:U393218 IY393218:JQ393218 SU393218:TM393218 ACQ393218:ADI393218 AMM393218:ANE393218 AWI393218:AXA393218 BGE393218:BGW393218 BQA393218:BQS393218 BZW393218:CAO393218 CJS393218:CKK393218 CTO393218:CUG393218 DDK393218:DEC393218 DNG393218:DNY393218 DXC393218:DXU393218 EGY393218:EHQ393218 EQU393218:ERM393218 FAQ393218:FBI393218 FKM393218:FLE393218 FUI393218:FVA393218 GEE393218:GEW393218 GOA393218:GOS393218 GXW393218:GYO393218 HHS393218:HIK393218 HRO393218:HSG393218 IBK393218:ICC393218 ILG393218:ILY393218 IVC393218:IVU393218 JEY393218:JFQ393218 JOU393218:JPM393218 JYQ393218:JZI393218 KIM393218:KJE393218 KSI393218:KTA393218 LCE393218:LCW393218 LMA393218:LMS393218 LVW393218:LWO393218 MFS393218:MGK393218 MPO393218:MQG393218 MZK393218:NAC393218 NJG393218:NJY393218 NTC393218:NTU393218 OCY393218:ODQ393218 OMU393218:ONM393218 OWQ393218:OXI393218 PGM393218:PHE393218 PQI393218:PRA393218 QAE393218:QAW393218 QKA393218:QKS393218 QTW393218:QUO393218 RDS393218:REK393218 RNO393218:ROG393218 RXK393218:RYC393218 SHG393218:SHY393218 SRC393218:SRU393218 TAY393218:TBQ393218 TKU393218:TLM393218 TUQ393218:TVI393218 UEM393218:UFE393218 UOI393218:UPA393218 UYE393218:UYW393218 VIA393218:VIS393218 VRW393218:VSO393218 WBS393218:WCK393218 WLO393218:WMG393218 WVK393218:WWC393218 C458754:U458754 IY458754:JQ458754 SU458754:TM458754 ACQ458754:ADI458754 AMM458754:ANE458754 AWI458754:AXA458754 BGE458754:BGW458754 BQA458754:BQS458754 BZW458754:CAO458754 CJS458754:CKK458754 CTO458754:CUG458754 DDK458754:DEC458754 DNG458754:DNY458754 DXC458754:DXU458754 EGY458754:EHQ458754 EQU458754:ERM458754 FAQ458754:FBI458754 FKM458754:FLE458754 FUI458754:FVA458754 GEE458754:GEW458754 GOA458754:GOS458754 GXW458754:GYO458754 HHS458754:HIK458754 HRO458754:HSG458754 IBK458754:ICC458754 ILG458754:ILY458754 IVC458754:IVU458754 JEY458754:JFQ458754 JOU458754:JPM458754 JYQ458754:JZI458754 KIM458754:KJE458754 KSI458754:KTA458754 LCE458754:LCW458754 LMA458754:LMS458754 LVW458754:LWO458754 MFS458754:MGK458754 MPO458754:MQG458754 MZK458754:NAC458754 NJG458754:NJY458754 NTC458754:NTU458754 OCY458754:ODQ458754 OMU458754:ONM458754 OWQ458754:OXI458754 PGM458754:PHE458754 PQI458754:PRA458754 QAE458754:QAW458754 QKA458754:QKS458754 QTW458754:QUO458754 RDS458754:REK458754 RNO458754:ROG458754 RXK458754:RYC458754 SHG458754:SHY458754 SRC458754:SRU458754 TAY458754:TBQ458754 TKU458754:TLM458754 TUQ458754:TVI458754 UEM458754:UFE458754 UOI458754:UPA458754 UYE458754:UYW458754 VIA458754:VIS458754 VRW458754:VSO458754 WBS458754:WCK458754 WLO458754:WMG458754 WVK458754:WWC458754 C524290:U524290 IY524290:JQ524290 SU524290:TM524290 ACQ524290:ADI524290 AMM524290:ANE524290 AWI524290:AXA524290 BGE524290:BGW524290 BQA524290:BQS524290 BZW524290:CAO524290 CJS524290:CKK524290 CTO524290:CUG524290 DDK524290:DEC524290 DNG524290:DNY524290 DXC524290:DXU524290 EGY524290:EHQ524290 EQU524290:ERM524290 FAQ524290:FBI524290 FKM524290:FLE524290 FUI524290:FVA524290 GEE524290:GEW524290 GOA524290:GOS524290 GXW524290:GYO524290 HHS524290:HIK524290 HRO524290:HSG524290 IBK524290:ICC524290 ILG524290:ILY524290 IVC524290:IVU524290 JEY524290:JFQ524290 JOU524290:JPM524290 JYQ524290:JZI524290 KIM524290:KJE524290 KSI524290:KTA524290 LCE524290:LCW524290 LMA524290:LMS524290 LVW524290:LWO524290 MFS524290:MGK524290 MPO524290:MQG524290 MZK524290:NAC524290 NJG524290:NJY524290 NTC524290:NTU524290 OCY524290:ODQ524290 OMU524290:ONM524290 OWQ524290:OXI524290 PGM524290:PHE524290 PQI524290:PRA524290 QAE524290:QAW524290 QKA524290:QKS524290 QTW524290:QUO524290 RDS524290:REK524290 RNO524290:ROG524290 RXK524290:RYC524290 SHG524290:SHY524290 SRC524290:SRU524290 TAY524290:TBQ524290 TKU524290:TLM524290 TUQ524290:TVI524290 UEM524290:UFE524290 UOI524290:UPA524290 UYE524290:UYW524290 VIA524290:VIS524290 VRW524290:VSO524290 WBS524290:WCK524290 WLO524290:WMG524290 WVK524290:WWC524290 C589826:U589826 IY589826:JQ589826 SU589826:TM589826 ACQ589826:ADI589826 AMM589826:ANE589826 AWI589826:AXA589826 BGE589826:BGW589826 BQA589826:BQS589826 BZW589826:CAO589826 CJS589826:CKK589826 CTO589826:CUG589826 DDK589826:DEC589826 DNG589826:DNY589826 DXC589826:DXU589826 EGY589826:EHQ589826 EQU589826:ERM589826 FAQ589826:FBI589826 FKM589826:FLE589826 FUI589826:FVA589826 GEE589826:GEW589826 GOA589826:GOS589826 GXW589826:GYO589826 HHS589826:HIK589826 HRO589826:HSG589826 IBK589826:ICC589826 ILG589826:ILY589826 IVC589826:IVU589826 JEY589826:JFQ589826 JOU589826:JPM589826 JYQ589826:JZI589826 KIM589826:KJE589826 KSI589826:KTA589826 LCE589826:LCW589826 LMA589826:LMS589826 LVW589826:LWO589826 MFS589826:MGK589826 MPO589826:MQG589826 MZK589826:NAC589826 NJG589826:NJY589826 NTC589826:NTU589826 OCY589826:ODQ589826 OMU589826:ONM589826 OWQ589826:OXI589826 PGM589826:PHE589826 PQI589826:PRA589826 QAE589826:QAW589826 QKA589826:QKS589826 QTW589826:QUO589826 RDS589826:REK589826 RNO589826:ROG589826 RXK589826:RYC589826 SHG589826:SHY589826 SRC589826:SRU589826 TAY589826:TBQ589826 TKU589826:TLM589826 TUQ589826:TVI589826 UEM589826:UFE589826 UOI589826:UPA589826 UYE589826:UYW589826 VIA589826:VIS589826 VRW589826:VSO589826 WBS589826:WCK589826 WLO589826:WMG589826 WVK589826:WWC589826 C655362:U655362 IY655362:JQ655362 SU655362:TM655362 ACQ655362:ADI655362 AMM655362:ANE655362 AWI655362:AXA655362 BGE655362:BGW655362 BQA655362:BQS655362 BZW655362:CAO655362 CJS655362:CKK655362 CTO655362:CUG655362 DDK655362:DEC655362 DNG655362:DNY655362 DXC655362:DXU655362 EGY655362:EHQ655362 EQU655362:ERM655362 FAQ655362:FBI655362 FKM655362:FLE655362 FUI655362:FVA655362 GEE655362:GEW655362 GOA655362:GOS655362 GXW655362:GYO655362 HHS655362:HIK655362 HRO655362:HSG655362 IBK655362:ICC655362 ILG655362:ILY655362 IVC655362:IVU655362 JEY655362:JFQ655362 JOU655362:JPM655362 JYQ655362:JZI655362 KIM655362:KJE655362 KSI655362:KTA655362 LCE655362:LCW655362 LMA655362:LMS655362 LVW655362:LWO655362 MFS655362:MGK655362 MPO655362:MQG655362 MZK655362:NAC655362 NJG655362:NJY655362 NTC655362:NTU655362 OCY655362:ODQ655362 OMU655362:ONM655362 OWQ655362:OXI655362 PGM655362:PHE655362 PQI655362:PRA655362 QAE655362:QAW655362 QKA655362:QKS655362 QTW655362:QUO655362 RDS655362:REK655362 RNO655362:ROG655362 RXK655362:RYC655362 SHG655362:SHY655362 SRC655362:SRU655362 TAY655362:TBQ655362 TKU655362:TLM655362 TUQ655362:TVI655362 UEM655362:UFE655362 UOI655362:UPA655362 UYE655362:UYW655362 VIA655362:VIS655362 VRW655362:VSO655362 WBS655362:WCK655362 WLO655362:WMG655362 WVK655362:WWC655362 C720898:U720898 IY720898:JQ720898 SU720898:TM720898 ACQ720898:ADI720898 AMM720898:ANE720898 AWI720898:AXA720898 BGE720898:BGW720898 BQA720898:BQS720898 BZW720898:CAO720898 CJS720898:CKK720898 CTO720898:CUG720898 DDK720898:DEC720898 DNG720898:DNY720898 DXC720898:DXU720898 EGY720898:EHQ720898 EQU720898:ERM720898 FAQ720898:FBI720898 FKM720898:FLE720898 FUI720898:FVA720898 GEE720898:GEW720898 GOA720898:GOS720898 GXW720898:GYO720898 HHS720898:HIK720898 HRO720898:HSG720898 IBK720898:ICC720898 ILG720898:ILY720898 IVC720898:IVU720898 JEY720898:JFQ720898 JOU720898:JPM720898 JYQ720898:JZI720898 KIM720898:KJE720898 KSI720898:KTA720898 LCE720898:LCW720898 LMA720898:LMS720898 LVW720898:LWO720898 MFS720898:MGK720898 MPO720898:MQG720898 MZK720898:NAC720898 NJG720898:NJY720898 NTC720898:NTU720898 OCY720898:ODQ720898 OMU720898:ONM720898 OWQ720898:OXI720898 PGM720898:PHE720898 PQI720898:PRA720898 QAE720898:QAW720898 QKA720898:QKS720898 QTW720898:QUO720898 RDS720898:REK720898 RNO720898:ROG720898 RXK720898:RYC720898 SHG720898:SHY720898 SRC720898:SRU720898 TAY720898:TBQ720898 TKU720898:TLM720898 TUQ720898:TVI720898 UEM720898:UFE720898 UOI720898:UPA720898 UYE720898:UYW720898 VIA720898:VIS720898 VRW720898:VSO720898 WBS720898:WCK720898 WLO720898:WMG720898 WVK720898:WWC720898 C786434:U786434 IY786434:JQ786434 SU786434:TM786434 ACQ786434:ADI786434 AMM786434:ANE786434 AWI786434:AXA786434 BGE786434:BGW786434 BQA786434:BQS786434 BZW786434:CAO786434 CJS786434:CKK786434 CTO786434:CUG786434 DDK786434:DEC786434 DNG786434:DNY786434 DXC786434:DXU786434 EGY786434:EHQ786434 EQU786434:ERM786434 FAQ786434:FBI786434 FKM786434:FLE786434 FUI786434:FVA786434 GEE786434:GEW786434 GOA786434:GOS786434 GXW786434:GYO786434 HHS786434:HIK786434 HRO786434:HSG786434 IBK786434:ICC786434 ILG786434:ILY786434 IVC786434:IVU786434 JEY786434:JFQ786434 JOU786434:JPM786434 JYQ786434:JZI786434 KIM786434:KJE786434 KSI786434:KTA786434 LCE786434:LCW786434 LMA786434:LMS786434 LVW786434:LWO786434 MFS786434:MGK786434 MPO786434:MQG786434 MZK786434:NAC786434 NJG786434:NJY786434 NTC786434:NTU786434 OCY786434:ODQ786434 OMU786434:ONM786434 OWQ786434:OXI786434 PGM786434:PHE786434 PQI786434:PRA786434 QAE786434:QAW786434 QKA786434:QKS786434 QTW786434:QUO786434 RDS786434:REK786434 RNO786434:ROG786434 RXK786434:RYC786434 SHG786434:SHY786434 SRC786434:SRU786434 TAY786434:TBQ786434 TKU786434:TLM786434 TUQ786434:TVI786434 UEM786434:UFE786434 UOI786434:UPA786434 UYE786434:UYW786434 VIA786434:VIS786434 VRW786434:VSO786434 WBS786434:WCK786434 WLO786434:WMG786434 WVK786434:WWC786434 C851970:U851970 IY851970:JQ851970 SU851970:TM851970 ACQ851970:ADI851970 AMM851970:ANE851970 AWI851970:AXA851970 BGE851970:BGW851970 BQA851970:BQS851970 BZW851970:CAO851970 CJS851970:CKK851970 CTO851970:CUG851970 DDK851970:DEC851970 DNG851970:DNY851970 DXC851970:DXU851970 EGY851970:EHQ851970 EQU851970:ERM851970 FAQ851970:FBI851970 FKM851970:FLE851970 FUI851970:FVA851970 GEE851970:GEW851970 GOA851970:GOS851970 GXW851970:GYO851970 HHS851970:HIK851970 HRO851970:HSG851970 IBK851970:ICC851970 ILG851970:ILY851970 IVC851970:IVU851970 JEY851970:JFQ851970 JOU851970:JPM851970 JYQ851970:JZI851970 KIM851970:KJE851970 KSI851970:KTA851970 LCE851970:LCW851970 LMA851970:LMS851970 LVW851970:LWO851970 MFS851970:MGK851970 MPO851970:MQG851970 MZK851970:NAC851970 NJG851970:NJY851970 NTC851970:NTU851970 OCY851970:ODQ851970 OMU851970:ONM851970 OWQ851970:OXI851970 PGM851970:PHE851970 PQI851970:PRA851970 QAE851970:QAW851970 QKA851970:QKS851970 QTW851970:QUO851970 RDS851970:REK851970 RNO851970:ROG851970 RXK851970:RYC851970 SHG851970:SHY851970 SRC851970:SRU851970 TAY851970:TBQ851970 TKU851970:TLM851970 TUQ851970:TVI851970 UEM851970:UFE851970 UOI851970:UPA851970 UYE851970:UYW851970 VIA851970:VIS851970 VRW851970:VSO851970 WBS851970:WCK851970 WLO851970:WMG851970 WVK851970:WWC851970 C917506:U917506 IY917506:JQ917506 SU917506:TM917506 ACQ917506:ADI917506 AMM917506:ANE917506 AWI917506:AXA917506 BGE917506:BGW917506 BQA917506:BQS917506 BZW917506:CAO917506 CJS917506:CKK917506 CTO917506:CUG917506 DDK917506:DEC917506 DNG917506:DNY917506 DXC917506:DXU917506 EGY917506:EHQ917506 EQU917506:ERM917506 FAQ917506:FBI917506 FKM917506:FLE917506 FUI917506:FVA917506 GEE917506:GEW917506 GOA917506:GOS917506 GXW917506:GYO917506 HHS917506:HIK917506 HRO917506:HSG917506 IBK917506:ICC917506 ILG917506:ILY917506 IVC917506:IVU917506 JEY917506:JFQ917506 JOU917506:JPM917506 JYQ917506:JZI917506 KIM917506:KJE917506 KSI917506:KTA917506 LCE917506:LCW917506 LMA917506:LMS917506 LVW917506:LWO917506 MFS917506:MGK917506 MPO917506:MQG917506 MZK917506:NAC917506 NJG917506:NJY917506 NTC917506:NTU917506 OCY917506:ODQ917506 OMU917506:ONM917506 OWQ917506:OXI917506 PGM917506:PHE917506 PQI917506:PRA917506 QAE917506:QAW917506 QKA917506:QKS917506 QTW917506:QUO917506 RDS917506:REK917506 RNO917506:ROG917506 RXK917506:RYC917506 SHG917506:SHY917506 SRC917506:SRU917506 TAY917506:TBQ917506 TKU917506:TLM917506 TUQ917506:TVI917506 UEM917506:UFE917506 UOI917506:UPA917506 UYE917506:UYW917506 VIA917506:VIS917506 VRW917506:VSO917506 WBS917506:WCK917506 WLO917506:WMG917506 WVK917506:WWC917506 C983042:U983042 IY983042:JQ983042 SU983042:TM983042 ACQ983042:ADI983042 AMM983042:ANE983042 AWI983042:AXA983042 BGE983042:BGW983042 BQA983042:BQS983042 BZW983042:CAO983042 CJS983042:CKK983042 CTO983042:CUG983042 DDK983042:DEC983042 DNG983042:DNY983042 DXC983042:DXU983042 EGY983042:EHQ983042 EQU983042:ERM983042 FAQ983042:FBI983042 FKM983042:FLE983042 FUI983042:FVA983042 GEE983042:GEW983042 GOA983042:GOS983042 GXW983042:GYO983042 HHS983042:HIK983042 HRO983042:HSG983042 IBK983042:ICC983042 ILG983042:ILY983042 IVC983042:IVU983042 JEY983042:JFQ983042 JOU983042:JPM983042 JYQ983042:JZI983042 KIM983042:KJE983042 KSI983042:KTA983042 LCE983042:LCW983042 LMA983042:LMS983042 LVW983042:LWO983042 MFS983042:MGK983042 MPO983042:MQG983042 MZK983042:NAC983042 NJG983042:NJY983042 NTC983042:NTU983042 OCY983042:ODQ983042 OMU983042:ONM983042 OWQ983042:OXI983042 PGM983042:PHE983042 PQI983042:PRA983042 QAE983042:QAW983042 QKA983042:QKS983042 QTW983042:QUO983042 RDS983042:REK983042 RNO983042:ROG983042 RXK983042:RYC983042 SHG983042:SHY983042 SRC983042:SRU983042 TAY983042:TBQ983042 TKU983042:TLM983042 TUQ983042:TVI983042 UEM983042:UFE983042 UOI983042:UPA983042 UYE983042:UYW983042 VIA983042:VIS983042 VRW983042:VSO983042 WBS983042:WCK983042 WLO983042:WMG983042 WVK983042:WWC983042 C3:S3 IY3:JO3 SU3:TK3 ACQ3:ADG3 AMM3:ANC3 AWI3:AWY3 BGE3:BGU3 BQA3:BQQ3 BZW3:CAM3 CJS3:CKI3 CTO3:CUE3 DDK3:DEA3 DNG3:DNW3 DXC3:DXS3 EGY3:EHO3 EQU3:ERK3 FAQ3:FBG3 FKM3:FLC3 FUI3:FUY3 GEE3:GEU3 GOA3:GOQ3 GXW3:GYM3 HHS3:HII3 HRO3:HSE3 IBK3:ICA3 ILG3:ILW3 IVC3:IVS3 JEY3:JFO3 JOU3:JPK3 JYQ3:JZG3 KIM3:KJC3 KSI3:KSY3 LCE3:LCU3 LMA3:LMQ3 LVW3:LWM3 MFS3:MGI3 MPO3:MQE3 MZK3:NAA3 NJG3:NJW3 NTC3:NTS3 OCY3:ODO3 OMU3:ONK3 OWQ3:OXG3 PGM3:PHC3 PQI3:PQY3 QAE3:QAU3 QKA3:QKQ3 QTW3:QUM3 RDS3:REI3 RNO3:ROE3 RXK3:RYA3 SHG3:SHW3 SRC3:SRS3 TAY3:TBO3 TKU3:TLK3 TUQ3:TVG3 UEM3:UFC3 UOI3:UOY3 UYE3:UYU3 VIA3:VIQ3 VRW3:VSM3 WBS3:WCI3 WLO3:WME3 WVK3:WWA3 C65539:S65539 IY65539:JO65539 SU65539:TK65539 ACQ65539:ADG65539 AMM65539:ANC65539 AWI65539:AWY65539 BGE65539:BGU65539 BQA65539:BQQ65539 BZW65539:CAM65539 CJS65539:CKI65539 CTO65539:CUE65539 DDK65539:DEA65539 DNG65539:DNW65539 DXC65539:DXS65539 EGY65539:EHO65539 EQU65539:ERK65539 FAQ65539:FBG65539 FKM65539:FLC65539 FUI65539:FUY65539 GEE65539:GEU65539 GOA65539:GOQ65539 GXW65539:GYM65539 HHS65539:HII65539 HRO65539:HSE65539 IBK65539:ICA65539 ILG65539:ILW65539 IVC65539:IVS65539 JEY65539:JFO65539 JOU65539:JPK65539 JYQ65539:JZG65539 KIM65539:KJC65539 KSI65539:KSY65539 LCE65539:LCU65539 LMA65539:LMQ65539 LVW65539:LWM65539 MFS65539:MGI65539 MPO65539:MQE65539 MZK65539:NAA65539 NJG65539:NJW65539 NTC65539:NTS65539 OCY65539:ODO65539 OMU65539:ONK65539 OWQ65539:OXG65539 PGM65539:PHC65539 PQI65539:PQY65539 QAE65539:QAU65539 QKA65539:QKQ65539 QTW65539:QUM65539 RDS65539:REI65539 RNO65539:ROE65539 RXK65539:RYA65539 SHG65539:SHW65539 SRC65539:SRS65539 TAY65539:TBO65539 TKU65539:TLK65539 TUQ65539:TVG65539 UEM65539:UFC65539 UOI65539:UOY65539 UYE65539:UYU65539 VIA65539:VIQ65539 VRW65539:VSM65539 WBS65539:WCI65539 WLO65539:WME65539 WVK65539:WWA65539 C131075:S131075 IY131075:JO131075 SU131075:TK131075 ACQ131075:ADG131075 AMM131075:ANC131075 AWI131075:AWY131075 BGE131075:BGU131075 BQA131075:BQQ131075 BZW131075:CAM131075 CJS131075:CKI131075 CTO131075:CUE131075 DDK131075:DEA131075 DNG131075:DNW131075 DXC131075:DXS131075 EGY131075:EHO131075 EQU131075:ERK131075 FAQ131075:FBG131075 FKM131075:FLC131075 FUI131075:FUY131075 GEE131075:GEU131075 GOA131075:GOQ131075 GXW131075:GYM131075 HHS131075:HII131075 HRO131075:HSE131075 IBK131075:ICA131075 ILG131075:ILW131075 IVC131075:IVS131075 JEY131075:JFO131075 JOU131075:JPK131075 JYQ131075:JZG131075 KIM131075:KJC131075 KSI131075:KSY131075 LCE131075:LCU131075 LMA131075:LMQ131075 LVW131075:LWM131075 MFS131075:MGI131075 MPO131075:MQE131075 MZK131075:NAA131075 NJG131075:NJW131075 NTC131075:NTS131075 OCY131075:ODO131075 OMU131075:ONK131075 OWQ131075:OXG131075 PGM131075:PHC131075 PQI131075:PQY131075 QAE131075:QAU131075 QKA131075:QKQ131075 QTW131075:QUM131075 RDS131075:REI131075 RNO131075:ROE131075 RXK131075:RYA131075 SHG131075:SHW131075 SRC131075:SRS131075 TAY131075:TBO131075 TKU131075:TLK131075 TUQ131075:TVG131075 UEM131075:UFC131075 UOI131075:UOY131075 UYE131075:UYU131075 VIA131075:VIQ131075 VRW131075:VSM131075 WBS131075:WCI131075 WLO131075:WME131075 WVK131075:WWA131075 C196611:S196611 IY196611:JO196611 SU196611:TK196611 ACQ196611:ADG196611 AMM196611:ANC196611 AWI196611:AWY196611 BGE196611:BGU196611 BQA196611:BQQ196611 BZW196611:CAM196611 CJS196611:CKI196611 CTO196611:CUE196611 DDK196611:DEA196611 DNG196611:DNW196611 DXC196611:DXS196611 EGY196611:EHO196611 EQU196611:ERK196611 FAQ196611:FBG196611 FKM196611:FLC196611 FUI196611:FUY196611 GEE196611:GEU196611 GOA196611:GOQ196611 GXW196611:GYM196611 HHS196611:HII196611 HRO196611:HSE196611 IBK196611:ICA196611 ILG196611:ILW196611 IVC196611:IVS196611 JEY196611:JFO196611 JOU196611:JPK196611 JYQ196611:JZG196611 KIM196611:KJC196611 KSI196611:KSY196611 LCE196611:LCU196611 LMA196611:LMQ196611 LVW196611:LWM196611 MFS196611:MGI196611 MPO196611:MQE196611 MZK196611:NAA196611 NJG196611:NJW196611 NTC196611:NTS196611 OCY196611:ODO196611 OMU196611:ONK196611 OWQ196611:OXG196611 PGM196611:PHC196611 PQI196611:PQY196611 QAE196611:QAU196611 QKA196611:QKQ196611 QTW196611:QUM196611 RDS196611:REI196611 RNO196611:ROE196611 RXK196611:RYA196611 SHG196611:SHW196611 SRC196611:SRS196611 TAY196611:TBO196611 TKU196611:TLK196611 TUQ196611:TVG196611 UEM196611:UFC196611 UOI196611:UOY196611 UYE196611:UYU196611 VIA196611:VIQ196611 VRW196611:VSM196611 WBS196611:WCI196611 WLO196611:WME196611 WVK196611:WWA196611 C262147:S262147 IY262147:JO262147 SU262147:TK262147 ACQ262147:ADG262147 AMM262147:ANC262147 AWI262147:AWY262147 BGE262147:BGU262147 BQA262147:BQQ262147 BZW262147:CAM262147 CJS262147:CKI262147 CTO262147:CUE262147 DDK262147:DEA262147 DNG262147:DNW262147 DXC262147:DXS262147 EGY262147:EHO262147 EQU262147:ERK262147 FAQ262147:FBG262147 FKM262147:FLC262147 FUI262147:FUY262147 GEE262147:GEU262147 GOA262147:GOQ262147 GXW262147:GYM262147 HHS262147:HII262147 HRO262147:HSE262147 IBK262147:ICA262147 ILG262147:ILW262147 IVC262147:IVS262147 JEY262147:JFO262147 JOU262147:JPK262147 JYQ262147:JZG262147 KIM262147:KJC262147 KSI262147:KSY262147 LCE262147:LCU262147 LMA262147:LMQ262147 LVW262147:LWM262147 MFS262147:MGI262147 MPO262147:MQE262147 MZK262147:NAA262147 NJG262147:NJW262147 NTC262147:NTS262147 OCY262147:ODO262147 OMU262147:ONK262147 OWQ262147:OXG262147 PGM262147:PHC262147 PQI262147:PQY262147 QAE262147:QAU262147 QKA262147:QKQ262147 QTW262147:QUM262147 RDS262147:REI262147 RNO262147:ROE262147 RXK262147:RYA262147 SHG262147:SHW262147 SRC262147:SRS262147 TAY262147:TBO262147 TKU262147:TLK262147 TUQ262147:TVG262147 UEM262147:UFC262147 UOI262147:UOY262147 UYE262147:UYU262147 VIA262147:VIQ262147 VRW262147:VSM262147 WBS262147:WCI262147 WLO262147:WME262147 WVK262147:WWA262147 C327683:S327683 IY327683:JO327683 SU327683:TK327683 ACQ327683:ADG327683 AMM327683:ANC327683 AWI327683:AWY327683 BGE327683:BGU327683 BQA327683:BQQ327683 BZW327683:CAM327683 CJS327683:CKI327683 CTO327683:CUE327683 DDK327683:DEA327683 DNG327683:DNW327683 DXC327683:DXS327683 EGY327683:EHO327683 EQU327683:ERK327683 FAQ327683:FBG327683 FKM327683:FLC327683 FUI327683:FUY327683 GEE327683:GEU327683 GOA327683:GOQ327683 GXW327683:GYM327683 HHS327683:HII327683 HRO327683:HSE327683 IBK327683:ICA327683 ILG327683:ILW327683 IVC327683:IVS327683 JEY327683:JFO327683 JOU327683:JPK327683 JYQ327683:JZG327683 KIM327683:KJC327683 KSI327683:KSY327683 LCE327683:LCU327683 LMA327683:LMQ327683 LVW327683:LWM327683 MFS327683:MGI327683 MPO327683:MQE327683 MZK327683:NAA327683 NJG327683:NJW327683 NTC327683:NTS327683 OCY327683:ODO327683 OMU327683:ONK327683 OWQ327683:OXG327683 PGM327683:PHC327683 PQI327683:PQY327683 QAE327683:QAU327683 QKA327683:QKQ327683 QTW327683:QUM327683 RDS327683:REI327683 RNO327683:ROE327683 RXK327683:RYA327683 SHG327683:SHW327683 SRC327683:SRS327683 TAY327683:TBO327683 TKU327683:TLK327683 TUQ327683:TVG327683 UEM327683:UFC327683 UOI327683:UOY327683 UYE327683:UYU327683 VIA327683:VIQ327683 VRW327683:VSM327683 WBS327683:WCI327683 WLO327683:WME327683 WVK327683:WWA327683 C393219:S393219 IY393219:JO393219 SU393219:TK393219 ACQ393219:ADG393219 AMM393219:ANC393219 AWI393219:AWY393219 BGE393219:BGU393219 BQA393219:BQQ393219 BZW393219:CAM393219 CJS393219:CKI393219 CTO393219:CUE393219 DDK393219:DEA393219 DNG393219:DNW393219 DXC393219:DXS393219 EGY393219:EHO393219 EQU393219:ERK393219 FAQ393219:FBG393219 FKM393219:FLC393219 FUI393219:FUY393219 GEE393219:GEU393219 GOA393219:GOQ393219 GXW393219:GYM393219 HHS393219:HII393219 HRO393219:HSE393219 IBK393219:ICA393219 ILG393219:ILW393219 IVC393219:IVS393219 JEY393219:JFO393219 JOU393219:JPK393219 JYQ393219:JZG393219 KIM393219:KJC393219 KSI393219:KSY393219 LCE393219:LCU393219 LMA393219:LMQ393219 LVW393219:LWM393219 MFS393219:MGI393219 MPO393219:MQE393219 MZK393219:NAA393219 NJG393219:NJW393219 NTC393219:NTS393219 OCY393219:ODO393219 OMU393219:ONK393219 OWQ393219:OXG393219 PGM393219:PHC393219 PQI393219:PQY393219 QAE393219:QAU393219 QKA393219:QKQ393219 QTW393219:QUM393219 RDS393219:REI393219 RNO393219:ROE393219 RXK393219:RYA393219 SHG393219:SHW393219 SRC393219:SRS393219 TAY393219:TBO393219 TKU393219:TLK393219 TUQ393219:TVG393219 UEM393219:UFC393219 UOI393219:UOY393219 UYE393219:UYU393219 VIA393219:VIQ393219 VRW393219:VSM393219 WBS393219:WCI393219 WLO393219:WME393219 WVK393219:WWA393219 C458755:S458755 IY458755:JO458755 SU458755:TK458755 ACQ458755:ADG458755 AMM458755:ANC458755 AWI458755:AWY458755 BGE458755:BGU458755 BQA458755:BQQ458755 BZW458755:CAM458755 CJS458755:CKI458755 CTO458755:CUE458755 DDK458755:DEA458755 DNG458755:DNW458755 DXC458755:DXS458755 EGY458755:EHO458755 EQU458755:ERK458755 FAQ458755:FBG458755 FKM458755:FLC458755 FUI458755:FUY458755 GEE458755:GEU458755 GOA458755:GOQ458755 GXW458755:GYM458755 HHS458755:HII458755 HRO458755:HSE458755 IBK458755:ICA458755 ILG458755:ILW458755 IVC458755:IVS458755 JEY458755:JFO458755 JOU458755:JPK458755 JYQ458755:JZG458755 KIM458755:KJC458755 KSI458755:KSY458755 LCE458755:LCU458755 LMA458755:LMQ458755 LVW458755:LWM458755 MFS458755:MGI458755 MPO458755:MQE458755 MZK458755:NAA458755 NJG458755:NJW458755 NTC458755:NTS458755 OCY458755:ODO458755 OMU458755:ONK458755 OWQ458755:OXG458755 PGM458755:PHC458755 PQI458755:PQY458755 QAE458755:QAU458755 QKA458755:QKQ458755 QTW458755:QUM458755 RDS458755:REI458755 RNO458755:ROE458755 RXK458755:RYA458755 SHG458755:SHW458755 SRC458755:SRS458755 TAY458755:TBO458755 TKU458755:TLK458755 TUQ458755:TVG458755 UEM458755:UFC458755 UOI458755:UOY458755 UYE458755:UYU458755 VIA458755:VIQ458755 VRW458755:VSM458755 WBS458755:WCI458755 WLO458755:WME458755 WVK458755:WWA458755 C524291:S524291 IY524291:JO524291 SU524291:TK524291 ACQ524291:ADG524291 AMM524291:ANC524291 AWI524291:AWY524291 BGE524291:BGU524291 BQA524291:BQQ524291 BZW524291:CAM524291 CJS524291:CKI524291 CTO524291:CUE524291 DDK524291:DEA524291 DNG524291:DNW524291 DXC524291:DXS524291 EGY524291:EHO524291 EQU524291:ERK524291 FAQ524291:FBG524291 FKM524291:FLC524291 FUI524291:FUY524291 GEE524291:GEU524291 GOA524291:GOQ524291 GXW524291:GYM524291 HHS524291:HII524291 HRO524291:HSE524291 IBK524291:ICA524291 ILG524291:ILW524291 IVC524291:IVS524291 JEY524291:JFO524291 JOU524291:JPK524291 JYQ524291:JZG524291 KIM524291:KJC524291 KSI524291:KSY524291 LCE524291:LCU524291 LMA524291:LMQ524291 LVW524291:LWM524291 MFS524291:MGI524291 MPO524291:MQE524291 MZK524291:NAA524291 NJG524291:NJW524291 NTC524291:NTS524291 OCY524291:ODO524291 OMU524291:ONK524291 OWQ524291:OXG524291 PGM524291:PHC524291 PQI524291:PQY524291 QAE524291:QAU524291 QKA524291:QKQ524291 QTW524291:QUM524291 RDS524291:REI524291 RNO524291:ROE524291 RXK524291:RYA524291 SHG524291:SHW524291 SRC524291:SRS524291 TAY524291:TBO524291 TKU524291:TLK524291 TUQ524291:TVG524291 UEM524291:UFC524291 UOI524291:UOY524291 UYE524291:UYU524291 VIA524291:VIQ524291 VRW524291:VSM524291 WBS524291:WCI524291 WLO524291:WME524291 WVK524291:WWA524291 C589827:S589827 IY589827:JO589827 SU589827:TK589827 ACQ589827:ADG589827 AMM589827:ANC589827 AWI589827:AWY589827 BGE589827:BGU589827 BQA589827:BQQ589827 BZW589827:CAM589827 CJS589827:CKI589827 CTO589827:CUE589827 DDK589827:DEA589827 DNG589827:DNW589827 DXC589827:DXS589827 EGY589827:EHO589827 EQU589827:ERK589827 FAQ589827:FBG589827 FKM589827:FLC589827 FUI589827:FUY589827 GEE589827:GEU589827 GOA589827:GOQ589827 GXW589827:GYM589827 HHS589827:HII589827 HRO589827:HSE589827 IBK589827:ICA589827 ILG589827:ILW589827 IVC589827:IVS589827 JEY589827:JFO589827 JOU589827:JPK589827 JYQ589827:JZG589827 KIM589827:KJC589827 KSI589827:KSY589827 LCE589827:LCU589827 LMA589827:LMQ589827 LVW589827:LWM589827 MFS589827:MGI589827 MPO589827:MQE589827 MZK589827:NAA589827 NJG589827:NJW589827 NTC589827:NTS589827 OCY589827:ODO589827 OMU589827:ONK589827 OWQ589827:OXG589827 PGM589827:PHC589827 PQI589827:PQY589827 QAE589827:QAU589827 QKA589827:QKQ589827 QTW589827:QUM589827 RDS589827:REI589827 RNO589827:ROE589827 RXK589827:RYA589827 SHG589827:SHW589827 SRC589827:SRS589827 TAY589827:TBO589827 TKU589827:TLK589827 TUQ589827:TVG589827 UEM589827:UFC589827 UOI589827:UOY589827 UYE589827:UYU589827 VIA589827:VIQ589827 VRW589827:VSM589827 WBS589827:WCI589827 WLO589827:WME589827 WVK589827:WWA589827 C655363:S655363 IY655363:JO655363 SU655363:TK655363 ACQ655363:ADG655363 AMM655363:ANC655363 AWI655363:AWY655363 BGE655363:BGU655363 BQA655363:BQQ655363 BZW655363:CAM655363 CJS655363:CKI655363 CTO655363:CUE655363 DDK655363:DEA655363 DNG655363:DNW655363 DXC655363:DXS655363 EGY655363:EHO655363 EQU655363:ERK655363 FAQ655363:FBG655363 FKM655363:FLC655363 FUI655363:FUY655363 GEE655363:GEU655363 GOA655363:GOQ655363 GXW655363:GYM655363 HHS655363:HII655363 HRO655363:HSE655363 IBK655363:ICA655363 ILG655363:ILW655363 IVC655363:IVS655363 JEY655363:JFO655363 JOU655363:JPK655363 JYQ655363:JZG655363 KIM655363:KJC655363 KSI655363:KSY655363 LCE655363:LCU655363 LMA655363:LMQ655363 LVW655363:LWM655363 MFS655363:MGI655363 MPO655363:MQE655363 MZK655363:NAA655363 NJG655363:NJW655363 NTC655363:NTS655363 OCY655363:ODO655363 OMU655363:ONK655363 OWQ655363:OXG655363 PGM655363:PHC655363 PQI655363:PQY655363 QAE655363:QAU655363 QKA655363:QKQ655363 QTW655363:QUM655363 RDS655363:REI655363 RNO655363:ROE655363 RXK655363:RYA655363 SHG655363:SHW655363 SRC655363:SRS655363 TAY655363:TBO655363 TKU655363:TLK655363 TUQ655363:TVG655363 UEM655363:UFC655363 UOI655363:UOY655363 UYE655363:UYU655363 VIA655363:VIQ655363 VRW655363:VSM655363 WBS655363:WCI655363 WLO655363:WME655363 WVK655363:WWA655363 C720899:S720899 IY720899:JO720899 SU720899:TK720899 ACQ720899:ADG720899 AMM720899:ANC720899 AWI720899:AWY720899 BGE720899:BGU720899 BQA720899:BQQ720899 BZW720899:CAM720899 CJS720899:CKI720899 CTO720899:CUE720899 DDK720899:DEA720899 DNG720899:DNW720899 DXC720899:DXS720899 EGY720899:EHO720899 EQU720899:ERK720899 FAQ720899:FBG720899 FKM720899:FLC720899 FUI720899:FUY720899 GEE720899:GEU720899 GOA720899:GOQ720899 GXW720899:GYM720899 HHS720899:HII720899 HRO720899:HSE720899 IBK720899:ICA720899 ILG720899:ILW720899 IVC720899:IVS720899 JEY720899:JFO720899 JOU720899:JPK720899 JYQ720899:JZG720899 KIM720899:KJC720899 KSI720899:KSY720899 LCE720899:LCU720899 LMA720899:LMQ720899 LVW720899:LWM720899 MFS720899:MGI720899 MPO720899:MQE720899 MZK720899:NAA720899 NJG720899:NJW720899 NTC720899:NTS720899 OCY720899:ODO720899 OMU720899:ONK720899 OWQ720899:OXG720899 PGM720899:PHC720899 PQI720899:PQY720899 QAE720899:QAU720899 QKA720899:QKQ720899 QTW720899:QUM720899 RDS720899:REI720899 RNO720899:ROE720899 RXK720899:RYA720899 SHG720899:SHW720899 SRC720899:SRS720899 TAY720899:TBO720899 TKU720899:TLK720899 TUQ720899:TVG720899 UEM720899:UFC720899 UOI720899:UOY720899 UYE720899:UYU720899 VIA720899:VIQ720899 VRW720899:VSM720899 WBS720899:WCI720899 WLO720899:WME720899 WVK720899:WWA720899 C786435:S786435 IY786435:JO786435 SU786435:TK786435 ACQ786435:ADG786435 AMM786435:ANC786435 AWI786435:AWY786435 BGE786435:BGU786435 BQA786435:BQQ786435 BZW786435:CAM786435 CJS786435:CKI786435 CTO786435:CUE786435 DDK786435:DEA786435 DNG786435:DNW786435 DXC786435:DXS786435 EGY786435:EHO786435 EQU786435:ERK786435 FAQ786435:FBG786435 FKM786435:FLC786435 FUI786435:FUY786435 GEE786435:GEU786435 GOA786435:GOQ786435 GXW786435:GYM786435 HHS786435:HII786435 HRO786435:HSE786435 IBK786435:ICA786435 ILG786435:ILW786435 IVC786435:IVS786435 JEY786435:JFO786435 JOU786435:JPK786435 JYQ786435:JZG786435 KIM786435:KJC786435 KSI786435:KSY786435 LCE786435:LCU786435 LMA786435:LMQ786435 LVW786435:LWM786435 MFS786435:MGI786435 MPO786435:MQE786435 MZK786435:NAA786435 NJG786435:NJW786435 NTC786435:NTS786435 OCY786435:ODO786435 OMU786435:ONK786435 OWQ786435:OXG786435 PGM786435:PHC786435 PQI786435:PQY786435 QAE786435:QAU786435 QKA786435:QKQ786435 QTW786435:QUM786435 RDS786435:REI786435 RNO786435:ROE786435 RXK786435:RYA786435 SHG786435:SHW786435 SRC786435:SRS786435 TAY786435:TBO786435 TKU786435:TLK786435 TUQ786435:TVG786435 UEM786435:UFC786435 UOI786435:UOY786435 UYE786435:UYU786435 VIA786435:VIQ786435 VRW786435:VSM786435 WBS786435:WCI786435 WLO786435:WME786435 WVK786435:WWA786435 C851971:S851971 IY851971:JO851971 SU851971:TK851971 ACQ851971:ADG851971 AMM851971:ANC851971 AWI851971:AWY851971 BGE851971:BGU851971 BQA851971:BQQ851971 BZW851971:CAM851971 CJS851971:CKI851971 CTO851971:CUE851971 DDK851971:DEA851971 DNG851971:DNW851971 DXC851971:DXS851971 EGY851971:EHO851971 EQU851971:ERK851971 FAQ851971:FBG851971 FKM851971:FLC851971 FUI851971:FUY851971 GEE851971:GEU851971 GOA851971:GOQ851971 GXW851971:GYM851971 HHS851971:HII851971 HRO851971:HSE851971 IBK851971:ICA851971 ILG851971:ILW851971 IVC851971:IVS851971 JEY851971:JFO851971 JOU851971:JPK851971 JYQ851971:JZG851971 KIM851971:KJC851971 KSI851971:KSY851971 LCE851971:LCU851971 LMA851971:LMQ851971 LVW851971:LWM851971 MFS851971:MGI851971 MPO851971:MQE851971 MZK851971:NAA851971 NJG851971:NJW851971 NTC851971:NTS851971 OCY851971:ODO851971 OMU851971:ONK851971 OWQ851971:OXG851971 PGM851971:PHC851971 PQI851971:PQY851971 QAE851971:QAU851971 QKA851971:QKQ851971 QTW851971:QUM851971 RDS851971:REI851971 RNO851971:ROE851971 RXK851971:RYA851971 SHG851971:SHW851971 SRC851971:SRS851971 TAY851971:TBO851971 TKU851971:TLK851971 TUQ851971:TVG851971 UEM851971:UFC851971 UOI851971:UOY851971 UYE851971:UYU851971 VIA851971:VIQ851971 VRW851971:VSM851971 WBS851971:WCI851971 WLO851971:WME851971 WVK851971:WWA851971 C917507:S917507 IY917507:JO917507 SU917507:TK917507 ACQ917507:ADG917507 AMM917507:ANC917507 AWI917507:AWY917507 BGE917507:BGU917507 BQA917507:BQQ917507 BZW917507:CAM917507 CJS917507:CKI917507 CTO917507:CUE917507 DDK917507:DEA917507 DNG917507:DNW917507 DXC917507:DXS917507 EGY917507:EHO917507 EQU917507:ERK917507 FAQ917507:FBG917507 FKM917507:FLC917507 FUI917507:FUY917507 GEE917507:GEU917507 GOA917507:GOQ917507 GXW917507:GYM917507 HHS917507:HII917507 HRO917507:HSE917507 IBK917507:ICA917507 ILG917507:ILW917507 IVC917507:IVS917507 JEY917507:JFO917507 JOU917507:JPK917507 JYQ917507:JZG917507 KIM917507:KJC917507 KSI917507:KSY917507 LCE917507:LCU917507 LMA917507:LMQ917507 LVW917507:LWM917507 MFS917507:MGI917507 MPO917507:MQE917507 MZK917507:NAA917507 NJG917507:NJW917507 NTC917507:NTS917507 OCY917507:ODO917507 OMU917507:ONK917507 OWQ917507:OXG917507 PGM917507:PHC917507 PQI917507:PQY917507 QAE917507:QAU917507 QKA917507:QKQ917507 QTW917507:QUM917507 RDS917507:REI917507 RNO917507:ROE917507 RXK917507:RYA917507 SHG917507:SHW917507 SRC917507:SRS917507 TAY917507:TBO917507 TKU917507:TLK917507 TUQ917507:TVG917507 UEM917507:UFC917507 UOI917507:UOY917507 UYE917507:UYU917507 VIA917507:VIQ917507 VRW917507:VSM917507 WBS917507:WCI917507 WLO917507:WME917507 WVK917507:WWA917507 C983043:S983043 IY983043:JO983043 SU983043:TK983043 ACQ983043:ADG983043 AMM983043:ANC983043 AWI983043:AWY983043 BGE983043:BGU983043 BQA983043:BQQ983043 BZW983043:CAM983043 CJS983043:CKI983043 CTO983043:CUE983043 DDK983043:DEA983043 DNG983043:DNW983043 DXC983043:DXS983043 EGY983043:EHO983043 EQU983043:ERK983043 FAQ983043:FBG983043 FKM983043:FLC983043 FUI983043:FUY983043 GEE983043:GEU983043 GOA983043:GOQ983043 GXW983043:GYM983043 HHS983043:HII983043 HRO983043:HSE983043 IBK983043:ICA983043 ILG983043:ILW983043 IVC983043:IVS983043 JEY983043:JFO983043 JOU983043:JPK983043 JYQ983043:JZG983043 KIM983043:KJC983043 KSI983043:KSY983043 LCE983043:LCU983043 LMA983043:LMQ983043 LVW983043:LWM983043 MFS983043:MGI983043 MPO983043:MQE983043 MZK983043:NAA983043 NJG983043:NJW983043 NTC983043:NTS983043 OCY983043:ODO983043 OMU983043:ONK983043 OWQ983043:OXG983043 PGM983043:PHC983043 PQI983043:PQY983043 QAE983043:QAU983043 QKA983043:QKQ983043 QTW983043:QUM983043 RDS983043:REI983043 RNO983043:ROE983043 RXK983043:RYA983043 SHG983043:SHW983043 SRC983043:SRS983043 TAY983043:TBO983043 TKU983043:TLK983043 TUQ983043:TVG983043 UEM983043:UFC983043 UOI983043:UOY983043 UYE983043:UYU983043 VIA983043:VIQ983043 VRW983043:VSM983043 WBS983043:WCI983043 WLO983043:WME983043 WVK983043:WWA983043 U3 JQ3 TM3 ADI3 ANE3 AXA3 BGW3 BQS3 CAO3 CKK3 CUG3 DEC3 DNY3 DXU3 EHQ3 ERM3 FBI3 FLE3 FVA3 GEW3 GOS3 GYO3 HIK3 HSG3 ICC3 ILY3 IVU3 JFQ3 JPM3 JZI3 KJE3 KTA3 LCW3 LMS3 LWO3 MGK3 MQG3 NAC3 NJY3 NTU3 ODQ3 ONM3 OXI3 PHE3 PRA3 QAW3 QKS3 QUO3 REK3 ROG3 RYC3 SHY3 SRU3 TBQ3 TLM3 TVI3 UFE3 UPA3 UYW3 VIS3 VSO3 WCK3 WMG3 WWC3 U65539 JQ65539 TM65539 ADI65539 ANE65539 AXA65539 BGW65539 BQS65539 CAO65539 CKK65539 CUG65539 DEC65539 DNY65539 DXU65539 EHQ65539 ERM65539 FBI65539 FLE65539 FVA65539 GEW65539 GOS65539 GYO65539 HIK65539 HSG65539 ICC65539 ILY65539 IVU65539 JFQ65539 JPM65539 JZI65539 KJE65539 KTA65539 LCW65539 LMS65539 LWO65539 MGK65539 MQG65539 NAC65539 NJY65539 NTU65539 ODQ65539 ONM65539 OXI65539 PHE65539 PRA65539 QAW65539 QKS65539 QUO65539 REK65539 ROG65539 RYC65539 SHY65539 SRU65539 TBQ65539 TLM65539 TVI65539 UFE65539 UPA65539 UYW65539 VIS65539 VSO65539 WCK65539 WMG65539 WWC65539 U131075 JQ131075 TM131075 ADI131075 ANE131075 AXA131075 BGW131075 BQS131075 CAO131075 CKK131075 CUG131075 DEC131075 DNY131075 DXU131075 EHQ131075 ERM131075 FBI131075 FLE131075 FVA131075 GEW131075 GOS131075 GYO131075 HIK131075 HSG131075 ICC131075 ILY131075 IVU131075 JFQ131075 JPM131075 JZI131075 KJE131075 KTA131075 LCW131075 LMS131075 LWO131075 MGK131075 MQG131075 NAC131075 NJY131075 NTU131075 ODQ131075 ONM131075 OXI131075 PHE131075 PRA131075 QAW131075 QKS131075 QUO131075 REK131075 ROG131075 RYC131075 SHY131075 SRU131075 TBQ131075 TLM131075 TVI131075 UFE131075 UPA131075 UYW131075 VIS131075 VSO131075 WCK131075 WMG131075 WWC131075 U196611 JQ196611 TM196611 ADI196611 ANE196611 AXA196611 BGW196611 BQS196611 CAO196611 CKK196611 CUG196611 DEC196611 DNY196611 DXU196611 EHQ196611 ERM196611 FBI196611 FLE196611 FVA196611 GEW196611 GOS196611 GYO196611 HIK196611 HSG196611 ICC196611 ILY196611 IVU196611 JFQ196611 JPM196611 JZI196611 KJE196611 KTA196611 LCW196611 LMS196611 LWO196611 MGK196611 MQG196611 NAC196611 NJY196611 NTU196611 ODQ196611 ONM196611 OXI196611 PHE196611 PRA196611 QAW196611 QKS196611 QUO196611 REK196611 ROG196611 RYC196611 SHY196611 SRU196611 TBQ196611 TLM196611 TVI196611 UFE196611 UPA196611 UYW196611 VIS196611 VSO196611 WCK196611 WMG196611 WWC196611 U262147 JQ262147 TM262147 ADI262147 ANE262147 AXA262147 BGW262147 BQS262147 CAO262147 CKK262147 CUG262147 DEC262147 DNY262147 DXU262147 EHQ262147 ERM262147 FBI262147 FLE262147 FVA262147 GEW262147 GOS262147 GYO262147 HIK262147 HSG262147 ICC262147 ILY262147 IVU262147 JFQ262147 JPM262147 JZI262147 KJE262147 KTA262147 LCW262147 LMS262147 LWO262147 MGK262147 MQG262147 NAC262147 NJY262147 NTU262147 ODQ262147 ONM262147 OXI262147 PHE262147 PRA262147 QAW262147 QKS262147 QUO262147 REK262147 ROG262147 RYC262147 SHY262147 SRU262147 TBQ262147 TLM262147 TVI262147 UFE262147 UPA262147 UYW262147 VIS262147 VSO262147 WCK262147 WMG262147 WWC262147 U327683 JQ327683 TM327683 ADI327683 ANE327683 AXA327683 BGW327683 BQS327683 CAO327683 CKK327683 CUG327683 DEC327683 DNY327683 DXU327683 EHQ327683 ERM327683 FBI327683 FLE327683 FVA327683 GEW327683 GOS327683 GYO327683 HIK327683 HSG327683 ICC327683 ILY327683 IVU327683 JFQ327683 JPM327683 JZI327683 KJE327683 KTA327683 LCW327683 LMS327683 LWO327683 MGK327683 MQG327683 NAC327683 NJY327683 NTU327683 ODQ327683 ONM327683 OXI327683 PHE327683 PRA327683 QAW327683 QKS327683 QUO327683 REK327683 ROG327683 RYC327683 SHY327683 SRU327683 TBQ327683 TLM327683 TVI327683 UFE327683 UPA327683 UYW327683 VIS327683 VSO327683 WCK327683 WMG327683 WWC327683 U393219 JQ393219 TM393219 ADI393219 ANE393219 AXA393219 BGW393219 BQS393219 CAO393219 CKK393219 CUG393219 DEC393219 DNY393219 DXU393219 EHQ393219 ERM393219 FBI393219 FLE393219 FVA393219 GEW393219 GOS393219 GYO393219 HIK393219 HSG393219 ICC393219 ILY393219 IVU393219 JFQ393219 JPM393219 JZI393219 KJE393219 KTA393219 LCW393219 LMS393219 LWO393219 MGK393219 MQG393219 NAC393219 NJY393219 NTU393219 ODQ393219 ONM393219 OXI393219 PHE393219 PRA393219 QAW393219 QKS393219 QUO393219 REK393219 ROG393219 RYC393219 SHY393219 SRU393219 TBQ393219 TLM393219 TVI393219 UFE393219 UPA393219 UYW393219 VIS393219 VSO393219 WCK393219 WMG393219 WWC393219 U458755 JQ458755 TM458755 ADI458755 ANE458755 AXA458755 BGW458755 BQS458755 CAO458755 CKK458755 CUG458755 DEC458755 DNY458755 DXU458755 EHQ458755 ERM458755 FBI458755 FLE458755 FVA458755 GEW458755 GOS458755 GYO458755 HIK458755 HSG458755 ICC458755 ILY458755 IVU458755 JFQ458755 JPM458755 JZI458755 KJE458755 KTA458755 LCW458755 LMS458755 LWO458755 MGK458755 MQG458755 NAC458755 NJY458755 NTU458755 ODQ458755 ONM458755 OXI458755 PHE458755 PRA458755 QAW458755 QKS458755 QUO458755 REK458755 ROG458755 RYC458755 SHY458755 SRU458755 TBQ458755 TLM458755 TVI458755 UFE458755 UPA458755 UYW458755 VIS458755 VSO458755 WCK458755 WMG458755 WWC458755 U524291 JQ524291 TM524291 ADI524291 ANE524291 AXA524291 BGW524291 BQS524291 CAO524291 CKK524291 CUG524291 DEC524291 DNY524291 DXU524291 EHQ524291 ERM524291 FBI524291 FLE524291 FVA524291 GEW524291 GOS524291 GYO524291 HIK524291 HSG524291 ICC524291 ILY524291 IVU524291 JFQ524291 JPM524291 JZI524291 KJE524291 KTA524291 LCW524291 LMS524291 LWO524291 MGK524291 MQG524291 NAC524291 NJY524291 NTU524291 ODQ524291 ONM524291 OXI524291 PHE524291 PRA524291 QAW524291 QKS524291 QUO524291 REK524291 ROG524291 RYC524291 SHY524291 SRU524291 TBQ524291 TLM524291 TVI524291 UFE524291 UPA524291 UYW524291 VIS524291 VSO524291 WCK524291 WMG524291 WWC524291 U589827 JQ589827 TM589827 ADI589827 ANE589827 AXA589827 BGW589827 BQS589827 CAO589827 CKK589827 CUG589827 DEC589827 DNY589827 DXU589827 EHQ589827 ERM589827 FBI589827 FLE589827 FVA589827 GEW589827 GOS589827 GYO589827 HIK589827 HSG589827 ICC589827 ILY589827 IVU589827 JFQ589827 JPM589827 JZI589827 KJE589827 KTA589827 LCW589827 LMS589827 LWO589827 MGK589827 MQG589827 NAC589827 NJY589827 NTU589827 ODQ589827 ONM589827 OXI589827 PHE589827 PRA589827 QAW589827 QKS589827 QUO589827 REK589827 ROG589827 RYC589827 SHY589827 SRU589827 TBQ589827 TLM589827 TVI589827 UFE589827 UPA589827 UYW589827 VIS589827 VSO589827 WCK589827 WMG589827 WWC589827 U655363 JQ655363 TM655363 ADI655363 ANE655363 AXA655363 BGW655363 BQS655363 CAO655363 CKK655363 CUG655363 DEC655363 DNY655363 DXU655363 EHQ655363 ERM655363 FBI655363 FLE655363 FVA655363 GEW655363 GOS655363 GYO655363 HIK655363 HSG655363 ICC655363 ILY655363 IVU655363 JFQ655363 JPM655363 JZI655363 KJE655363 KTA655363 LCW655363 LMS655363 LWO655363 MGK655363 MQG655363 NAC655363 NJY655363 NTU655363 ODQ655363 ONM655363 OXI655363 PHE655363 PRA655363 QAW655363 QKS655363 QUO655363 REK655363 ROG655363 RYC655363 SHY655363 SRU655363 TBQ655363 TLM655363 TVI655363 UFE655363 UPA655363 UYW655363 VIS655363 VSO655363 WCK655363 WMG655363 WWC655363 U720899 JQ720899 TM720899 ADI720899 ANE720899 AXA720899 BGW720899 BQS720899 CAO720899 CKK720899 CUG720899 DEC720899 DNY720899 DXU720899 EHQ720899 ERM720899 FBI720899 FLE720899 FVA720899 GEW720899 GOS720899 GYO720899 HIK720899 HSG720899 ICC720899 ILY720899 IVU720899 JFQ720899 JPM720899 JZI720899 KJE720899 KTA720899 LCW720899 LMS720899 LWO720899 MGK720899 MQG720899 NAC720899 NJY720899 NTU720899 ODQ720899 ONM720899 OXI720899 PHE720899 PRA720899 QAW720899 QKS720899 QUO720899 REK720899 ROG720899 RYC720899 SHY720899 SRU720899 TBQ720899 TLM720899 TVI720899 UFE720899 UPA720899 UYW720899 VIS720899 VSO720899 WCK720899 WMG720899 WWC720899 U786435 JQ786435 TM786435 ADI786435 ANE786435 AXA786435 BGW786435 BQS786435 CAO786435 CKK786435 CUG786435 DEC786435 DNY786435 DXU786435 EHQ786435 ERM786435 FBI786435 FLE786435 FVA786435 GEW786435 GOS786435 GYO786435 HIK786435 HSG786435 ICC786435 ILY786435 IVU786435 JFQ786435 JPM786435 JZI786435 KJE786435 KTA786435 LCW786435 LMS786435 LWO786435 MGK786435 MQG786435 NAC786435 NJY786435 NTU786435 ODQ786435 ONM786435 OXI786435 PHE786435 PRA786435 QAW786435 QKS786435 QUO786435 REK786435 ROG786435 RYC786435 SHY786435 SRU786435 TBQ786435 TLM786435 TVI786435 UFE786435 UPA786435 UYW786435 VIS786435 VSO786435 WCK786435 WMG786435 WWC786435 U851971 JQ851971 TM851971 ADI851971 ANE851971 AXA851971 BGW851971 BQS851971 CAO851971 CKK851971 CUG851971 DEC851971 DNY851971 DXU851971 EHQ851971 ERM851971 FBI851971 FLE851971 FVA851971 GEW851971 GOS851971 GYO851971 HIK851971 HSG851971 ICC851971 ILY851971 IVU851971 JFQ851971 JPM851971 JZI851971 KJE851971 KTA851971 LCW851971 LMS851971 LWO851971 MGK851971 MQG851971 NAC851971 NJY851971 NTU851971 ODQ851971 ONM851971 OXI851971 PHE851971 PRA851971 QAW851971 QKS851971 QUO851971 REK851971 ROG851971 RYC851971 SHY851971 SRU851971 TBQ851971 TLM851971 TVI851971 UFE851971 UPA851971 UYW851971 VIS851971 VSO851971 WCK851971 WMG851971 WWC851971 U917507 JQ917507 TM917507 ADI917507 ANE917507 AXA917507 BGW917507 BQS917507 CAO917507 CKK917507 CUG917507 DEC917507 DNY917507 DXU917507 EHQ917507 ERM917507 FBI917507 FLE917507 FVA917507 GEW917507 GOS917507 GYO917507 HIK917507 HSG917507 ICC917507 ILY917507 IVU917507 JFQ917507 JPM917507 JZI917507 KJE917507 KTA917507 LCW917507 LMS917507 LWO917507 MGK917507 MQG917507 NAC917507 NJY917507 NTU917507 ODQ917507 ONM917507 OXI917507 PHE917507 PRA917507 QAW917507 QKS917507 QUO917507 REK917507 ROG917507 RYC917507 SHY917507 SRU917507 TBQ917507 TLM917507 TVI917507 UFE917507 UPA917507 UYW917507 VIS917507 VSO917507 WCK917507 WMG917507 WWC917507 U983043 JQ983043 TM983043 ADI983043 ANE983043 AXA983043 BGW983043 BQS983043 CAO983043 CKK983043 CUG983043 DEC983043 DNY983043 DXU983043 EHQ983043 ERM983043 FBI983043 FLE983043 FVA983043 GEW983043 GOS983043 GYO983043 HIK983043 HSG983043 ICC983043 ILY983043 IVU983043 JFQ983043 JPM983043 JZI983043 KJE983043 KTA983043 LCW983043 LMS983043 LWO983043 MGK983043 MQG983043 NAC983043 NJY983043 NTU983043 ODQ983043 ONM983043 OXI983043 PHE983043 PRA983043 QAW983043 QKS983043 QUO983043 REK983043 ROG983043 RYC983043 SHY983043 SRU983043 TBQ983043 TLM983043 TVI983043 UFE983043 UPA983043 UYW983043 VIS983043 VSO983043 WCK983043 WMG983043 WWC983043" xr:uid="{A1F4BB66-F551-4B73-9A8C-DFACFB1CA1DA}">
      <formula1>0</formula1>
      <formula2>0</formula2>
    </dataValidation>
  </dataValidations>
  <pageMargins left="0.15972222222222221" right="0.15763888888888888" top="0.6" bottom="0.19652777777777777" header="0.51180555555555551" footer="0.51180555555555551"/>
  <pageSetup paperSize="9" scale="67" firstPageNumber="0" fitToHeight="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AC573-F577-427F-BCBD-41A16214E78A}">
  <sheetPr codeName="Sheet13">
    <pageSetUpPr fitToPage="1"/>
  </sheetPr>
  <dimension ref="A1:H34"/>
  <sheetViews>
    <sheetView view="pageBreakPreview" zoomScaleNormal="100" zoomScaleSheetLayoutView="100" workbookViewId="0">
      <selection activeCell="G1" sqref="G1"/>
    </sheetView>
  </sheetViews>
  <sheetFormatPr defaultRowHeight="13.5"/>
  <cols>
    <col min="1" max="1" width="10.875" style="230" customWidth="1"/>
    <col min="2" max="3" width="10.75" style="230" customWidth="1"/>
    <col min="4" max="4" width="13.75" style="230" customWidth="1"/>
    <col min="5" max="5" width="21.375" style="230" customWidth="1"/>
    <col min="6" max="6" width="18.75" style="230" customWidth="1"/>
    <col min="7" max="256" width="9" style="230"/>
    <col min="257" max="257" width="10.875" style="230" customWidth="1"/>
    <col min="258" max="259" width="10.75" style="230" customWidth="1"/>
    <col min="260" max="260" width="13.75" style="230" customWidth="1"/>
    <col min="261" max="261" width="20" style="230" customWidth="1"/>
    <col min="262" max="262" width="18.75" style="230" customWidth="1"/>
    <col min="263" max="512" width="9" style="230"/>
    <col min="513" max="513" width="10.875" style="230" customWidth="1"/>
    <col min="514" max="515" width="10.75" style="230" customWidth="1"/>
    <col min="516" max="516" width="13.75" style="230" customWidth="1"/>
    <col min="517" max="517" width="20" style="230" customWidth="1"/>
    <col min="518" max="518" width="18.75" style="230" customWidth="1"/>
    <col min="519" max="768" width="9" style="230"/>
    <col min="769" max="769" width="10.875" style="230" customWidth="1"/>
    <col min="770" max="771" width="10.75" style="230" customWidth="1"/>
    <col min="772" max="772" width="13.75" style="230" customWidth="1"/>
    <col min="773" max="773" width="20" style="230" customWidth="1"/>
    <col min="774" max="774" width="18.75" style="230" customWidth="1"/>
    <col min="775" max="1024" width="9" style="230"/>
    <col min="1025" max="1025" width="10.875" style="230" customWidth="1"/>
    <col min="1026" max="1027" width="10.75" style="230" customWidth="1"/>
    <col min="1028" max="1028" width="13.75" style="230" customWidth="1"/>
    <col min="1029" max="1029" width="20" style="230" customWidth="1"/>
    <col min="1030" max="1030" width="18.75" style="230" customWidth="1"/>
    <col min="1031" max="1280" width="9" style="230"/>
    <col min="1281" max="1281" width="10.875" style="230" customWidth="1"/>
    <col min="1282" max="1283" width="10.75" style="230" customWidth="1"/>
    <col min="1284" max="1284" width="13.75" style="230" customWidth="1"/>
    <col min="1285" max="1285" width="20" style="230" customWidth="1"/>
    <col min="1286" max="1286" width="18.75" style="230" customWidth="1"/>
    <col min="1287" max="1536" width="9" style="230"/>
    <col min="1537" max="1537" width="10.875" style="230" customWidth="1"/>
    <col min="1538" max="1539" width="10.75" style="230" customWidth="1"/>
    <col min="1540" max="1540" width="13.75" style="230" customWidth="1"/>
    <col min="1541" max="1541" width="20" style="230" customWidth="1"/>
    <col min="1542" max="1542" width="18.75" style="230" customWidth="1"/>
    <col min="1543" max="1792" width="9" style="230"/>
    <col min="1793" max="1793" width="10.875" style="230" customWidth="1"/>
    <col min="1794" max="1795" width="10.75" style="230" customWidth="1"/>
    <col min="1796" max="1796" width="13.75" style="230" customWidth="1"/>
    <col min="1797" max="1797" width="20" style="230" customWidth="1"/>
    <col min="1798" max="1798" width="18.75" style="230" customWidth="1"/>
    <col min="1799" max="2048" width="9" style="230"/>
    <col min="2049" max="2049" width="10.875" style="230" customWidth="1"/>
    <col min="2050" max="2051" width="10.75" style="230" customWidth="1"/>
    <col min="2052" max="2052" width="13.75" style="230" customWidth="1"/>
    <col min="2053" max="2053" width="20" style="230" customWidth="1"/>
    <col min="2054" max="2054" width="18.75" style="230" customWidth="1"/>
    <col min="2055" max="2304" width="9" style="230"/>
    <col min="2305" max="2305" width="10.875" style="230" customWidth="1"/>
    <col min="2306" max="2307" width="10.75" style="230" customWidth="1"/>
    <col min="2308" max="2308" width="13.75" style="230" customWidth="1"/>
    <col min="2309" max="2309" width="20" style="230" customWidth="1"/>
    <col min="2310" max="2310" width="18.75" style="230" customWidth="1"/>
    <col min="2311" max="2560" width="9" style="230"/>
    <col min="2561" max="2561" width="10.875" style="230" customWidth="1"/>
    <col min="2562" max="2563" width="10.75" style="230" customWidth="1"/>
    <col min="2564" max="2564" width="13.75" style="230" customWidth="1"/>
    <col min="2565" max="2565" width="20" style="230" customWidth="1"/>
    <col min="2566" max="2566" width="18.75" style="230" customWidth="1"/>
    <col min="2567" max="2816" width="9" style="230"/>
    <col min="2817" max="2817" width="10.875" style="230" customWidth="1"/>
    <col min="2818" max="2819" width="10.75" style="230" customWidth="1"/>
    <col min="2820" max="2820" width="13.75" style="230" customWidth="1"/>
    <col min="2821" max="2821" width="20" style="230" customWidth="1"/>
    <col min="2822" max="2822" width="18.75" style="230" customWidth="1"/>
    <col min="2823" max="3072" width="9" style="230"/>
    <col min="3073" max="3073" width="10.875" style="230" customWidth="1"/>
    <col min="3074" max="3075" width="10.75" style="230" customWidth="1"/>
    <col min="3076" max="3076" width="13.75" style="230" customWidth="1"/>
    <col min="3077" max="3077" width="20" style="230" customWidth="1"/>
    <col min="3078" max="3078" width="18.75" style="230" customWidth="1"/>
    <col min="3079" max="3328" width="9" style="230"/>
    <col min="3329" max="3329" width="10.875" style="230" customWidth="1"/>
    <col min="3330" max="3331" width="10.75" style="230" customWidth="1"/>
    <col min="3332" max="3332" width="13.75" style="230" customWidth="1"/>
    <col min="3333" max="3333" width="20" style="230" customWidth="1"/>
    <col min="3334" max="3334" width="18.75" style="230" customWidth="1"/>
    <col min="3335" max="3584" width="9" style="230"/>
    <col min="3585" max="3585" width="10.875" style="230" customWidth="1"/>
    <col min="3586" max="3587" width="10.75" style="230" customWidth="1"/>
    <col min="3588" max="3588" width="13.75" style="230" customWidth="1"/>
    <col min="3589" max="3589" width="20" style="230" customWidth="1"/>
    <col min="3590" max="3590" width="18.75" style="230" customWidth="1"/>
    <col min="3591" max="3840" width="9" style="230"/>
    <col min="3841" max="3841" width="10.875" style="230" customWidth="1"/>
    <col min="3842" max="3843" width="10.75" style="230" customWidth="1"/>
    <col min="3844" max="3844" width="13.75" style="230" customWidth="1"/>
    <col min="3845" max="3845" width="20" style="230" customWidth="1"/>
    <col min="3846" max="3846" width="18.75" style="230" customWidth="1"/>
    <col min="3847" max="4096" width="9" style="230"/>
    <col min="4097" max="4097" width="10.875" style="230" customWidth="1"/>
    <col min="4098" max="4099" width="10.75" style="230" customWidth="1"/>
    <col min="4100" max="4100" width="13.75" style="230" customWidth="1"/>
    <col min="4101" max="4101" width="20" style="230" customWidth="1"/>
    <col min="4102" max="4102" width="18.75" style="230" customWidth="1"/>
    <col min="4103" max="4352" width="9" style="230"/>
    <col min="4353" max="4353" width="10.875" style="230" customWidth="1"/>
    <col min="4354" max="4355" width="10.75" style="230" customWidth="1"/>
    <col min="4356" max="4356" width="13.75" style="230" customWidth="1"/>
    <col min="4357" max="4357" width="20" style="230" customWidth="1"/>
    <col min="4358" max="4358" width="18.75" style="230" customWidth="1"/>
    <col min="4359" max="4608" width="9" style="230"/>
    <col min="4609" max="4609" width="10.875" style="230" customWidth="1"/>
    <col min="4610" max="4611" width="10.75" style="230" customWidth="1"/>
    <col min="4612" max="4612" width="13.75" style="230" customWidth="1"/>
    <col min="4613" max="4613" width="20" style="230" customWidth="1"/>
    <col min="4614" max="4614" width="18.75" style="230" customWidth="1"/>
    <col min="4615" max="4864" width="9" style="230"/>
    <col min="4865" max="4865" width="10.875" style="230" customWidth="1"/>
    <col min="4866" max="4867" width="10.75" style="230" customWidth="1"/>
    <col min="4868" max="4868" width="13.75" style="230" customWidth="1"/>
    <col min="4869" max="4869" width="20" style="230" customWidth="1"/>
    <col min="4870" max="4870" width="18.75" style="230" customWidth="1"/>
    <col min="4871" max="5120" width="9" style="230"/>
    <col min="5121" max="5121" width="10.875" style="230" customWidth="1"/>
    <col min="5122" max="5123" width="10.75" style="230" customWidth="1"/>
    <col min="5124" max="5124" width="13.75" style="230" customWidth="1"/>
    <col min="5125" max="5125" width="20" style="230" customWidth="1"/>
    <col min="5126" max="5126" width="18.75" style="230" customWidth="1"/>
    <col min="5127" max="5376" width="9" style="230"/>
    <col min="5377" max="5377" width="10.875" style="230" customWidth="1"/>
    <col min="5378" max="5379" width="10.75" style="230" customWidth="1"/>
    <col min="5380" max="5380" width="13.75" style="230" customWidth="1"/>
    <col min="5381" max="5381" width="20" style="230" customWidth="1"/>
    <col min="5382" max="5382" width="18.75" style="230" customWidth="1"/>
    <col min="5383" max="5632" width="9" style="230"/>
    <col min="5633" max="5633" width="10.875" style="230" customWidth="1"/>
    <col min="5634" max="5635" width="10.75" style="230" customWidth="1"/>
    <col min="5636" max="5636" width="13.75" style="230" customWidth="1"/>
    <col min="5637" max="5637" width="20" style="230" customWidth="1"/>
    <col min="5638" max="5638" width="18.75" style="230" customWidth="1"/>
    <col min="5639" max="5888" width="9" style="230"/>
    <col min="5889" max="5889" width="10.875" style="230" customWidth="1"/>
    <col min="5890" max="5891" width="10.75" style="230" customWidth="1"/>
    <col min="5892" max="5892" width="13.75" style="230" customWidth="1"/>
    <col min="5893" max="5893" width="20" style="230" customWidth="1"/>
    <col min="5894" max="5894" width="18.75" style="230" customWidth="1"/>
    <col min="5895" max="6144" width="9" style="230"/>
    <col min="6145" max="6145" width="10.875" style="230" customWidth="1"/>
    <col min="6146" max="6147" width="10.75" style="230" customWidth="1"/>
    <col min="6148" max="6148" width="13.75" style="230" customWidth="1"/>
    <col min="6149" max="6149" width="20" style="230" customWidth="1"/>
    <col min="6150" max="6150" width="18.75" style="230" customWidth="1"/>
    <col min="6151" max="6400" width="9" style="230"/>
    <col min="6401" max="6401" width="10.875" style="230" customWidth="1"/>
    <col min="6402" max="6403" width="10.75" style="230" customWidth="1"/>
    <col min="6404" max="6404" width="13.75" style="230" customWidth="1"/>
    <col min="6405" max="6405" width="20" style="230" customWidth="1"/>
    <col min="6406" max="6406" width="18.75" style="230" customWidth="1"/>
    <col min="6407" max="6656" width="9" style="230"/>
    <col min="6657" max="6657" width="10.875" style="230" customWidth="1"/>
    <col min="6658" max="6659" width="10.75" style="230" customWidth="1"/>
    <col min="6660" max="6660" width="13.75" style="230" customWidth="1"/>
    <col min="6661" max="6661" width="20" style="230" customWidth="1"/>
    <col min="6662" max="6662" width="18.75" style="230" customWidth="1"/>
    <col min="6663" max="6912" width="9" style="230"/>
    <col min="6913" max="6913" width="10.875" style="230" customWidth="1"/>
    <col min="6914" max="6915" width="10.75" style="230" customWidth="1"/>
    <col min="6916" max="6916" width="13.75" style="230" customWidth="1"/>
    <col min="6917" max="6917" width="20" style="230" customWidth="1"/>
    <col min="6918" max="6918" width="18.75" style="230" customWidth="1"/>
    <col min="6919" max="7168" width="9" style="230"/>
    <col min="7169" max="7169" width="10.875" style="230" customWidth="1"/>
    <col min="7170" max="7171" width="10.75" style="230" customWidth="1"/>
    <col min="7172" max="7172" width="13.75" style="230" customWidth="1"/>
    <col min="7173" max="7173" width="20" style="230" customWidth="1"/>
    <col min="7174" max="7174" width="18.75" style="230" customWidth="1"/>
    <col min="7175" max="7424" width="9" style="230"/>
    <col min="7425" max="7425" width="10.875" style="230" customWidth="1"/>
    <col min="7426" max="7427" width="10.75" style="230" customWidth="1"/>
    <col min="7428" max="7428" width="13.75" style="230" customWidth="1"/>
    <col min="7429" max="7429" width="20" style="230" customWidth="1"/>
    <col min="7430" max="7430" width="18.75" style="230" customWidth="1"/>
    <col min="7431" max="7680" width="9" style="230"/>
    <col min="7681" max="7681" width="10.875" style="230" customWidth="1"/>
    <col min="7682" max="7683" width="10.75" style="230" customWidth="1"/>
    <col min="7684" max="7684" width="13.75" style="230" customWidth="1"/>
    <col min="7685" max="7685" width="20" style="230" customWidth="1"/>
    <col min="7686" max="7686" width="18.75" style="230" customWidth="1"/>
    <col min="7687" max="7936" width="9" style="230"/>
    <col min="7937" max="7937" width="10.875" style="230" customWidth="1"/>
    <col min="7938" max="7939" width="10.75" style="230" customWidth="1"/>
    <col min="7940" max="7940" width="13.75" style="230" customWidth="1"/>
    <col min="7941" max="7941" width="20" style="230" customWidth="1"/>
    <col min="7942" max="7942" width="18.75" style="230" customWidth="1"/>
    <col min="7943" max="8192" width="9" style="230"/>
    <col min="8193" max="8193" width="10.875" style="230" customWidth="1"/>
    <col min="8194" max="8195" width="10.75" style="230" customWidth="1"/>
    <col min="8196" max="8196" width="13.75" style="230" customWidth="1"/>
    <col min="8197" max="8197" width="20" style="230" customWidth="1"/>
    <col min="8198" max="8198" width="18.75" style="230" customWidth="1"/>
    <col min="8199" max="8448" width="9" style="230"/>
    <col min="8449" max="8449" width="10.875" style="230" customWidth="1"/>
    <col min="8450" max="8451" width="10.75" style="230" customWidth="1"/>
    <col min="8452" max="8452" width="13.75" style="230" customWidth="1"/>
    <col min="8453" max="8453" width="20" style="230" customWidth="1"/>
    <col min="8454" max="8454" width="18.75" style="230" customWidth="1"/>
    <col min="8455" max="8704" width="9" style="230"/>
    <col min="8705" max="8705" width="10.875" style="230" customWidth="1"/>
    <col min="8706" max="8707" width="10.75" style="230" customWidth="1"/>
    <col min="8708" max="8708" width="13.75" style="230" customWidth="1"/>
    <col min="8709" max="8709" width="20" style="230" customWidth="1"/>
    <col min="8710" max="8710" width="18.75" style="230" customWidth="1"/>
    <col min="8711" max="8960" width="9" style="230"/>
    <col min="8961" max="8961" width="10.875" style="230" customWidth="1"/>
    <col min="8962" max="8963" width="10.75" style="230" customWidth="1"/>
    <col min="8964" max="8964" width="13.75" style="230" customWidth="1"/>
    <col min="8965" max="8965" width="20" style="230" customWidth="1"/>
    <col min="8966" max="8966" width="18.75" style="230" customWidth="1"/>
    <col min="8967" max="9216" width="9" style="230"/>
    <col min="9217" max="9217" width="10.875" style="230" customWidth="1"/>
    <col min="9218" max="9219" width="10.75" style="230" customWidth="1"/>
    <col min="9220" max="9220" width="13.75" style="230" customWidth="1"/>
    <col min="9221" max="9221" width="20" style="230" customWidth="1"/>
    <col min="9222" max="9222" width="18.75" style="230" customWidth="1"/>
    <col min="9223" max="9472" width="9" style="230"/>
    <col min="9473" max="9473" width="10.875" style="230" customWidth="1"/>
    <col min="9474" max="9475" width="10.75" style="230" customWidth="1"/>
    <col min="9476" max="9476" width="13.75" style="230" customWidth="1"/>
    <col min="9477" max="9477" width="20" style="230" customWidth="1"/>
    <col min="9478" max="9478" width="18.75" style="230" customWidth="1"/>
    <col min="9479" max="9728" width="9" style="230"/>
    <col min="9729" max="9729" width="10.875" style="230" customWidth="1"/>
    <col min="9730" max="9731" width="10.75" style="230" customWidth="1"/>
    <col min="9732" max="9732" width="13.75" style="230" customWidth="1"/>
    <col min="9733" max="9733" width="20" style="230" customWidth="1"/>
    <col min="9734" max="9734" width="18.75" style="230" customWidth="1"/>
    <col min="9735" max="9984" width="9" style="230"/>
    <col min="9985" max="9985" width="10.875" style="230" customWidth="1"/>
    <col min="9986" max="9987" width="10.75" style="230" customWidth="1"/>
    <col min="9988" max="9988" width="13.75" style="230" customWidth="1"/>
    <col min="9989" max="9989" width="20" style="230" customWidth="1"/>
    <col min="9990" max="9990" width="18.75" style="230" customWidth="1"/>
    <col min="9991" max="10240" width="9" style="230"/>
    <col min="10241" max="10241" width="10.875" style="230" customWidth="1"/>
    <col min="10242" max="10243" width="10.75" style="230" customWidth="1"/>
    <col min="10244" max="10244" width="13.75" style="230" customWidth="1"/>
    <col min="10245" max="10245" width="20" style="230" customWidth="1"/>
    <col min="10246" max="10246" width="18.75" style="230" customWidth="1"/>
    <col min="10247" max="10496" width="9" style="230"/>
    <col min="10497" max="10497" width="10.875" style="230" customWidth="1"/>
    <col min="10498" max="10499" width="10.75" style="230" customWidth="1"/>
    <col min="10500" max="10500" width="13.75" style="230" customWidth="1"/>
    <col min="10501" max="10501" width="20" style="230" customWidth="1"/>
    <col min="10502" max="10502" width="18.75" style="230" customWidth="1"/>
    <col min="10503" max="10752" width="9" style="230"/>
    <col min="10753" max="10753" width="10.875" style="230" customWidth="1"/>
    <col min="10754" max="10755" width="10.75" style="230" customWidth="1"/>
    <col min="10756" max="10756" width="13.75" style="230" customWidth="1"/>
    <col min="10757" max="10757" width="20" style="230" customWidth="1"/>
    <col min="10758" max="10758" width="18.75" style="230" customWidth="1"/>
    <col min="10759" max="11008" width="9" style="230"/>
    <col min="11009" max="11009" width="10.875" style="230" customWidth="1"/>
    <col min="11010" max="11011" width="10.75" style="230" customWidth="1"/>
    <col min="11012" max="11012" width="13.75" style="230" customWidth="1"/>
    <col min="11013" max="11013" width="20" style="230" customWidth="1"/>
    <col min="11014" max="11014" width="18.75" style="230" customWidth="1"/>
    <col min="11015" max="11264" width="9" style="230"/>
    <col min="11265" max="11265" width="10.875" style="230" customWidth="1"/>
    <col min="11266" max="11267" width="10.75" style="230" customWidth="1"/>
    <col min="11268" max="11268" width="13.75" style="230" customWidth="1"/>
    <col min="11269" max="11269" width="20" style="230" customWidth="1"/>
    <col min="11270" max="11270" width="18.75" style="230" customWidth="1"/>
    <col min="11271" max="11520" width="9" style="230"/>
    <col min="11521" max="11521" width="10.875" style="230" customWidth="1"/>
    <col min="11522" max="11523" width="10.75" style="230" customWidth="1"/>
    <col min="11524" max="11524" width="13.75" style="230" customWidth="1"/>
    <col min="11525" max="11525" width="20" style="230" customWidth="1"/>
    <col min="11526" max="11526" width="18.75" style="230" customWidth="1"/>
    <col min="11527" max="11776" width="9" style="230"/>
    <col min="11777" max="11777" width="10.875" style="230" customWidth="1"/>
    <col min="11778" max="11779" width="10.75" style="230" customWidth="1"/>
    <col min="11780" max="11780" width="13.75" style="230" customWidth="1"/>
    <col min="11781" max="11781" width="20" style="230" customWidth="1"/>
    <col min="11782" max="11782" width="18.75" style="230" customWidth="1"/>
    <col min="11783" max="12032" width="9" style="230"/>
    <col min="12033" max="12033" width="10.875" style="230" customWidth="1"/>
    <col min="12034" max="12035" width="10.75" style="230" customWidth="1"/>
    <col min="12036" max="12036" width="13.75" style="230" customWidth="1"/>
    <col min="12037" max="12037" width="20" style="230" customWidth="1"/>
    <col min="12038" max="12038" width="18.75" style="230" customWidth="1"/>
    <col min="12039" max="12288" width="9" style="230"/>
    <col min="12289" max="12289" width="10.875" style="230" customWidth="1"/>
    <col min="12290" max="12291" width="10.75" style="230" customWidth="1"/>
    <col min="12292" max="12292" width="13.75" style="230" customWidth="1"/>
    <col min="12293" max="12293" width="20" style="230" customWidth="1"/>
    <col min="12294" max="12294" width="18.75" style="230" customWidth="1"/>
    <col min="12295" max="12544" width="9" style="230"/>
    <col min="12545" max="12545" width="10.875" style="230" customWidth="1"/>
    <col min="12546" max="12547" width="10.75" style="230" customWidth="1"/>
    <col min="12548" max="12548" width="13.75" style="230" customWidth="1"/>
    <col min="12549" max="12549" width="20" style="230" customWidth="1"/>
    <col min="12550" max="12550" width="18.75" style="230" customWidth="1"/>
    <col min="12551" max="12800" width="9" style="230"/>
    <col min="12801" max="12801" width="10.875" style="230" customWidth="1"/>
    <col min="12802" max="12803" width="10.75" style="230" customWidth="1"/>
    <col min="12804" max="12804" width="13.75" style="230" customWidth="1"/>
    <col min="12805" max="12805" width="20" style="230" customWidth="1"/>
    <col min="12806" max="12806" width="18.75" style="230" customWidth="1"/>
    <col min="12807" max="13056" width="9" style="230"/>
    <col min="13057" max="13057" width="10.875" style="230" customWidth="1"/>
    <col min="13058" max="13059" width="10.75" style="230" customWidth="1"/>
    <col min="13060" max="13060" width="13.75" style="230" customWidth="1"/>
    <col min="13061" max="13061" width="20" style="230" customWidth="1"/>
    <col min="13062" max="13062" width="18.75" style="230" customWidth="1"/>
    <col min="13063" max="13312" width="9" style="230"/>
    <col min="13313" max="13313" width="10.875" style="230" customWidth="1"/>
    <col min="13314" max="13315" width="10.75" style="230" customWidth="1"/>
    <col min="13316" max="13316" width="13.75" style="230" customWidth="1"/>
    <col min="13317" max="13317" width="20" style="230" customWidth="1"/>
    <col min="13318" max="13318" width="18.75" style="230" customWidth="1"/>
    <col min="13319" max="13568" width="9" style="230"/>
    <col min="13569" max="13569" width="10.875" style="230" customWidth="1"/>
    <col min="13570" max="13571" width="10.75" style="230" customWidth="1"/>
    <col min="13572" max="13572" width="13.75" style="230" customWidth="1"/>
    <col min="13573" max="13573" width="20" style="230" customWidth="1"/>
    <col min="13574" max="13574" width="18.75" style="230" customWidth="1"/>
    <col min="13575" max="13824" width="9" style="230"/>
    <col min="13825" max="13825" width="10.875" style="230" customWidth="1"/>
    <col min="13826" max="13827" width="10.75" style="230" customWidth="1"/>
    <col min="13828" max="13828" width="13.75" style="230" customWidth="1"/>
    <col min="13829" max="13829" width="20" style="230" customWidth="1"/>
    <col min="13830" max="13830" width="18.75" style="230" customWidth="1"/>
    <col min="13831" max="14080" width="9" style="230"/>
    <col min="14081" max="14081" width="10.875" style="230" customWidth="1"/>
    <col min="14082" max="14083" width="10.75" style="230" customWidth="1"/>
    <col min="14084" max="14084" width="13.75" style="230" customWidth="1"/>
    <col min="14085" max="14085" width="20" style="230" customWidth="1"/>
    <col min="14086" max="14086" width="18.75" style="230" customWidth="1"/>
    <col min="14087" max="14336" width="9" style="230"/>
    <col min="14337" max="14337" width="10.875" style="230" customWidth="1"/>
    <col min="14338" max="14339" width="10.75" style="230" customWidth="1"/>
    <col min="14340" max="14340" width="13.75" style="230" customWidth="1"/>
    <col min="14341" max="14341" width="20" style="230" customWidth="1"/>
    <col min="14342" max="14342" width="18.75" style="230" customWidth="1"/>
    <col min="14343" max="14592" width="9" style="230"/>
    <col min="14593" max="14593" width="10.875" style="230" customWidth="1"/>
    <col min="14594" max="14595" width="10.75" style="230" customWidth="1"/>
    <col min="14596" max="14596" width="13.75" style="230" customWidth="1"/>
    <col min="14597" max="14597" width="20" style="230" customWidth="1"/>
    <col min="14598" max="14598" width="18.75" style="230" customWidth="1"/>
    <col min="14599" max="14848" width="9" style="230"/>
    <col min="14849" max="14849" width="10.875" style="230" customWidth="1"/>
    <col min="14850" max="14851" width="10.75" style="230" customWidth="1"/>
    <col min="14852" max="14852" width="13.75" style="230" customWidth="1"/>
    <col min="14853" max="14853" width="20" style="230" customWidth="1"/>
    <col min="14854" max="14854" width="18.75" style="230" customWidth="1"/>
    <col min="14855" max="15104" width="9" style="230"/>
    <col min="15105" max="15105" width="10.875" style="230" customWidth="1"/>
    <col min="15106" max="15107" width="10.75" style="230" customWidth="1"/>
    <col min="15108" max="15108" width="13.75" style="230" customWidth="1"/>
    <col min="15109" max="15109" width="20" style="230" customWidth="1"/>
    <col min="15110" max="15110" width="18.75" style="230" customWidth="1"/>
    <col min="15111" max="15360" width="9" style="230"/>
    <col min="15361" max="15361" width="10.875" style="230" customWidth="1"/>
    <col min="15362" max="15363" width="10.75" style="230" customWidth="1"/>
    <col min="15364" max="15364" width="13.75" style="230" customWidth="1"/>
    <col min="15365" max="15365" width="20" style="230" customWidth="1"/>
    <col min="15366" max="15366" width="18.75" style="230" customWidth="1"/>
    <col min="15367" max="15616" width="9" style="230"/>
    <col min="15617" max="15617" width="10.875" style="230" customWidth="1"/>
    <col min="15618" max="15619" width="10.75" style="230" customWidth="1"/>
    <col min="15620" max="15620" width="13.75" style="230" customWidth="1"/>
    <col min="15621" max="15621" width="20" style="230" customWidth="1"/>
    <col min="15622" max="15622" width="18.75" style="230" customWidth="1"/>
    <col min="15623" max="15872" width="9" style="230"/>
    <col min="15873" max="15873" width="10.875" style="230" customWidth="1"/>
    <col min="15874" max="15875" width="10.75" style="230" customWidth="1"/>
    <col min="15876" max="15876" width="13.75" style="230" customWidth="1"/>
    <col min="15877" max="15877" width="20" style="230" customWidth="1"/>
    <col min="15878" max="15878" width="18.75" style="230" customWidth="1"/>
    <col min="15879" max="16128" width="9" style="230"/>
    <col min="16129" max="16129" width="10.875" style="230" customWidth="1"/>
    <col min="16130" max="16131" width="10.75" style="230" customWidth="1"/>
    <col min="16132" max="16132" width="13.75" style="230" customWidth="1"/>
    <col min="16133" max="16133" width="20" style="230" customWidth="1"/>
    <col min="16134" max="16134" width="18.75" style="230" customWidth="1"/>
    <col min="16135" max="16384" width="9" style="230"/>
  </cols>
  <sheetData>
    <row r="1" spans="1:8" ht="21" customHeight="1">
      <c r="A1" s="230" t="s">
        <v>363</v>
      </c>
      <c r="G1" s="568" t="str">
        <f>HYPERLINK("#シート目次"&amp;"!A1","シート目次へ")</f>
        <v>シート目次へ</v>
      </c>
    </row>
    <row r="2" spans="1:8" ht="8.25" customHeight="1"/>
    <row r="3" spans="1:8" ht="18.75">
      <c r="A3" s="702" t="s">
        <v>0</v>
      </c>
      <c r="B3" s="702"/>
      <c r="C3" s="702"/>
      <c r="D3" s="702"/>
      <c r="E3" s="702"/>
      <c r="F3" s="702"/>
    </row>
    <row r="4" spans="1:8" s="235" customFormat="1" ht="13.5" customHeight="1">
      <c r="B4" s="2"/>
      <c r="C4" s="2"/>
    </row>
    <row r="5" spans="1:8" ht="24.95" customHeight="1">
      <c r="A5" s="235"/>
      <c r="B5" s="2"/>
      <c r="C5" s="2"/>
      <c r="D5" s="235"/>
      <c r="E5" s="417" t="s">
        <v>1</v>
      </c>
      <c r="F5" s="297"/>
      <c r="G5" s="235"/>
      <c r="H5" s="235"/>
    </row>
    <row r="6" spans="1:8" ht="24.95" customHeight="1">
      <c r="A6" s="235"/>
      <c r="B6" s="2"/>
      <c r="C6" s="2"/>
      <c r="D6" s="235"/>
      <c r="E6" s="417" t="s">
        <v>2</v>
      </c>
      <c r="F6" s="297"/>
      <c r="G6" s="235"/>
      <c r="H6" s="235"/>
    </row>
    <row r="7" spans="1:8" ht="24.95" customHeight="1">
      <c r="A7" s="235"/>
      <c r="B7" s="2"/>
      <c r="C7" s="2"/>
      <c r="D7" s="235"/>
      <c r="E7" s="417" t="s">
        <v>3</v>
      </c>
      <c r="F7" s="297"/>
      <c r="G7" s="235"/>
      <c r="H7" s="235"/>
    </row>
    <row r="8" spans="1:8" ht="24.95" customHeight="1">
      <c r="A8" s="235"/>
      <c r="B8" s="2"/>
      <c r="C8" s="2"/>
      <c r="D8" s="235"/>
      <c r="E8" s="417" t="s">
        <v>4</v>
      </c>
      <c r="F8" s="297"/>
      <c r="G8" s="235"/>
      <c r="H8" s="235"/>
    </row>
    <row r="9" spans="1:8" ht="31.5" customHeight="1"/>
    <row r="10" spans="1:8" ht="19.5" customHeight="1">
      <c r="A10" s="230" t="s">
        <v>5</v>
      </c>
    </row>
    <row r="11" spans="1:8" ht="20.100000000000001" customHeight="1">
      <c r="A11" s="648" t="s">
        <v>6</v>
      </c>
      <c r="B11" s="298" t="s">
        <v>7</v>
      </c>
      <c r="C11" s="298" t="s">
        <v>8</v>
      </c>
      <c r="D11" s="298" t="s">
        <v>9</v>
      </c>
      <c r="E11" s="299" t="s">
        <v>643</v>
      </c>
      <c r="F11" s="649" t="s">
        <v>600</v>
      </c>
    </row>
    <row r="12" spans="1:8" ht="25.5" customHeight="1">
      <c r="A12" s="648"/>
      <c r="B12" s="300" t="s">
        <v>12</v>
      </c>
      <c r="C12" s="300" t="s">
        <v>599</v>
      </c>
      <c r="D12" s="300" t="s">
        <v>14</v>
      </c>
      <c r="E12" s="301" t="s">
        <v>644</v>
      </c>
      <c r="F12" s="649"/>
    </row>
    <row r="13" spans="1:8" s="418" customFormat="1" ht="15" customHeight="1">
      <c r="A13" s="419"/>
      <c r="B13" s="396" t="s">
        <v>16</v>
      </c>
      <c r="C13" s="396" t="s">
        <v>16</v>
      </c>
      <c r="D13" s="396" t="s">
        <v>17</v>
      </c>
      <c r="E13" s="396" t="s">
        <v>17</v>
      </c>
      <c r="F13" s="420"/>
    </row>
    <row r="14" spans="1:8" ht="35.25" customHeight="1">
      <c r="A14" s="248" t="s">
        <v>15</v>
      </c>
      <c r="B14" s="421"/>
      <c r="C14" s="421"/>
      <c r="D14" s="421"/>
      <c r="E14" s="422">
        <f>ROUND((D14-2000*C14)/2,0)</f>
        <v>0</v>
      </c>
      <c r="F14" s="241"/>
    </row>
    <row r="15" spans="1:8" ht="35.25" customHeight="1">
      <c r="A15" s="267" t="s">
        <v>18</v>
      </c>
      <c r="B15" s="423"/>
      <c r="C15" s="423"/>
      <c r="D15" s="423"/>
      <c r="E15" s="422">
        <f>ROUND((D15-2000*C15)/2,0)</f>
        <v>0</v>
      </c>
      <c r="F15" s="251"/>
      <c r="G15" s="33" t="s">
        <v>19</v>
      </c>
    </row>
    <row r="16" spans="1:8" ht="35.25" customHeight="1">
      <c r="A16" s="267" t="s">
        <v>20</v>
      </c>
      <c r="B16" s="423">
        <f>SUM(B14:B15)</f>
        <v>0</v>
      </c>
      <c r="C16" s="423">
        <f t="shared" ref="C16:D16" si="0">SUM(C14:C15)</f>
        <v>0</v>
      </c>
      <c r="D16" s="423">
        <f t="shared" si="0"/>
        <v>0</v>
      </c>
      <c r="E16" s="423">
        <f>SUM(E14:E15)</f>
        <v>0</v>
      </c>
      <c r="F16" s="251"/>
      <c r="G16" s="3" t="str">
        <f>IF(ROUND((D16-2000*C16)/2,0)&lt;E16,"要確認","OK")</f>
        <v>OK</v>
      </c>
    </row>
    <row r="17" spans="1:8" s="418" customFormat="1" ht="18" customHeight="1">
      <c r="A17" s="703" t="s">
        <v>601</v>
      </c>
      <c r="B17" s="704"/>
      <c r="C17" s="704"/>
      <c r="D17" s="704"/>
      <c r="E17" s="704"/>
      <c r="F17" s="704"/>
    </row>
    <row r="18" spans="1:8" s="418" customFormat="1" ht="18" customHeight="1">
      <c r="A18" s="703" t="s">
        <v>641</v>
      </c>
      <c r="B18" s="704"/>
      <c r="C18" s="704"/>
      <c r="D18" s="704"/>
      <c r="E18" s="704"/>
      <c r="F18" s="704"/>
    </row>
    <row r="19" spans="1:8" s="418" customFormat="1" ht="18.75" customHeight="1">
      <c r="A19" s="704" t="s">
        <v>598</v>
      </c>
      <c r="B19" s="704"/>
      <c r="C19" s="704"/>
      <c r="D19" s="704"/>
      <c r="E19" s="704"/>
      <c r="F19" s="704"/>
    </row>
    <row r="20" spans="1:8" ht="21" customHeight="1">
      <c r="B20" s="52"/>
      <c r="C20" s="52"/>
      <c r="D20" s="52"/>
      <c r="E20" s="52"/>
    </row>
    <row r="21" spans="1:8" ht="20.100000000000001" customHeight="1">
      <c r="A21" s="302" t="s">
        <v>21</v>
      </c>
    </row>
    <row r="22" spans="1:8" ht="23.25" customHeight="1">
      <c r="A22" s="649" t="s">
        <v>22</v>
      </c>
      <c r="B22" s="298" t="s">
        <v>7</v>
      </c>
      <c r="C22" s="298" t="s">
        <v>23</v>
      </c>
      <c r="D22" s="298" t="s">
        <v>9</v>
      </c>
      <c r="E22" s="298" t="s">
        <v>10</v>
      </c>
    </row>
    <row r="23" spans="1:8" ht="33" customHeight="1">
      <c r="A23" s="649"/>
      <c r="B23" s="300" t="s">
        <v>12</v>
      </c>
      <c r="C23" s="300" t="s">
        <v>13</v>
      </c>
      <c r="D23" s="300" t="s">
        <v>14</v>
      </c>
      <c r="E23" s="303" t="s">
        <v>639</v>
      </c>
    </row>
    <row r="24" spans="1:8" s="418" customFormat="1" ht="14.25" customHeight="1">
      <c r="A24" s="420"/>
      <c r="B24" s="396" t="s">
        <v>16</v>
      </c>
      <c r="C24" s="396" t="s">
        <v>25</v>
      </c>
      <c r="D24" s="396" t="s">
        <v>17</v>
      </c>
      <c r="E24" s="396" t="s">
        <v>17</v>
      </c>
    </row>
    <row r="25" spans="1:8" ht="39.950000000000003" customHeight="1">
      <c r="A25" s="401" t="s">
        <v>24</v>
      </c>
      <c r="B25" s="424"/>
      <c r="C25" s="424"/>
      <c r="D25" s="424"/>
      <c r="E25" s="424">
        <f>IF(ROUND(D25/2,0)&lt;=$H$28*B25,ROUND(D25/2,0),$H$28*B25)</f>
        <v>0</v>
      </c>
    </row>
    <row r="26" spans="1:8" ht="39.950000000000003" customHeight="1">
      <c r="A26" s="267" t="s">
        <v>26</v>
      </c>
      <c r="B26" s="425"/>
      <c r="C26" s="425"/>
      <c r="D26" s="425"/>
      <c r="E26" s="424">
        <f>IF(ROUND(D26/2,0)&lt;=$H$28*B26,ROUND(D26/2,0),$H$28*B26)</f>
        <v>0</v>
      </c>
    </row>
    <row r="27" spans="1:8" ht="39.950000000000003" customHeight="1">
      <c r="A27" s="304" t="s">
        <v>27</v>
      </c>
      <c r="B27" s="425"/>
      <c r="C27" s="425"/>
      <c r="D27" s="425"/>
      <c r="E27" s="424">
        <f>IF(ROUND(D27/2,0)&lt;=$H$28*B27,ROUND(D27/2,0),$H$28*B27)</f>
        <v>0</v>
      </c>
      <c r="G27" s="33" t="s">
        <v>19</v>
      </c>
    </row>
    <row r="28" spans="1:8" ht="39.950000000000003" customHeight="1">
      <c r="A28" s="251" t="s">
        <v>20</v>
      </c>
      <c r="B28" s="426">
        <f>SUM(B25:B27)</f>
        <v>0</v>
      </c>
      <c r="C28" s="426">
        <f>SUM(C25:C27)</f>
        <v>0</v>
      </c>
      <c r="D28" s="426">
        <f>SUM(D25:D27)</f>
        <v>0</v>
      </c>
      <c r="E28" s="426">
        <f>SUM(E25:E27)</f>
        <v>0</v>
      </c>
      <c r="G28" s="3" t="str">
        <f>IF(ROUND(D28/2,0)&lt;E28,"要確認","OK")</f>
        <v>OK</v>
      </c>
      <c r="H28" s="230">
        <v>40000</v>
      </c>
    </row>
    <row r="29" spans="1:8" ht="19.5" customHeight="1">
      <c r="A29" s="230" t="s">
        <v>640</v>
      </c>
    </row>
    <row r="30" spans="1:8" ht="16.5" customHeight="1">
      <c r="A30" s="703" t="s">
        <v>642</v>
      </c>
      <c r="B30" s="704"/>
      <c r="C30" s="704"/>
      <c r="D30" s="704"/>
      <c r="E30" s="704"/>
      <c r="F30" s="704"/>
    </row>
    <row r="31" spans="1:8" ht="9" customHeight="1"/>
    <row r="32" spans="1:8" ht="24.75" customHeight="1">
      <c r="A32" s="649" t="s">
        <v>28</v>
      </c>
      <c r="B32" s="305" t="s">
        <v>7</v>
      </c>
      <c r="C32" s="305" t="s">
        <v>23</v>
      </c>
      <c r="D32" s="305" t="s">
        <v>9</v>
      </c>
      <c r="E32" s="305" t="s">
        <v>10</v>
      </c>
    </row>
    <row r="33" spans="1:5" ht="19.5" customHeight="1">
      <c r="A33" s="649"/>
      <c r="B33" s="427">
        <f>B16+B28</f>
        <v>0</v>
      </c>
      <c r="C33" s="427">
        <f>C16+C28</f>
        <v>0</v>
      </c>
      <c r="D33" s="427">
        <f>D16+D28</f>
        <v>0</v>
      </c>
      <c r="E33" s="427">
        <f>E16+E28</f>
        <v>0</v>
      </c>
    </row>
    <row r="34" spans="1:5" ht="7.5" customHeight="1"/>
  </sheetData>
  <sheetProtection selectLockedCells="1" selectUnlockedCells="1"/>
  <mergeCells count="9">
    <mergeCell ref="A32:A33"/>
    <mergeCell ref="A3:F3"/>
    <mergeCell ref="A11:A12"/>
    <mergeCell ref="F11:F12"/>
    <mergeCell ref="A22:A23"/>
    <mergeCell ref="A17:F17"/>
    <mergeCell ref="A18:F18"/>
    <mergeCell ref="A19:F19"/>
    <mergeCell ref="A30:F30"/>
  </mergeCells>
  <phoneticPr fontId="1"/>
  <pageMargins left="0.98402777777777772" right="0.32013888888888886" top="0.87013888888888891" bottom="0.67986111111111114" header="0.51180555555555551" footer="0.51180555555555551"/>
  <pageSetup paperSize="9" scale="93" firstPageNumber="0" fitToHeight="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060D9-AB5A-4D50-9B07-D6BB1E01DE53}">
  <sheetPr codeName="Sheet14">
    <pageSetUpPr fitToPage="1"/>
  </sheetPr>
  <dimension ref="A1:IV30"/>
  <sheetViews>
    <sheetView view="pageBreakPreview" zoomScale="70" zoomScaleNormal="100" zoomScaleSheetLayoutView="70" workbookViewId="0">
      <selection activeCell="L1" sqref="L1"/>
    </sheetView>
  </sheetViews>
  <sheetFormatPr defaultColWidth="8.875" defaultRowHeight="13.5"/>
  <cols>
    <col min="1" max="1" width="14.75" style="307" customWidth="1"/>
    <col min="2" max="2" width="5.875" style="307" customWidth="1"/>
    <col min="3" max="3" width="8.75" style="307" customWidth="1"/>
    <col min="4" max="9" width="17.625" style="307" customWidth="1"/>
    <col min="10" max="10" width="41.625" style="307" customWidth="1"/>
    <col min="11" max="11" width="2" style="307" customWidth="1"/>
    <col min="12" max="256" width="8.875" style="307"/>
    <col min="257" max="257" width="14.75" style="307" customWidth="1"/>
    <col min="258" max="258" width="5.875" style="307" customWidth="1"/>
    <col min="259" max="259" width="7.875" style="307" customWidth="1"/>
    <col min="260" max="265" width="17.625" style="307" customWidth="1"/>
    <col min="266" max="266" width="41.625" style="307" customWidth="1"/>
    <col min="267" max="267" width="2" style="307" customWidth="1"/>
    <col min="268" max="512" width="8.875" style="307"/>
    <col min="513" max="513" width="14.75" style="307" customWidth="1"/>
    <col min="514" max="514" width="5.875" style="307" customWidth="1"/>
    <col min="515" max="515" width="7.875" style="307" customWidth="1"/>
    <col min="516" max="521" width="17.625" style="307" customWidth="1"/>
    <col min="522" max="522" width="41.625" style="307" customWidth="1"/>
    <col min="523" max="523" width="2" style="307" customWidth="1"/>
    <col min="524" max="768" width="8.875" style="307"/>
    <col min="769" max="769" width="14.75" style="307" customWidth="1"/>
    <col min="770" max="770" width="5.875" style="307" customWidth="1"/>
    <col min="771" max="771" width="7.875" style="307" customWidth="1"/>
    <col min="772" max="777" width="17.625" style="307" customWidth="1"/>
    <col min="778" max="778" width="41.625" style="307" customWidth="1"/>
    <col min="779" max="779" width="2" style="307" customWidth="1"/>
    <col min="780" max="1024" width="8.875" style="307"/>
    <col min="1025" max="1025" width="14.75" style="307" customWidth="1"/>
    <col min="1026" max="1026" width="5.875" style="307" customWidth="1"/>
    <col min="1027" max="1027" width="7.875" style="307" customWidth="1"/>
    <col min="1028" max="1033" width="17.625" style="307" customWidth="1"/>
    <col min="1034" max="1034" width="41.625" style="307" customWidth="1"/>
    <col min="1035" max="1035" width="2" style="307" customWidth="1"/>
    <col min="1036" max="1280" width="8.875" style="307"/>
    <col min="1281" max="1281" width="14.75" style="307" customWidth="1"/>
    <col min="1282" max="1282" width="5.875" style="307" customWidth="1"/>
    <col min="1283" max="1283" width="7.875" style="307" customWidth="1"/>
    <col min="1284" max="1289" width="17.625" style="307" customWidth="1"/>
    <col min="1290" max="1290" width="41.625" style="307" customWidth="1"/>
    <col min="1291" max="1291" width="2" style="307" customWidth="1"/>
    <col min="1292" max="1536" width="8.875" style="307"/>
    <col min="1537" max="1537" width="14.75" style="307" customWidth="1"/>
    <col min="1538" max="1538" width="5.875" style="307" customWidth="1"/>
    <col min="1539" max="1539" width="7.875" style="307" customWidth="1"/>
    <col min="1540" max="1545" width="17.625" style="307" customWidth="1"/>
    <col min="1546" max="1546" width="41.625" style="307" customWidth="1"/>
    <col min="1547" max="1547" width="2" style="307" customWidth="1"/>
    <col min="1548" max="1792" width="8.875" style="307"/>
    <col min="1793" max="1793" width="14.75" style="307" customWidth="1"/>
    <col min="1794" max="1794" width="5.875" style="307" customWidth="1"/>
    <col min="1795" max="1795" width="7.875" style="307" customWidth="1"/>
    <col min="1796" max="1801" width="17.625" style="307" customWidth="1"/>
    <col min="1802" max="1802" width="41.625" style="307" customWidth="1"/>
    <col min="1803" max="1803" width="2" style="307" customWidth="1"/>
    <col min="1804" max="2048" width="8.875" style="307"/>
    <col min="2049" max="2049" width="14.75" style="307" customWidth="1"/>
    <col min="2050" max="2050" width="5.875" style="307" customWidth="1"/>
    <col min="2051" max="2051" width="7.875" style="307" customWidth="1"/>
    <col min="2052" max="2057" width="17.625" style="307" customWidth="1"/>
    <col min="2058" max="2058" width="41.625" style="307" customWidth="1"/>
    <col min="2059" max="2059" width="2" style="307" customWidth="1"/>
    <col min="2060" max="2304" width="8.875" style="307"/>
    <col min="2305" max="2305" width="14.75" style="307" customWidth="1"/>
    <col min="2306" max="2306" width="5.875" style="307" customWidth="1"/>
    <col min="2307" max="2307" width="7.875" style="307" customWidth="1"/>
    <col min="2308" max="2313" width="17.625" style="307" customWidth="1"/>
    <col min="2314" max="2314" width="41.625" style="307" customWidth="1"/>
    <col min="2315" max="2315" width="2" style="307" customWidth="1"/>
    <col min="2316" max="2560" width="8.875" style="307"/>
    <col min="2561" max="2561" width="14.75" style="307" customWidth="1"/>
    <col min="2562" max="2562" width="5.875" style="307" customWidth="1"/>
    <col min="2563" max="2563" width="7.875" style="307" customWidth="1"/>
    <col min="2564" max="2569" width="17.625" style="307" customWidth="1"/>
    <col min="2570" max="2570" width="41.625" style="307" customWidth="1"/>
    <col min="2571" max="2571" width="2" style="307" customWidth="1"/>
    <col min="2572" max="2816" width="8.875" style="307"/>
    <col min="2817" max="2817" width="14.75" style="307" customWidth="1"/>
    <col min="2818" max="2818" width="5.875" style="307" customWidth="1"/>
    <col min="2819" max="2819" width="7.875" style="307" customWidth="1"/>
    <col min="2820" max="2825" width="17.625" style="307" customWidth="1"/>
    <col min="2826" max="2826" width="41.625" style="307" customWidth="1"/>
    <col min="2827" max="2827" width="2" style="307" customWidth="1"/>
    <col min="2828" max="3072" width="8.875" style="307"/>
    <col min="3073" max="3073" width="14.75" style="307" customWidth="1"/>
    <col min="3074" max="3074" width="5.875" style="307" customWidth="1"/>
    <col min="3075" max="3075" width="7.875" style="307" customWidth="1"/>
    <col min="3076" max="3081" width="17.625" style="307" customWidth="1"/>
    <col min="3082" max="3082" width="41.625" style="307" customWidth="1"/>
    <col min="3083" max="3083" width="2" style="307" customWidth="1"/>
    <col min="3084" max="3328" width="8.875" style="307"/>
    <col min="3329" max="3329" width="14.75" style="307" customWidth="1"/>
    <col min="3330" max="3330" width="5.875" style="307" customWidth="1"/>
    <col min="3331" max="3331" width="7.875" style="307" customWidth="1"/>
    <col min="3332" max="3337" width="17.625" style="307" customWidth="1"/>
    <col min="3338" max="3338" width="41.625" style="307" customWidth="1"/>
    <col min="3339" max="3339" width="2" style="307" customWidth="1"/>
    <col min="3340" max="3584" width="8.875" style="307"/>
    <col min="3585" max="3585" width="14.75" style="307" customWidth="1"/>
    <col min="3586" max="3586" width="5.875" style="307" customWidth="1"/>
    <col min="3587" max="3587" width="7.875" style="307" customWidth="1"/>
    <col min="3588" max="3593" width="17.625" style="307" customWidth="1"/>
    <col min="3594" max="3594" width="41.625" style="307" customWidth="1"/>
    <col min="3595" max="3595" width="2" style="307" customWidth="1"/>
    <col min="3596" max="3840" width="8.875" style="307"/>
    <col min="3841" max="3841" width="14.75" style="307" customWidth="1"/>
    <col min="3842" max="3842" width="5.875" style="307" customWidth="1"/>
    <col min="3843" max="3843" width="7.875" style="307" customWidth="1"/>
    <col min="3844" max="3849" width="17.625" style="307" customWidth="1"/>
    <col min="3850" max="3850" width="41.625" style="307" customWidth="1"/>
    <col min="3851" max="3851" width="2" style="307" customWidth="1"/>
    <col min="3852" max="4096" width="8.875" style="307"/>
    <col min="4097" max="4097" width="14.75" style="307" customWidth="1"/>
    <col min="4098" max="4098" width="5.875" style="307" customWidth="1"/>
    <col min="4099" max="4099" width="7.875" style="307" customWidth="1"/>
    <col min="4100" max="4105" width="17.625" style="307" customWidth="1"/>
    <col min="4106" max="4106" width="41.625" style="307" customWidth="1"/>
    <col min="4107" max="4107" width="2" style="307" customWidth="1"/>
    <col min="4108" max="4352" width="8.875" style="307"/>
    <col min="4353" max="4353" width="14.75" style="307" customWidth="1"/>
    <col min="4354" max="4354" width="5.875" style="307" customWidth="1"/>
    <col min="4355" max="4355" width="7.875" style="307" customWidth="1"/>
    <col min="4356" max="4361" width="17.625" style="307" customWidth="1"/>
    <col min="4362" max="4362" width="41.625" style="307" customWidth="1"/>
    <col min="4363" max="4363" width="2" style="307" customWidth="1"/>
    <col min="4364" max="4608" width="8.875" style="307"/>
    <col min="4609" max="4609" width="14.75" style="307" customWidth="1"/>
    <col min="4610" max="4610" width="5.875" style="307" customWidth="1"/>
    <col min="4611" max="4611" width="7.875" style="307" customWidth="1"/>
    <col min="4612" max="4617" width="17.625" style="307" customWidth="1"/>
    <col min="4618" max="4618" width="41.625" style="307" customWidth="1"/>
    <col min="4619" max="4619" width="2" style="307" customWidth="1"/>
    <col min="4620" max="4864" width="8.875" style="307"/>
    <col min="4865" max="4865" width="14.75" style="307" customWidth="1"/>
    <col min="4866" max="4866" width="5.875" style="307" customWidth="1"/>
    <col min="4867" max="4867" width="7.875" style="307" customWidth="1"/>
    <col min="4868" max="4873" width="17.625" style="307" customWidth="1"/>
    <col min="4874" max="4874" width="41.625" style="307" customWidth="1"/>
    <col min="4875" max="4875" width="2" style="307" customWidth="1"/>
    <col min="4876" max="5120" width="8.875" style="307"/>
    <col min="5121" max="5121" width="14.75" style="307" customWidth="1"/>
    <col min="5122" max="5122" width="5.875" style="307" customWidth="1"/>
    <col min="5123" max="5123" width="7.875" style="307" customWidth="1"/>
    <col min="5124" max="5129" width="17.625" style="307" customWidth="1"/>
    <col min="5130" max="5130" width="41.625" style="307" customWidth="1"/>
    <col min="5131" max="5131" width="2" style="307" customWidth="1"/>
    <col min="5132" max="5376" width="8.875" style="307"/>
    <col min="5377" max="5377" width="14.75" style="307" customWidth="1"/>
    <col min="5378" max="5378" width="5.875" style="307" customWidth="1"/>
    <col min="5379" max="5379" width="7.875" style="307" customWidth="1"/>
    <col min="5380" max="5385" width="17.625" style="307" customWidth="1"/>
    <col min="5386" max="5386" width="41.625" style="307" customWidth="1"/>
    <col min="5387" max="5387" width="2" style="307" customWidth="1"/>
    <col min="5388" max="5632" width="8.875" style="307"/>
    <col min="5633" max="5633" width="14.75" style="307" customWidth="1"/>
    <col min="5634" max="5634" width="5.875" style="307" customWidth="1"/>
    <col min="5635" max="5635" width="7.875" style="307" customWidth="1"/>
    <col min="5636" max="5641" width="17.625" style="307" customWidth="1"/>
    <col min="5642" max="5642" width="41.625" style="307" customWidth="1"/>
    <col min="5643" max="5643" width="2" style="307" customWidth="1"/>
    <col min="5644" max="5888" width="8.875" style="307"/>
    <col min="5889" max="5889" width="14.75" style="307" customWidth="1"/>
    <col min="5890" max="5890" width="5.875" style="307" customWidth="1"/>
    <col min="5891" max="5891" width="7.875" style="307" customWidth="1"/>
    <col min="5892" max="5897" width="17.625" style="307" customWidth="1"/>
    <col min="5898" max="5898" width="41.625" style="307" customWidth="1"/>
    <col min="5899" max="5899" width="2" style="307" customWidth="1"/>
    <col min="5900" max="6144" width="8.875" style="307"/>
    <col min="6145" max="6145" width="14.75" style="307" customWidth="1"/>
    <col min="6146" max="6146" width="5.875" style="307" customWidth="1"/>
    <col min="6147" max="6147" width="7.875" style="307" customWidth="1"/>
    <col min="6148" max="6153" width="17.625" style="307" customWidth="1"/>
    <col min="6154" max="6154" width="41.625" style="307" customWidth="1"/>
    <col min="6155" max="6155" width="2" style="307" customWidth="1"/>
    <col min="6156" max="6400" width="8.875" style="307"/>
    <col min="6401" max="6401" width="14.75" style="307" customWidth="1"/>
    <col min="6402" max="6402" width="5.875" style="307" customWidth="1"/>
    <col min="6403" max="6403" width="7.875" style="307" customWidth="1"/>
    <col min="6404" max="6409" width="17.625" style="307" customWidth="1"/>
    <col min="6410" max="6410" width="41.625" style="307" customWidth="1"/>
    <col min="6411" max="6411" width="2" style="307" customWidth="1"/>
    <col min="6412" max="6656" width="8.875" style="307"/>
    <col min="6657" max="6657" width="14.75" style="307" customWidth="1"/>
    <col min="6658" max="6658" width="5.875" style="307" customWidth="1"/>
    <col min="6659" max="6659" width="7.875" style="307" customWidth="1"/>
    <col min="6660" max="6665" width="17.625" style="307" customWidth="1"/>
    <col min="6666" max="6666" width="41.625" style="307" customWidth="1"/>
    <col min="6667" max="6667" width="2" style="307" customWidth="1"/>
    <col min="6668" max="6912" width="8.875" style="307"/>
    <col min="6913" max="6913" width="14.75" style="307" customWidth="1"/>
    <col min="6914" max="6914" width="5.875" style="307" customWidth="1"/>
    <col min="6915" max="6915" width="7.875" style="307" customWidth="1"/>
    <col min="6916" max="6921" width="17.625" style="307" customWidth="1"/>
    <col min="6922" max="6922" width="41.625" style="307" customWidth="1"/>
    <col min="6923" max="6923" width="2" style="307" customWidth="1"/>
    <col min="6924" max="7168" width="8.875" style="307"/>
    <col min="7169" max="7169" width="14.75" style="307" customWidth="1"/>
    <col min="7170" max="7170" width="5.875" style="307" customWidth="1"/>
    <col min="7171" max="7171" width="7.875" style="307" customWidth="1"/>
    <col min="7172" max="7177" width="17.625" style="307" customWidth="1"/>
    <col min="7178" max="7178" width="41.625" style="307" customWidth="1"/>
    <col min="7179" max="7179" width="2" style="307" customWidth="1"/>
    <col min="7180" max="7424" width="8.875" style="307"/>
    <col min="7425" max="7425" width="14.75" style="307" customWidth="1"/>
    <col min="7426" max="7426" width="5.875" style="307" customWidth="1"/>
    <col min="7427" max="7427" width="7.875" style="307" customWidth="1"/>
    <col min="7428" max="7433" width="17.625" style="307" customWidth="1"/>
    <col min="7434" max="7434" width="41.625" style="307" customWidth="1"/>
    <col min="7435" max="7435" width="2" style="307" customWidth="1"/>
    <col min="7436" max="7680" width="8.875" style="307"/>
    <col min="7681" max="7681" width="14.75" style="307" customWidth="1"/>
    <col min="7682" max="7682" width="5.875" style="307" customWidth="1"/>
    <col min="7683" max="7683" width="7.875" style="307" customWidth="1"/>
    <col min="7684" max="7689" width="17.625" style="307" customWidth="1"/>
    <col min="7690" max="7690" width="41.625" style="307" customWidth="1"/>
    <col min="7691" max="7691" width="2" style="307" customWidth="1"/>
    <col min="7692" max="7936" width="8.875" style="307"/>
    <col min="7937" max="7937" width="14.75" style="307" customWidth="1"/>
    <col min="7938" max="7938" width="5.875" style="307" customWidth="1"/>
    <col min="7939" max="7939" width="7.875" style="307" customWidth="1"/>
    <col min="7940" max="7945" width="17.625" style="307" customWidth="1"/>
    <col min="7946" max="7946" width="41.625" style="307" customWidth="1"/>
    <col min="7947" max="7947" width="2" style="307" customWidth="1"/>
    <col min="7948" max="8192" width="8.875" style="307"/>
    <col min="8193" max="8193" width="14.75" style="307" customWidth="1"/>
    <col min="8194" max="8194" width="5.875" style="307" customWidth="1"/>
    <col min="8195" max="8195" width="7.875" style="307" customWidth="1"/>
    <col min="8196" max="8201" width="17.625" style="307" customWidth="1"/>
    <col min="8202" max="8202" width="41.625" style="307" customWidth="1"/>
    <col min="8203" max="8203" width="2" style="307" customWidth="1"/>
    <col min="8204" max="8448" width="8.875" style="307"/>
    <col min="8449" max="8449" width="14.75" style="307" customWidth="1"/>
    <col min="8450" max="8450" width="5.875" style="307" customWidth="1"/>
    <col min="8451" max="8451" width="7.875" style="307" customWidth="1"/>
    <col min="8452" max="8457" width="17.625" style="307" customWidth="1"/>
    <col min="8458" max="8458" width="41.625" style="307" customWidth="1"/>
    <col min="8459" max="8459" width="2" style="307" customWidth="1"/>
    <col min="8460" max="8704" width="8.875" style="307"/>
    <col min="8705" max="8705" width="14.75" style="307" customWidth="1"/>
    <col min="8706" max="8706" width="5.875" style="307" customWidth="1"/>
    <col min="8707" max="8707" width="7.875" style="307" customWidth="1"/>
    <col min="8708" max="8713" width="17.625" style="307" customWidth="1"/>
    <col min="8714" max="8714" width="41.625" style="307" customWidth="1"/>
    <col min="8715" max="8715" width="2" style="307" customWidth="1"/>
    <col min="8716" max="8960" width="8.875" style="307"/>
    <col min="8961" max="8961" width="14.75" style="307" customWidth="1"/>
    <col min="8962" max="8962" width="5.875" style="307" customWidth="1"/>
    <col min="8963" max="8963" width="7.875" style="307" customWidth="1"/>
    <col min="8964" max="8969" width="17.625" style="307" customWidth="1"/>
    <col min="8970" max="8970" width="41.625" style="307" customWidth="1"/>
    <col min="8971" max="8971" width="2" style="307" customWidth="1"/>
    <col min="8972" max="9216" width="8.875" style="307"/>
    <col min="9217" max="9217" width="14.75" style="307" customWidth="1"/>
    <col min="9218" max="9218" width="5.875" style="307" customWidth="1"/>
    <col min="9219" max="9219" width="7.875" style="307" customWidth="1"/>
    <col min="9220" max="9225" width="17.625" style="307" customWidth="1"/>
    <col min="9226" max="9226" width="41.625" style="307" customWidth="1"/>
    <col min="9227" max="9227" width="2" style="307" customWidth="1"/>
    <col min="9228" max="9472" width="8.875" style="307"/>
    <col min="9473" max="9473" width="14.75" style="307" customWidth="1"/>
    <col min="9474" max="9474" width="5.875" style="307" customWidth="1"/>
    <col min="9475" max="9475" width="7.875" style="307" customWidth="1"/>
    <col min="9476" max="9481" width="17.625" style="307" customWidth="1"/>
    <col min="9482" max="9482" width="41.625" style="307" customWidth="1"/>
    <col min="9483" max="9483" width="2" style="307" customWidth="1"/>
    <col min="9484" max="9728" width="8.875" style="307"/>
    <col min="9729" max="9729" width="14.75" style="307" customWidth="1"/>
    <col min="9730" max="9730" width="5.875" style="307" customWidth="1"/>
    <col min="9731" max="9731" width="7.875" style="307" customWidth="1"/>
    <col min="9732" max="9737" width="17.625" style="307" customWidth="1"/>
    <col min="9738" max="9738" width="41.625" style="307" customWidth="1"/>
    <col min="9739" max="9739" width="2" style="307" customWidth="1"/>
    <col min="9740" max="9984" width="8.875" style="307"/>
    <col min="9985" max="9985" width="14.75" style="307" customWidth="1"/>
    <col min="9986" max="9986" width="5.875" style="307" customWidth="1"/>
    <col min="9987" max="9987" width="7.875" style="307" customWidth="1"/>
    <col min="9988" max="9993" width="17.625" style="307" customWidth="1"/>
    <col min="9994" max="9994" width="41.625" style="307" customWidth="1"/>
    <col min="9995" max="9995" width="2" style="307" customWidth="1"/>
    <col min="9996" max="10240" width="8.875" style="307"/>
    <col min="10241" max="10241" width="14.75" style="307" customWidth="1"/>
    <col min="10242" max="10242" width="5.875" style="307" customWidth="1"/>
    <col min="10243" max="10243" width="7.875" style="307" customWidth="1"/>
    <col min="10244" max="10249" width="17.625" style="307" customWidth="1"/>
    <col min="10250" max="10250" width="41.625" style="307" customWidth="1"/>
    <col min="10251" max="10251" width="2" style="307" customWidth="1"/>
    <col min="10252" max="10496" width="8.875" style="307"/>
    <col min="10497" max="10497" width="14.75" style="307" customWidth="1"/>
    <col min="10498" max="10498" width="5.875" style="307" customWidth="1"/>
    <col min="10499" max="10499" width="7.875" style="307" customWidth="1"/>
    <col min="10500" max="10505" width="17.625" style="307" customWidth="1"/>
    <col min="10506" max="10506" width="41.625" style="307" customWidth="1"/>
    <col min="10507" max="10507" width="2" style="307" customWidth="1"/>
    <col min="10508" max="10752" width="8.875" style="307"/>
    <col min="10753" max="10753" width="14.75" style="307" customWidth="1"/>
    <col min="10754" max="10754" width="5.875" style="307" customWidth="1"/>
    <col min="10755" max="10755" width="7.875" style="307" customWidth="1"/>
    <col min="10756" max="10761" width="17.625" style="307" customWidth="1"/>
    <col min="10762" max="10762" width="41.625" style="307" customWidth="1"/>
    <col min="10763" max="10763" width="2" style="307" customWidth="1"/>
    <col min="10764" max="11008" width="8.875" style="307"/>
    <col min="11009" max="11009" width="14.75" style="307" customWidth="1"/>
    <col min="11010" max="11010" width="5.875" style="307" customWidth="1"/>
    <col min="11011" max="11011" width="7.875" style="307" customWidth="1"/>
    <col min="11012" max="11017" width="17.625" style="307" customWidth="1"/>
    <col min="11018" max="11018" width="41.625" style="307" customWidth="1"/>
    <col min="11019" max="11019" width="2" style="307" customWidth="1"/>
    <col min="11020" max="11264" width="8.875" style="307"/>
    <col min="11265" max="11265" width="14.75" style="307" customWidth="1"/>
    <col min="11266" max="11266" width="5.875" style="307" customWidth="1"/>
    <col min="11267" max="11267" width="7.875" style="307" customWidth="1"/>
    <col min="11268" max="11273" width="17.625" style="307" customWidth="1"/>
    <col min="11274" max="11274" width="41.625" style="307" customWidth="1"/>
    <col min="11275" max="11275" width="2" style="307" customWidth="1"/>
    <col min="11276" max="11520" width="8.875" style="307"/>
    <col min="11521" max="11521" width="14.75" style="307" customWidth="1"/>
    <col min="11522" max="11522" width="5.875" style="307" customWidth="1"/>
    <col min="11523" max="11523" width="7.875" style="307" customWidth="1"/>
    <col min="11524" max="11529" width="17.625" style="307" customWidth="1"/>
    <col min="11530" max="11530" width="41.625" style="307" customWidth="1"/>
    <col min="11531" max="11531" width="2" style="307" customWidth="1"/>
    <col min="11532" max="11776" width="8.875" style="307"/>
    <col min="11777" max="11777" width="14.75" style="307" customWidth="1"/>
    <col min="11778" max="11778" width="5.875" style="307" customWidth="1"/>
    <col min="11779" max="11779" width="7.875" style="307" customWidth="1"/>
    <col min="11780" max="11785" width="17.625" style="307" customWidth="1"/>
    <col min="11786" max="11786" width="41.625" style="307" customWidth="1"/>
    <col min="11787" max="11787" width="2" style="307" customWidth="1"/>
    <col min="11788" max="12032" width="8.875" style="307"/>
    <col min="12033" max="12033" width="14.75" style="307" customWidth="1"/>
    <col min="12034" max="12034" width="5.875" style="307" customWidth="1"/>
    <col min="12035" max="12035" width="7.875" style="307" customWidth="1"/>
    <col min="12036" max="12041" width="17.625" style="307" customWidth="1"/>
    <col min="12042" max="12042" width="41.625" style="307" customWidth="1"/>
    <col min="12043" max="12043" width="2" style="307" customWidth="1"/>
    <col min="12044" max="12288" width="8.875" style="307"/>
    <col min="12289" max="12289" width="14.75" style="307" customWidth="1"/>
    <col min="12290" max="12290" width="5.875" style="307" customWidth="1"/>
    <col min="12291" max="12291" width="7.875" style="307" customWidth="1"/>
    <col min="12292" max="12297" width="17.625" style="307" customWidth="1"/>
    <col min="12298" max="12298" width="41.625" style="307" customWidth="1"/>
    <col min="12299" max="12299" width="2" style="307" customWidth="1"/>
    <col min="12300" max="12544" width="8.875" style="307"/>
    <col min="12545" max="12545" width="14.75" style="307" customWidth="1"/>
    <col min="12546" max="12546" width="5.875" style="307" customWidth="1"/>
    <col min="12547" max="12547" width="7.875" style="307" customWidth="1"/>
    <col min="12548" max="12553" width="17.625" style="307" customWidth="1"/>
    <col min="12554" max="12554" width="41.625" style="307" customWidth="1"/>
    <col min="12555" max="12555" width="2" style="307" customWidth="1"/>
    <col min="12556" max="12800" width="8.875" style="307"/>
    <col min="12801" max="12801" width="14.75" style="307" customWidth="1"/>
    <col min="12802" max="12802" width="5.875" style="307" customWidth="1"/>
    <col min="12803" max="12803" width="7.875" style="307" customWidth="1"/>
    <col min="12804" max="12809" width="17.625" style="307" customWidth="1"/>
    <col min="12810" max="12810" width="41.625" style="307" customWidth="1"/>
    <col min="12811" max="12811" width="2" style="307" customWidth="1"/>
    <col min="12812" max="13056" width="8.875" style="307"/>
    <col min="13057" max="13057" width="14.75" style="307" customWidth="1"/>
    <col min="13058" max="13058" width="5.875" style="307" customWidth="1"/>
    <col min="13059" max="13059" width="7.875" style="307" customWidth="1"/>
    <col min="13060" max="13065" width="17.625" style="307" customWidth="1"/>
    <col min="13066" max="13066" width="41.625" style="307" customWidth="1"/>
    <col min="13067" max="13067" width="2" style="307" customWidth="1"/>
    <col min="13068" max="13312" width="8.875" style="307"/>
    <col min="13313" max="13313" width="14.75" style="307" customWidth="1"/>
    <col min="13314" max="13314" width="5.875" style="307" customWidth="1"/>
    <col min="13315" max="13315" width="7.875" style="307" customWidth="1"/>
    <col min="13316" max="13321" width="17.625" style="307" customWidth="1"/>
    <col min="13322" max="13322" width="41.625" style="307" customWidth="1"/>
    <col min="13323" max="13323" width="2" style="307" customWidth="1"/>
    <col min="13324" max="13568" width="8.875" style="307"/>
    <col min="13569" max="13569" width="14.75" style="307" customWidth="1"/>
    <col min="13570" max="13570" width="5.875" style="307" customWidth="1"/>
    <col min="13571" max="13571" width="7.875" style="307" customWidth="1"/>
    <col min="13572" max="13577" width="17.625" style="307" customWidth="1"/>
    <col min="13578" max="13578" width="41.625" style="307" customWidth="1"/>
    <col min="13579" max="13579" width="2" style="307" customWidth="1"/>
    <col min="13580" max="13824" width="8.875" style="307"/>
    <col min="13825" max="13825" width="14.75" style="307" customWidth="1"/>
    <col min="13826" max="13826" width="5.875" style="307" customWidth="1"/>
    <col min="13827" max="13827" width="7.875" style="307" customWidth="1"/>
    <col min="13828" max="13833" width="17.625" style="307" customWidth="1"/>
    <col min="13834" max="13834" width="41.625" style="307" customWidth="1"/>
    <col min="13835" max="13835" width="2" style="307" customWidth="1"/>
    <col min="13836" max="14080" width="8.875" style="307"/>
    <col min="14081" max="14081" width="14.75" style="307" customWidth="1"/>
    <col min="14082" max="14082" width="5.875" style="307" customWidth="1"/>
    <col min="14083" max="14083" width="7.875" style="307" customWidth="1"/>
    <col min="14084" max="14089" width="17.625" style="307" customWidth="1"/>
    <col min="14090" max="14090" width="41.625" style="307" customWidth="1"/>
    <col min="14091" max="14091" width="2" style="307" customWidth="1"/>
    <col min="14092" max="14336" width="8.875" style="307"/>
    <col min="14337" max="14337" width="14.75" style="307" customWidth="1"/>
    <col min="14338" max="14338" width="5.875" style="307" customWidth="1"/>
    <col min="14339" max="14339" width="7.875" style="307" customWidth="1"/>
    <col min="14340" max="14345" width="17.625" style="307" customWidth="1"/>
    <col min="14346" max="14346" width="41.625" style="307" customWidth="1"/>
    <col min="14347" max="14347" width="2" style="307" customWidth="1"/>
    <col min="14348" max="14592" width="8.875" style="307"/>
    <col min="14593" max="14593" width="14.75" style="307" customWidth="1"/>
    <col min="14594" max="14594" width="5.875" style="307" customWidth="1"/>
    <col min="14595" max="14595" width="7.875" style="307" customWidth="1"/>
    <col min="14596" max="14601" width="17.625" style="307" customWidth="1"/>
    <col min="14602" max="14602" width="41.625" style="307" customWidth="1"/>
    <col min="14603" max="14603" width="2" style="307" customWidth="1"/>
    <col min="14604" max="14848" width="8.875" style="307"/>
    <col min="14849" max="14849" width="14.75" style="307" customWidth="1"/>
    <col min="14850" max="14850" width="5.875" style="307" customWidth="1"/>
    <col min="14851" max="14851" width="7.875" style="307" customWidth="1"/>
    <col min="14852" max="14857" width="17.625" style="307" customWidth="1"/>
    <col min="14858" max="14858" width="41.625" style="307" customWidth="1"/>
    <col min="14859" max="14859" width="2" style="307" customWidth="1"/>
    <col min="14860" max="15104" width="8.875" style="307"/>
    <col min="15105" max="15105" width="14.75" style="307" customWidth="1"/>
    <col min="15106" max="15106" width="5.875" style="307" customWidth="1"/>
    <col min="15107" max="15107" width="7.875" style="307" customWidth="1"/>
    <col min="15108" max="15113" width="17.625" style="307" customWidth="1"/>
    <col min="15114" max="15114" width="41.625" style="307" customWidth="1"/>
    <col min="15115" max="15115" width="2" style="307" customWidth="1"/>
    <col min="15116" max="15360" width="8.875" style="307"/>
    <col min="15361" max="15361" width="14.75" style="307" customWidth="1"/>
    <col min="15362" max="15362" width="5.875" style="307" customWidth="1"/>
    <col min="15363" max="15363" width="7.875" style="307" customWidth="1"/>
    <col min="15364" max="15369" width="17.625" style="307" customWidth="1"/>
    <col min="15370" max="15370" width="41.625" style="307" customWidth="1"/>
    <col min="15371" max="15371" width="2" style="307" customWidth="1"/>
    <col min="15372" max="15616" width="8.875" style="307"/>
    <col min="15617" max="15617" width="14.75" style="307" customWidth="1"/>
    <col min="15618" max="15618" width="5.875" style="307" customWidth="1"/>
    <col min="15619" max="15619" width="7.875" style="307" customWidth="1"/>
    <col min="15620" max="15625" width="17.625" style="307" customWidth="1"/>
    <col min="15626" max="15626" width="41.625" style="307" customWidth="1"/>
    <col min="15627" max="15627" width="2" style="307" customWidth="1"/>
    <col min="15628" max="15872" width="8.875" style="307"/>
    <col min="15873" max="15873" width="14.75" style="307" customWidth="1"/>
    <col min="15874" max="15874" width="5.875" style="307" customWidth="1"/>
    <col min="15875" max="15875" width="7.875" style="307" customWidth="1"/>
    <col min="15876" max="15881" width="17.625" style="307" customWidth="1"/>
    <col min="15882" max="15882" width="41.625" style="307" customWidth="1"/>
    <col min="15883" max="15883" width="2" style="307" customWidth="1"/>
    <col min="15884" max="16128" width="8.875" style="307"/>
    <col min="16129" max="16129" width="14.75" style="307" customWidth="1"/>
    <col min="16130" max="16130" width="5.875" style="307" customWidth="1"/>
    <col min="16131" max="16131" width="7.875" style="307" customWidth="1"/>
    <col min="16132" max="16137" width="17.625" style="307" customWidth="1"/>
    <col min="16138" max="16138" width="41.625" style="307" customWidth="1"/>
    <col min="16139" max="16139" width="2" style="307" customWidth="1"/>
    <col min="16140" max="16384" width="8.875" style="307"/>
  </cols>
  <sheetData>
    <row r="1" spans="1:256" ht="23.25" customHeight="1">
      <c r="A1" s="306" t="s">
        <v>364</v>
      </c>
      <c r="B1" s="230"/>
      <c r="C1" s="230"/>
      <c r="D1" s="230"/>
      <c r="E1" s="230"/>
      <c r="F1" s="230"/>
      <c r="G1" s="230"/>
      <c r="H1" s="230"/>
      <c r="I1" s="230"/>
      <c r="J1" s="230"/>
      <c r="K1" s="230"/>
      <c r="L1" s="568" t="str">
        <f>HYPERLINK("#シート目次"&amp;"!A1","シート目次へ")</f>
        <v>シート目次へ</v>
      </c>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c r="FX1" s="230"/>
      <c r="FY1" s="230"/>
      <c r="FZ1" s="230"/>
      <c r="GA1" s="230"/>
      <c r="GB1" s="230"/>
      <c r="GC1" s="230"/>
      <c r="GD1" s="230"/>
      <c r="GE1" s="230"/>
      <c r="GF1" s="230"/>
      <c r="GG1" s="230"/>
      <c r="GH1" s="230"/>
      <c r="GI1" s="230"/>
      <c r="GJ1" s="230"/>
      <c r="GK1" s="230"/>
      <c r="GL1" s="230"/>
      <c r="GM1" s="230"/>
      <c r="GN1" s="230"/>
      <c r="GO1" s="230"/>
      <c r="GP1" s="230"/>
      <c r="GQ1" s="230"/>
      <c r="GR1" s="230"/>
      <c r="GS1" s="230"/>
      <c r="GT1" s="230"/>
      <c r="GU1" s="230"/>
      <c r="GV1" s="230"/>
      <c r="GW1" s="230"/>
      <c r="GX1" s="230"/>
      <c r="GY1" s="230"/>
      <c r="GZ1" s="230"/>
      <c r="HA1" s="230"/>
      <c r="HB1" s="230"/>
      <c r="HC1" s="230"/>
      <c r="HD1" s="230"/>
      <c r="HE1" s="230"/>
      <c r="HF1" s="230"/>
      <c r="HG1" s="230"/>
      <c r="HH1" s="230"/>
      <c r="HI1" s="230"/>
      <c r="HJ1" s="230"/>
      <c r="HK1" s="230"/>
      <c r="HL1" s="230"/>
      <c r="HM1" s="230"/>
      <c r="HN1" s="230"/>
      <c r="HO1" s="230"/>
      <c r="HP1" s="230"/>
      <c r="HQ1" s="230"/>
      <c r="HR1" s="230"/>
      <c r="HS1" s="230"/>
      <c r="HT1" s="230"/>
      <c r="HU1" s="230"/>
      <c r="HV1" s="230"/>
      <c r="HW1" s="230"/>
      <c r="HX1" s="230"/>
      <c r="HY1" s="230"/>
      <c r="HZ1" s="230"/>
      <c r="IA1" s="230"/>
      <c r="IB1" s="230"/>
      <c r="IC1" s="230"/>
      <c r="ID1" s="230"/>
      <c r="IE1" s="230"/>
      <c r="IF1" s="230"/>
      <c r="IG1" s="230"/>
      <c r="IH1" s="230"/>
      <c r="II1" s="230"/>
      <c r="IJ1" s="230"/>
      <c r="IK1" s="230"/>
      <c r="IL1" s="230"/>
      <c r="IM1" s="230"/>
      <c r="IN1" s="230"/>
      <c r="IO1" s="230"/>
      <c r="IP1" s="230"/>
      <c r="IQ1" s="230"/>
      <c r="IR1" s="230"/>
      <c r="IS1" s="230"/>
      <c r="IT1" s="230"/>
      <c r="IU1" s="230"/>
      <c r="IV1" s="230"/>
    </row>
    <row r="2" spans="1:256" ht="10.5" customHeight="1">
      <c r="A2" s="306"/>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230"/>
      <c r="DK2" s="230"/>
      <c r="DL2" s="230"/>
      <c r="DM2" s="230"/>
      <c r="DN2" s="230"/>
      <c r="DO2" s="230"/>
      <c r="DP2" s="230"/>
      <c r="DQ2" s="230"/>
      <c r="DR2" s="230"/>
      <c r="DS2" s="230"/>
      <c r="DT2" s="230"/>
      <c r="DU2" s="230"/>
      <c r="DV2" s="230"/>
      <c r="DW2" s="230"/>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c r="FE2" s="230"/>
      <c r="FF2" s="230"/>
      <c r="FG2" s="230"/>
      <c r="FH2" s="230"/>
      <c r="FI2" s="230"/>
      <c r="FJ2" s="230"/>
      <c r="FK2" s="230"/>
      <c r="FL2" s="230"/>
      <c r="FM2" s="230"/>
      <c r="FN2" s="230"/>
      <c r="FO2" s="230"/>
      <c r="FP2" s="230"/>
      <c r="FQ2" s="230"/>
      <c r="FR2" s="230"/>
      <c r="FS2" s="230"/>
      <c r="FT2" s="230"/>
      <c r="FU2" s="230"/>
      <c r="FV2" s="230"/>
      <c r="FW2" s="230"/>
      <c r="FX2" s="230"/>
      <c r="FY2" s="230"/>
      <c r="FZ2" s="230"/>
      <c r="GA2" s="230"/>
      <c r="GB2" s="230"/>
      <c r="GC2" s="230"/>
      <c r="GD2" s="230"/>
      <c r="GE2" s="230"/>
      <c r="GF2" s="230"/>
      <c r="GG2" s="230"/>
      <c r="GH2" s="230"/>
      <c r="GI2" s="230"/>
      <c r="GJ2" s="230"/>
      <c r="GK2" s="230"/>
      <c r="GL2" s="230"/>
      <c r="GM2" s="230"/>
      <c r="GN2" s="230"/>
      <c r="GO2" s="230"/>
      <c r="GP2" s="230"/>
      <c r="GQ2" s="230"/>
      <c r="GR2" s="230"/>
      <c r="GS2" s="230"/>
      <c r="GT2" s="230"/>
      <c r="GU2" s="230"/>
      <c r="GV2" s="230"/>
      <c r="GW2" s="230"/>
      <c r="GX2" s="230"/>
      <c r="GY2" s="230"/>
      <c r="GZ2" s="230"/>
      <c r="HA2" s="230"/>
      <c r="HB2" s="230"/>
      <c r="HC2" s="230"/>
      <c r="HD2" s="230"/>
      <c r="HE2" s="230"/>
      <c r="HF2" s="230"/>
      <c r="HG2" s="230"/>
      <c r="HH2" s="230"/>
      <c r="HI2" s="230"/>
      <c r="HJ2" s="230"/>
      <c r="HK2" s="230"/>
      <c r="HL2" s="230"/>
      <c r="HM2" s="230"/>
      <c r="HN2" s="230"/>
      <c r="HO2" s="230"/>
      <c r="HP2" s="230"/>
      <c r="HQ2" s="230"/>
      <c r="HR2" s="230"/>
      <c r="HS2" s="230"/>
      <c r="HT2" s="230"/>
      <c r="HU2" s="230"/>
      <c r="HV2" s="230"/>
      <c r="HW2" s="230"/>
      <c r="HX2" s="230"/>
      <c r="HY2" s="230"/>
      <c r="HZ2" s="230"/>
      <c r="IA2" s="230"/>
      <c r="IB2" s="230"/>
      <c r="IC2" s="230"/>
      <c r="ID2" s="230"/>
      <c r="IE2" s="230"/>
      <c r="IF2" s="230"/>
      <c r="IG2" s="230"/>
      <c r="IH2" s="230"/>
      <c r="II2" s="230"/>
      <c r="IJ2" s="230"/>
      <c r="IK2" s="230"/>
      <c r="IL2" s="230"/>
      <c r="IM2" s="230"/>
      <c r="IN2" s="230"/>
      <c r="IO2" s="230"/>
      <c r="IP2" s="230"/>
      <c r="IQ2" s="230"/>
      <c r="IR2" s="230"/>
      <c r="IS2" s="230"/>
      <c r="IT2" s="230"/>
      <c r="IU2" s="230"/>
      <c r="IV2" s="230"/>
    </row>
    <row r="3" spans="1:256" ht="18.75">
      <c r="A3" s="308" t="s">
        <v>365</v>
      </c>
      <c r="B3" s="308"/>
      <c r="C3" s="308"/>
      <c r="D3" s="308"/>
      <c r="E3" s="308"/>
      <c r="F3" s="308"/>
      <c r="G3" s="308"/>
      <c r="H3" s="308"/>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0"/>
      <c r="EB3" s="230"/>
      <c r="EC3" s="230"/>
      <c r="ED3" s="230"/>
      <c r="EE3" s="230"/>
      <c r="EF3" s="230"/>
      <c r="EG3" s="230"/>
      <c r="EH3" s="230"/>
      <c r="EI3" s="230"/>
      <c r="EJ3" s="230"/>
      <c r="EK3" s="230"/>
      <c r="EL3" s="230"/>
      <c r="EM3" s="230"/>
      <c r="EN3" s="230"/>
      <c r="EO3" s="230"/>
      <c r="EP3" s="230"/>
      <c r="EQ3" s="230"/>
      <c r="ER3" s="230"/>
      <c r="ES3" s="230"/>
      <c r="ET3" s="230"/>
      <c r="EU3" s="230"/>
      <c r="EV3" s="230"/>
      <c r="EW3" s="230"/>
      <c r="EX3" s="230"/>
      <c r="EY3" s="230"/>
      <c r="EZ3" s="230"/>
      <c r="FA3" s="230"/>
      <c r="FB3" s="230"/>
      <c r="FC3" s="230"/>
      <c r="FD3" s="230"/>
      <c r="FE3" s="230"/>
      <c r="FF3" s="230"/>
      <c r="FG3" s="230"/>
      <c r="FH3" s="230"/>
      <c r="FI3" s="230"/>
      <c r="FJ3" s="230"/>
      <c r="FK3" s="230"/>
      <c r="FL3" s="230"/>
      <c r="FM3" s="230"/>
      <c r="FN3" s="230"/>
      <c r="FO3" s="230"/>
      <c r="FP3" s="230"/>
      <c r="FQ3" s="230"/>
      <c r="FR3" s="230"/>
      <c r="FS3" s="230"/>
      <c r="FT3" s="230"/>
      <c r="FU3" s="230"/>
      <c r="FV3" s="230"/>
      <c r="FW3" s="230"/>
      <c r="FX3" s="230"/>
      <c r="FY3" s="230"/>
      <c r="FZ3" s="230"/>
      <c r="GA3" s="230"/>
      <c r="GB3" s="230"/>
      <c r="GC3" s="230"/>
      <c r="GD3" s="230"/>
      <c r="GE3" s="230"/>
      <c r="GF3" s="230"/>
      <c r="GG3" s="230"/>
      <c r="GH3" s="230"/>
      <c r="GI3" s="230"/>
      <c r="GJ3" s="230"/>
      <c r="GK3" s="230"/>
      <c r="GL3" s="230"/>
      <c r="GM3" s="230"/>
      <c r="GN3" s="230"/>
      <c r="GO3" s="230"/>
      <c r="GP3" s="230"/>
      <c r="GQ3" s="230"/>
      <c r="GR3" s="230"/>
      <c r="GS3" s="230"/>
      <c r="GT3" s="230"/>
      <c r="GU3" s="230"/>
      <c r="GV3" s="230"/>
      <c r="GW3" s="230"/>
      <c r="GX3" s="230"/>
      <c r="GY3" s="230"/>
      <c r="GZ3" s="230"/>
      <c r="HA3" s="230"/>
      <c r="HB3" s="230"/>
      <c r="HC3" s="230"/>
      <c r="HD3" s="230"/>
      <c r="HE3" s="230"/>
      <c r="HF3" s="230"/>
      <c r="HG3" s="230"/>
      <c r="HH3" s="230"/>
      <c r="HI3" s="230"/>
      <c r="HJ3" s="230"/>
      <c r="HK3" s="230"/>
      <c r="HL3" s="230"/>
      <c r="HM3" s="230"/>
      <c r="HN3" s="230"/>
      <c r="HO3" s="230"/>
      <c r="HP3" s="230"/>
      <c r="HQ3" s="230"/>
      <c r="HR3" s="230"/>
      <c r="HS3" s="230"/>
      <c r="HT3" s="230"/>
      <c r="HU3" s="230"/>
      <c r="HV3" s="230"/>
      <c r="HW3" s="230"/>
      <c r="HX3" s="230"/>
      <c r="HY3" s="230"/>
      <c r="HZ3" s="230"/>
      <c r="IA3" s="230"/>
      <c r="IB3" s="230"/>
      <c r="IC3" s="230"/>
      <c r="ID3" s="230"/>
      <c r="IE3" s="230"/>
      <c r="IF3" s="230"/>
      <c r="IG3" s="230"/>
      <c r="IH3" s="230"/>
      <c r="II3" s="230"/>
      <c r="IJ3" s="230"/>
      <c r="IK3" s="230"/>
      <c r="IL3" s="230"/>
      <c r="IM3" s="230"/>
      <c r="IN3" s="230"/>
      <c r="IO3" s="230"/>
      <c r="IP3" s="230"/>
      <c r="IQ3" s="230"/>
      <c r="IR3" s="230"/>
      <c r="IS3" s="230"/>
      <c r="IT3" s="230"/>
      <c r="IU3" s="230"/>
      <c r="IV3" s="230"/>
    </row>
    <row r="4" spans="1:256" ht="24">
      <c r="A4" s="308" t="s">
        <v>366</v>
      </c>
      <c r="B4" s="308"/>
      <c r="C4" s="308"/>
      <c r="D4" s="308"/>
      <c r="E4" s="308"/>
      <c r="F4" s="308"/>
      <c r="G4" s="308"/>
      <c r="H4" s="230"/>
      <c r="I4" s="428" t="s">
        <v>1</v>
      </c>
      <c r="J4" s="309"/>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230"/>
      <c r="EI4" s="230"/>
      <c r="EJ4" s="230"/>
      <c r="EK4" s="230"/>
      <c r="EL4" s="230"/>
      <c r="EM4" s="230"/>
      <c r="EN4" s="230"/>
      <c r="EO4" s="230"/>
      <c r="EP4" s="230"/>
      <c r="EQ4" s="230"/>
      <c r="ER4" s="230"/>
      <c r="ES4" s="230"/>
      <c r="ET4" s="230"/>
      <c r="EU4" s="230"/>
      <c r="EV4" s="230"/>
      <c r="EW4" s="230"/>
      <c r="EX4" s="230"/>
      <c r="EY4" s="230"/>
      <c r="EZ4" s="230"/>
      <c r="FA4" s="230"/>
      <c r="FB4" s="230"/>
      <c r="FC4" s="230"/>
      <c r="FD4" s="230"/>
      <c r="FE4" s="230"/>
      <c r="FF4" s="230"/>
      <c r="FG4" s="230"/>
      <c r="FH4" s="230"/>
      <c r="FI4" s="230"/>
      <c r="FJ4" s="230"/>
      <c r="FK4" s="230"/>
      <c r="FL4" s="230"/>
      <c r="FM4" s="230"/>
      <c r="FN4" s="230"/>
      <c r="FO4" s="230"/>
      <c r="FP4" s="230"/>
      <c r="FQ4" s="230"/>
      <c r="FR4" s="230"/>
      <c r="FS4" s="230"/>
      <c r="FT4" s="230"/>
      <c r="FU4" s="230"/>
      <c r="FV4" s="230"/>
      <c r="FW4" s="230"/>
      <c r="FX4" s="230"/>
      <c r="FY4" s="230"/>
      <c r="FZ4" s="230"/>
      <c r="GA4" s="230"/>
      <c r="GB4" s="230"/>
      <c r="GC4" s="230"/>
      <c r="GD4" s="230"/>
      <c r="GE4" s="230"/>
      <c r="GF4" s="230"/>
      <c r="GG4" s="230"/>
      <c r="GH4" s="230"/>
      <c r="GI4" s="230"/>
      <c r="GJ4" s="230"/>
      <c r="GK4" s="230"/>
      <c r="GL4" s="230"/>
      <c r="GM4" s="230"/>
      <c r="GN4" s="230"/>
      <c r="GO4" s="230"/>
      <c r="GP4" s="230"/>
      <c r="GQ4" s="230"/>
      <c r="GR4" s="230"/>
      <c r="GS4" s="230"/>
      <c r="GT4" s="230"/>
      <c r="GU4" s="230"/>
      <c r="GV4" s="230"/>
      <c r="GW4" s="230"/>
      <c r="GX4" s="230"/>
      <c r="GY4" s="230"/>
      <c r="GZ4" s="230"/>
      <c r="HA4" s="230"/>
      <c r="HB4" s="230"/>
      <c r="HC4" s="230"/>
      <c r="HD4" s="230"/>
      <c r="HE4" s="230"/>
      <c r="HF4" s="230"/>
      <c r="HG4" s="230"/>
      <c r="HH4" s="230"/>
      <c r="HI4" s="230"/>
      <c r="HJ4" s="230"/>
      <c r="HK4" s="230"/>
      <c r="HL4" s="230"/>
      <c r="HM4" s="230"/>
      <c r="HN4" s="230"/>
      <c r="HO4" s="230"/>
      <c r="HP4" s="230"/>
      <c r="HQ4" s="230"/>
      <c r="HR4" s="230"/>
      <c r="HS4" s="230"/>
      <c r="HT4" s="230"/>
      <c r="HU4" s="230"/>
      <c r="HV4" s="230"/>
      <c r="HW4" s="230"/>
      <c r="HX4" s="230"/>
      <c r="HY4" s="230"/>
      <c r="HZ4" s="230"/>
      <c r="IA4" s="230"/>
      <c r="IB4" s="230"/>
      <c r="IC4" s="230"/>
      <c r="ID4" s="230"/>
      <c r="IE4" s="230"/>
      <c r="IF4" s="230"/>
      <c r="IG4" s="230"/>
      <c r="IH4" s="230"/>
      <c r="II4" s="230"/>
      <c r="IJ4" s="230"/>
      <c r="IK4" s="230"/>
      <c r="IL4" s="230"/>
      <c r="IM4" s="230"/>
      <c r="IN4" s="230"/>
      <c r="IO4" s="230"/>
      <c r="IP4" s="230"/>
      <c r="IQ4" s="230"/>
      <c r="IR4" s="230"/>
      <c r="IS4" s="230"/>
      <c r="IT4" s="230"/>
      <c r="IU4" s="230"/>
      <c r="IV4" s="230"/>
    </row>
    <row r="5" spans="1:256" ht="24">
      <c r="A5" s="308" t="s">
        <v>367</v>
      </c>
      <c r="B5" s="308"/>
      <c r="C5" s="308"/>
      <c r="D5" s="308"/>
      <c r="E5" s="308"/>
      <c r="F5" s="308"/>
      <c r="G5" s="308"/>
      <c r="H5" s="308"/>
      <c r="I5" s="310"/>
      <c r="J5" s="31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c r="CM5" s="230"/>
      <c r="CN5" s="230"/>
      <c r="CO5" s="230"/>
      <c r="CP5" s="230"/>
      <c r="CQ5" s="230"/>
      <c r="CR5" s="230"/>
      <c r="CS5" s="230"/>
      <c r="CT5" s="230"/>
      <c r="CU5" s="230"/>
      <c r="CV5" s="230"/>
      <c r="CW5" s="230"/>
      <c r="CX5" s="230"/>
      <c r="CY5" s="230"/>
      <c r="CZ5" s="230"/>
      <c r="DA5" s="230"/>
      <c r="DB5" s="230"/>
      <c r="DC5" s="230"/>
      <c r="DD5" s="230"/>
      <c r="DE5" s="230"/>
      <c r="DF5" s="230"/>
      <c r="DG5" s="230"/>
      <c r="DH5" s="230"/>
      <c r="DI5" s="230"/>
      <c r="DJ5" s="230"/>
      <c r="DK5" s="230"/>
      <c r="DL5" s="230"/>
      <c r="DM5" s="230"/>
      <c r="DN5" s="230"/>
      <c r="DO5" s="230"/>
      <c r="DP5" s="230"/>
      <c r="DQ5" s="230"/>
      <c r="DR5" s="230"/>
      <c r="DS5" s="230"/>
      <c r="DT5" s="230"/>
      <c r="DU5" s="230"/>
      <c r="DV5" s="230"/>
      <c r="DW5" s="230"/>
      <c r="DX5" s="230"/>
      <c r="DY5" s="230"/>
      <c r="DZ5" s="230"/>
      <c r="EA5" s="230"/>
      <c r="EB5" s="230"/>
      <c r="EC5" s="230"/>
      <c r="ED5" s="230"/>
      <c r="EE5" s="230"/>
      <c r="EF5" s="230"/>
      <c r="EG5" s="230"/>
      <c r="EH5" s="230"/>
      <c r="EI5" s="230"/>
      <c r="EJ5" s="230"/>
      <c r="EK5" s="230"/>
      <c r="EL5" s="230"/>
      <c r="EM5" s="230"/>
      <c r="EN5" s="230"/>
      <c r="EO5" s="230"/>
      <c r="EP5" s="230"/>
      <c r="EQ5" s="230"/>
      <c r="ER5" s="230"/>
      <c r="ES5" s="230"/>
      <c r="ET5" s="230"/>
      <c r="EU5" s="230"/>
      <c r="EV5" s="230"/>
      <c r="EW5" s="230"/>
      <c r="EX5" s="230"/>
      <c r="EY5" s="230"/>
      <c r="EZ5" s="230"/>
      <c r="FA5" s="230"/>
      <c r="FB5" s="230"/>
      <c r="FC5" s="230"/>
      <c r="FD5" s="230"/>
      <c r="FE5" s="230"/>
      <c r="FF5" s="230"/>
      <c r="FG5" s="230"/>
      <c r="FH5" s="230"/>
      <c r="FI5" s="230"/>
      <c r="FJ5" s="230"/>
      <c r="FK5" s="230"/>
      <c r="FL5" s="230"/>
      <c r="FM5" s="230"/>
      <c r="FN5" s="230"/>
      <c r="FO5" s="230"/>
      <c r="FP5" s="230"/>
      <c r="FQ5" s="230"/>
      <c r="FR5" s="230"/>
      <c r="FS5" s="230"/>
      <c r="FT5" s="230"/>
      <c r="FU5" s="230"/>
      <c r="FV5" s="230"/>
      <c r="FW5" s="230"/>
      <c r="FX5" s="230"/>
      <c r="FY5" s="230"/>
      <c r="FZ5" s="230"/>
      <c r="GA5" s="230"/>
      <c r="GB5" s="230"/>
      <c r="GC5" s="230"/>
      <c r="GD5" s="230"/>
      <c r="GE5" s="230"/>
      <c r="GF5" s="230"/>
      <c r="GG5" s="230"/>
      <c r="GH5" s="230"/>
      <c r="GI5" s="230"/>
      <c r="GJ5" s="230"/>
      <c r="GK5" s="230"/>
      <c r="GL5" s="230"/>
      <c r="GM5" s="230"/>
      <c r="GN5" s="230"/>
      <c r="GO5" s="230"/>
      <c r="GP5" s="230"/>
      <c r="GQ5" s="230"/>
      <c r="GR5" s="230"/>
      <c r="GS5" s="230"/>
      <c r="GT5" s="230"/>
      <c r="GU5" s="230"/>
      <c r="GV5" s="230"/>
      <c r="GW5" s="230"/>
      <c r="GX5" s="230"/>
      <c r="GY5" s="230"/>
      <c r="GZ5" s="230"/>
      <c r="HA5" s="230"/>
      <c r="HB5" s="230"/>
      <c r="HC5" s="230"/>
      <c r="HD5" s="230"/>
      <c r="HE5" s="230"/>
      <c r="HF5" s="230"/>
      <c r="HG5" s="230"/>
      <c r="HH5" s="230"/>
      <c r="HI5" s="230"/>
      <c r="HJ5" s="230"/>
      <c r="HK5" s="230"/>
      <c r="HL5" s="230"/>
      <c r="HM5" s="230"/>
      <c r="HN5" s="230"/>
      <c r="HO5" s="230"/>
      <c r="HP5" s="230"/>
      <c r="HQ5" s="230"/>
      <c r="HR5" s="230"/>
      <c r="HS5" s="230"/>
      <c r="HT5" s="230"/>
      <c r="HU5" s="230"/>
      <c r="HV5" s="230"/>
      <c r="HW5" s="230"/>
      <c r="HX5" s="230"/>
      <c r="HY5" s="230"/>
      <c r="HZ5" s="230"/>
      <c r="IA5" s="230"/>
      <c r="IB5" s="230"/>
      <c r="IC5" s="230"/>
      <c r="ID5" s="230"/>
      <c r="IE5" s="230"/>
      <c r="IF5" s="230"/>
      <c r="IG5" s="230"/>
      <c r="IH5" s="230"/>
      <c r="II5" s="230"/>
      <c r="IJ5" s="230"/>
      <c r="IK5" s="230"/>
      <c r="IL5" s="230"/>
      <c r="IM5" s="230"/>
      <c r="IN5" s="230"/>
      <c r="IO5" s="230"/>
      <c r="IP5" s="230"/>
      <c r="IQ5" s="230"/>
      <c r="IR5" s="230"/>
      <c r="IS5" s="230"/>
      <c r="IT5" s="230"/>
      <c r="IU5" s="230"/>
      <c r="IV5" s="230"/>
    </row>
    <row r="6" spans="1:256" ht="24">
      <c r="A6" s="230"/>
      <c r="B6" s="230"/>
      <c r="C6" s="230"/>
      <c r="D6" s="310"/>
      <c r="E6" s="310"/>
      <c r="F6" s="310"/>
      <c r="G6" s="311"/>
      <c r="H6" s="312"/>
      <c r="I6" s="230"/>
      <c r="J6" s="313" t="s">
        <v>29</v>
      </c>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c r="CY6" s="230"/>
      <c r="CZ6" s="230"/>
      <c r="DA6" s="230"/>
      <c r="DB6" s="230"/>
      <c r="DC6" s="230"/>
      <c r="DD6" s="230"/>
      <c r="DE6" s="230"/>
      <c r="DF6" s="230"/>
      <c r="DG6" s="230"/>
      <c r="DH6" s="230"/>
      <c r="DI6" s="230"/>
      <c r="DJ6" s="230"/>
      <c r="DK6" s="230"/>
      <c r="DL6" s="230"/>
      <c r="DM6" s="230"/>
      <c r="DN6" s="230"/>
      <c r="DO6" s="230"/>
      <c r="DP6" s="230"/>
      <c r="DQ6" s="230"/>
      <c r="DR6" s="230"/>
      <c r="DS6" s="230"/>
      <c r="DT6" s="230"/>
      <c r="DU6" s="230"/>
      <c r="DV6" s="230"/>
      <c r="DW6" s="230"/>
      <c r="DX6" s="230"/>
      <c r="DY6" s="230"/>
      <c r="DZ6" s="230"/>
      <c r="EA6" s="230"/>
      <c r="EB6" s="230"/>
      <c r="EC6" s="230"/>
      <c r="ED6" s="230"/>
      <c r="EE6" s="230"/>
      <c r="EF6" s="230"/>
      <c r="EG6" s="230"/>
      <c r="EH6" s="230"/>
      <c r="EI6" s="230"/>
      <c r="EJ6" s="230"/>
      <c r="EK6" s="230"/>
      <c r="EL6" s="230"/>
      <c r="EM6" s="230"/>
      <c r="EN6" s="230"/>
      <c r="EO6" s="230"/>
      <c r="EP6" s="230"/>
      <c r="EQ6" s="230"/>
      <c r="ER6" s="230"/>
      <c r="ES6" s="230"/>
      <c r="ET6" s="230"/>
      <c r="EU6" s="230"/>
      <c r="EV6" s="230"/>
      <c r="EW6" s="230"/>
      <c r="EX6" s="230"/>
      <c r="EY6" s="230"/>
      <c r="EZ6" s="230"/>
      <c r="FA6" s="230"/>
      <c r="FB6" s="230"/>
      <c r="FC6" s="230"/>
      <c r="FD6" s="230"/>
      <c r="FE6" s="230"/>
      <c r="FF6" s="230"/>
      <c r="FG6" s="230"/>
      <c r="FH6" s="230"/>
      <c r="FI6" s="230"/>
      <c r="FJ6" s="230"/>
      <c r="FK6" s="230"/>
      <c r="FL6" s="230"/>
      <c r="FM6" s="230"/>
      <c r="FN6" s="230"/>
      <c r="FO6" s="230"/>
      <c r="FP6" s="230"/>
      <c r="FQ6" s="230"/>
      <c r="FR6" s="230"/>
      <c r="FS6" s="230"/>
      <c r="FT6" s="230"/>
      <c r="FU6" s="230"/>
      <c r="FV6" s="230"/>
      <c r="FW6" s="230"/>
      <c r="FX6" s="230"/>
      <c r="FY6" s="230"/>
      <c r="FZ6" s="230"/>
      <c r="GA6" s="230"/>
      <c r="GB6" s="230"/>
      <c r="GC6" s="230"/>
      <c r="GD6" s="230"/>
      <c r="GE6" s="230"/>
      <c r="GF6" s="230"/>
      <c r="GG6" s="230"/>
      <c r="GH6" s="230"/>
      <c r="GI6" s="230"/>
      <c r="GJ6" s="230"/>
      <c r="GK6" s="230"/>
      <c r="GL6" s="230"/>
      <c r="GM6" s="230"/>
      <c r="GN6" s="230"/>
      <c r="GO6" s="230"/>
      <c r="GP6" s="230"/>
      <c r="GQ6" s="230"/>
      <c r="GR6" s="230"/>
      <c r="GS6" s="230"/>
      <c r="GT6" s="230"/>
      <c r="GU6" s="230"/>
      <c r="GV6" s="230"/>
      <c r="GW6" s="230"/>
      <c r="GX6" s="230"/>
      <c r="GY6" s="230"/>
      <c r="GZ6" s="230"/>
      <c r="HA6" s="230"/>
      <c r="HB6" s="230"/>
      <c r="HC6" s="230"/>
      <c r="HD6" s="230"/>
      <c r="HE6" s="230"/>
      <c r="HF6" s="230"/>
      <c r="HG6" s="230"/>
      <c r="HH6" s="230"/>
      <c r="HI6" s="230"/>
      <c r="HJ6" s="230"/>
      <c r="HK6" s="230"/>
      <c r="HL6" s="230"/>
      <c r="HM6" s="230"/>
      <c r="HN6" s="230"/>
      <c r="HO6" s="230"/>
      <c r="HP6" s="230"/>
      <c r="HQ6" s="230"/>
      <c r="HR6" s="230"/>
      <c r="HS6" s="230"/>
      <c r="HT6" s="230"/>
      <c r="HU6" s="230"/>
      <c r="HV6" s="230"/>
      <c r="HW6" s="230"/>
      <c r="HX6" s="230"/>
      <c r="HY6" s="230"/>
      <c r="HZ6" s="230"/>
      <c r="IA6" s="230"/>
      <c r="IB6" s="230"/>
      <c r="IC6" s="230"/>
      <c r="ID6" s="230"/>
      <c r="IE6" s="230"/>
      <c r="IF6" s="230"/>
      <c r="IG6" s="230"/>
      <c r="IH6" s="230"/>
      <c r="II6" s="230"/>
      <c r="IJ6" s="230"/>
      <c r="IK6" s="230"/>
      <c r="IL6" s="230"/>
      <c r="IM6" s="230"/>
      <c r="IN6" s="230"/>
      <c r="IO6" s="230"/>
      <c r="IP6" s="230"/>
      <c r="IQ6" s="230"/>
      <c r="IR6" s="230"/>
      <c r="IS6" s="230"/>
      <c r="IT6" s="230"/>
      <c r="IU6" s="230"/>
      <c r="IV6" s="230"/>
    </row>
    <row r="7" spans="1:256" ht="14.25" thickBot="1">
      <c r="A7" s="230"/>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230"/>
      <c r="DF7" s="230"/>
      <c r="DG7" s="230"/>
      <c r="DH7" s="230"/>
      <c r="DI7" s="230"/>
      <c r="DJ7" s="230"/>
      <c r="DK7" s="230"/>
      <c r="DL7" s="230"/>
      <c r="DM7" s="230"/>
      <c r="DN7" s="230"/>
      <c r="DO7" s="230"/>
      <c r="DP7" s="230"/>
      <c r="DQ7" s="230"/>
      <c r="DR7" s="230"/>
      <c r="DS7" s="230"/>
      <c r="DT7" s="230"/>
      <c r="DU7" s="230"/>
      <c r="DV7" s="230"/>
      <c r="DW7" s="230"/>
      <c r="DX7" s="230"/>
      <c r="DY7" s="230"/>
      <c r="DZ7" s="230"/>
      <c r="EA7" s="230"/>
      <c r="EB7" s="230"/>
      <c r="EC7" s="230"/>
      <c r="ED7" s="230"/>
      <c r="EE7" s="230"/>
      <c r="EF7" s="230"/>
      <c r="EG7" s="230"/>
      <c r="EH7" s="230"/>
      <c r="EI7" s="230"/>
      <c r="EJ7" s="230"/>
      <c r="EK7" s="230"/>
      <c r="EL7" s="230"/>
      <c r="EM7" s="230"/>
      <c r="EN7" s="230"/>
      <c r="EO7" s="230"/>
      <c r="EP7" s="230"/>
      <c r="EQ7" s="230"/>
      <c r="ER7" s="230"/>
      <c r="ES7" s="230"/>
      <c r="ET7" s="230"/>
      <c r="EU7" s="230"/>
      <c r="EV7" s="230"/>
      <c r="EW7" s="230"/>
      <c r="EX7" s="230"/>
      <c r="EY7" s="230"/>
      <c r="EZ7" s="230"/>
      <c r="FA7" s="230"/>
      <c r="FB7" s="230"/>
      <c r="FC7" s="230"/>
      <c r="FD7" s="230"/>
      <c r="FE7" s="230"/>
      <c r="FF7" s="230"/>
      <c r="FG7" s="230"/>
      <c r="FH7" s="230"/>
      <c r="FI7" s="230"/>
      <c r="FJ7" s="230"/>
      <c r="FK7" s="230"/>
      <c r="FL7" s="230"/>
      <c r="FM7" s="230"/>
      <c r="FN7" s="230"/>
      <c r="FO7" s="230"/>
      <c r="FP7" s="230"/>
      <c r="FQ7" s="230"/>
      <c r="FR7" s="230"/>
      <c r="FS7" s="230"/>
      <c r="FT7" s="230"/>
      <c r="FU7" s="230"/>
      <c r="FV7" s="230"/>
      <c r="FW7" s="230"/>
      <c r="FX7" s="230"/>
      <c r="FY7" s="230"/>
      <c r="FZ7" s="230"/>
      <c r="GA7" s="230"/>
      <c r="GB7" s="230"/>
      <c r="GC7" s="230"/>
      <c r="GD7" s="230"/>
      <c r="GE7" s="230"/>
      <c r="GF7" s="230"/>
      <c r="GG7" s="230"/>
      <c r="GH7" s="230"/>
      <c r="GI7" s="230"/>
      <c r="GJ7" s="230"/>
      <c r="GK7" s="230"/>
      <c r="GL7" s="230"/>
      <c r="GM7" s="230"/>
      <c r="GN7" s="230"/>
      <c r="GO7" s="230"/>
      <c r="GP7" s="230"/>
      <c r="GQ7" s="230"/>
      <c r="GR7" s="230"/>
      <c r="GS7" s="230"/>
      <c r="GT7" s="230"/>
      <c r="GU7" s="230"/>
      <c r="GV7" s="230"/>
      <c r="GW7" s="230"/>
      <c r="GX7" s="230"/>
      <c r="GY7" s="230"/>
      <c r="GZ7" s="230"/>
      <c r="HA7" s="230"/>
      <c r="HB7" s="230"/>
      <c r="HC7" s="230"/>
      <c r="HD7" s="230"/>
      <c r="HE7" s="230"/>
      <c r="HF7" s="230"/>
      <c r="HG7" s="230"/>
      <c r="HH7" s="230"/>
      <c r="HI7" s="230"/>
      <c r="HJ7" s="230"/>
      <c r="HK7" s="230"/>
      <c r="HL7" s="230"/>
      <c r="HM7" s="230"/>
      <c r="HN7" s="230"/>
      <c r="HO7" s="230"/>
      <c r="HP7" s="230"/>
      <c r="HQ7" s="230"/>
      <c r="HR7" s="230"/>
      <c r="HS7" s="230"/>
      <c r="HT7" s="230"/>
      <c r="HU7" s="230"/>
      <c r="HV7" s="230"/>
      <c r="HW7" s="230"/>
      <c r="HX7" s="230"/>
      <c r="HY7" s="230"/>
      <c r="HZ7" s="230"/>
      <c r="IA7" s="230"/>
      <c r="IB7" s="230"/>
      <c r="IC7" s="230"/>
      <c r="ID7" s="230"/>
      <c r="IE7" s="230"/>
      <c r="IF7" s="230"/>
      <c r="IG7" s="230"/>
      <c r="IH7" s="230"/>
      <c r="II7" s="230"/>
      <c r="IJ7" s="230"/>
      <c r="IK7" s="230"/>
      <c r="IL7" s="230"/>
      <c r="IM7" s="230"/>
      <c r="IN7" s="230"/>
      <c r="IO7" s="230"/>
      <c r="IP7" s="230"/>
      <c r="IQ7" s="230"/>
      <c r="IR7" s="230"/>
      <c r="IS7" s="230"/>
      <c r="IT7" s="230"/>
      <c r="IU7" s="230"/>
      <c r="IV7" s="230"/>
    </row>
    <row r="8" spans="1:256" s="317" customFormat="1" ht="51.75" customHeight="1" thickBot="1">
      <c r="A8" s="710" t="s">
        <v>30</v>
      </c>
      <c r="B8" s="710"/>
      <c r="C8" s="714" t="s">
        <v>31</v>
      </c>
      <c r="D8" s="714"/>
      <c r="E8" s="314" t="s">
        <v>32</v>
      </c>
      <c r="F8" s="315" t="s">
        <v>33</v>
      </c>
      <c r="G8" s="315" t="s">
        <v>368</v>
      </c>
      <c r="H8" s="315" t="s">
        <v>369</v>
      </c>
      <c r="I8" s="315" t="s">
        <v>370</v>
      </c>
      <c r="J8" s="316" t="s">
        <v>11</v>
      </c>
    </row>
    <row r="9" spans="1:256" s="322" customFormat="1" ht="14.25" thickBot="1">
      <c r="A9" s="710"/>
      <c r="B9" s="710"/>
      <c r="C9" s="318"/>
      <c r="D9" s="319" t="s">
        <v>35</v>
      </c>
      <c r="E9" s="320" t="s">
        <v>36</v>
      </c>
      <c r="F9" s="320" t="s">
        <v>37</v>
      </c>
      <c r="G9" s="320" t="s">
        <v>38</v>
      </c>
      <c r="H9" s="320" t="s">
        <v>39</v>
      </c>
      <c r="I9" s="320" t="s">
        <v>551</v>
      </c>
      <c r="J9" s="321"/>
    </row>
    <row r="10" spans="1:256" ht="38.1" customHeight="1">
      <c r="A10" s="705"/>
      <c r="B10" s="705"/>
      <c r="C10" s="715"/>
      <c r="D10" s="715"/>
      <c r="E10" s="429"/>
      <c r="F10" s="430">
        <f>C10-E10</f>
        <v>0</v>
      </c>
      <c r="G10" s="431"/>
      <c r="H10" s="437">
        <f>MIN(F10,G10)</f>
        <v>0</v>
      </c>
      <c r="I10" s="437">
        <f>ROUNDDOWN(H10/2,-3)</f>
        <v>0</v>
      </c>
      <c r="J10" s="323"/>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30"/>
      <c r="CQ10" s="230"/>
      <c r="CR10" s="230"/>
      <c r="CS10" s="230"/>
      <c r="CT10" s="230"/>
      <c r="CU10" s="230"/>
      <c r="CV10" s="230"/>
      <c r="CW10" s="230"/>
      <c r="CX10" s="230"/>
      <c r="CY10" s="230"/>
      <c r="CZ10" s="230"/>
      <c r="DA10" s="230"/>
      <c r="DB10" s="230"/>
      <c r="DC10" s="230"/>
      <c r="DD10" s="230"/>
      <c r="DE10" s="230"/>
      <c r="DF10" s="230"/>
      <c r="DG10" s="230"/>
      <c r="DH10" s="230"/>
      <c r="DI10" s="230"/>
      <c r="DJ10" s="230"/>
      <c r="DK10" s="230"/>
      <c r="DL10" s="230"/>
      <c r="DM10" s="230"/>
      <c r="DN10" s="230"/>
      <c r="DO10" s="230"/>
      <c r="DP10" s="230"/>
      <c r="DQ10" s="230"/>
      <c r="DR10" s="230"/>
      <c r="DS10" s="230"/>
      <c r="DT10" s="230"/>
      <c r="DU10" s="230"/>
      <c r="DV10" s="230"/>
      <c r="DW10" s="230"/>
      <c r="DX10" s="230"/>
      <c r="DY10" s="230"/>
      <c r="DZ10" s="230"/>
      <c r="EA10" s="230"/>
      <c r="EB10" s="230"/>
      <c r="EC10" s="230"/>
      <c r="ED10" s="230"/>
      <c r="EE10" s="230"/>
      <c r="EF10" s="230"/>
      <c r="EG10" s="230"/>
      <c r="EH10" s="230"/>
      <c r="EI10" s="230"/>
      <c r="EJ10" s="230"/>
      <c r="EK10" s="230"/>
      <c r="EL10" s="230"/>
      <c r="EM10" s="230"/>
      <c r="EN10" s="230"/>
      <c r="EO10" s="230"/>
      <c r="EP10" s="230"/>
      <c r="EQ10" s="230"/>
      <c r="ER10" s="230"/>
      <c r="ES10" s="230"/>
      <c r="ET10" s="230"/>
      <c r="EU10" s="230"/>
      <c r="EV10" s="230"/>
      <c r="EW10" s="230"/>
      <c r="EX10" s="230"/>
      <c r="EY10" s="230"/>
      <c r="EZ10" s="230"/>
      <c r="FA10" s="230"/>
      <c r="FB10" s="230"/>
      <c r="FC10" s="230"/>
      <c r="FD10" s="230"/>
      <c r="FE10" s="230"/>
      <c r="FF10" s="230"/>
      <c r="FG10" s="230"/>
      <c r="FH10" s="230"/>
      <c r="FI10" s="230"/>
      <c r="FJ10" s="230"/>
      <c r="FK10" s="230"/>
      <c r="FL10" s="230"/>
      <c r="FM10" s="230"/>
      <c r="FN10" s="230"/>
      <c r="FO10" s="230"/>
      <c r="FP10" s="230"/>
      <c r="FQ10" s="230"/>
      <c r="FR10" s="230"/>
      <c r="FS10" s="230"/>
      <c r="FT10" s="230"/>
      <c r="FU10" s="230"/>
      <c r="FV10" s="230"/>
      <c r="FW10" s="230"/>
      <c r="FX10" s="230"/>
      <c r="FY10" s="230"/>
      <c r="FZ10" s="230"/>
      <c r="GA10" s="230"/>
      <c r="GB10" s="230"/>
      <c r="GC10" s="230"/>
      <c r="GD10" s="230"/>
      <c r="GE10" s="230"/>
      <c r="GF10" s="230"/>
      <c r="GG10" s="230"/>
      <c r="GH10" s="230"/>
      <c r="GI10" s="230"/>
      <c r="GJ10" s="230"/>
      <c r="GK10" s="230"/>
      <c r="GL10" s="230"/>
      <c r="GM10" s="230"/>
      <c r="GN10" s="230"/>
      <c r="GO10" s="230"/>
      <c r="GP10" s="230"/>
      <c r="GQ10" s="230"/>
      <c r="GR10" s="230"/>
      <c r="GS10" s="230"/>
      <c r="GT10" s="230"/>
      <c r="GU10" s="230"/>
      <c r="GV10" s="230"/>
      <c r="GW10" s="230"/>
      <c r="GX10" s="230"/>
      <c r="GY10" s="230"/>
      <c r="GZ10" s="230"/>
      <c r="HA10" s="230"/>
      <c r="HB10" s="230"/>
      <c r="HC10" s="230"/>
      <c r="HD10" s="230"/>
      <c r="HE10" s="230"/>
      <c r="HF10" s="230"/>
      <c r="HG10" s="230"/>
      <c r="HH10" s="230"/>
      <c r="HI10" s="230"/>
      <c r="HJ10" s="230"/>
      <c r="HK10" s="230"/>
      <c r="HL10" s="230"/>
      <c r="HM10" s="230"/>
      <c r="HN10" s="230"/>
      <c r="HO10" s="230"/>
      <c r="HP10" s="230"/>
      <c r="HQ10" s="230"/>
      <c r="HR10" s="230"/>
      <c r="HS10" s="230"/>
      <c r="HT10" s="230"/>
      <c r="HU10" s="230"/>
      <c r="HV10" s="230"/>
      <c r="HW10" s="230"/>
      <c r="HX10" s="230"/>
      <c r="HY10" s="230"/>
      <c r="HZ10" s="230"/>
      <c r="IA10" s="230"/>
      <c r="IB10" s="230"/>
      <c r="IC10" s="230"/>
      <c r="ID10" s="230"/>
      <c r="IE10" s="230"/>
      <c r="IF10" s="230"/>
      <c r="IG10" s="230"/>
      <c r="IH10" s="230"/>
      <c r="II10" s="230"/>
      <c r="IJ10" s="230"/>
      <c r="IK10" s="230"/>
      <c r="IL10" s="230"/>
      <c r="IM10" s="230"/>
      <c r="IN10" s="230"/>
      <c r="IO10" s="230"/>
      <c r="IP10" s="230"/>
      <c r="IQ10" s="230"/>
      <c r="IR10" s="230"/>
      <c r="IS10" s="230"/>
      <c r="IT10" s="230"/>
      <c r="IU10" s="230"/>
      <c r="IV10" s="230"/>
    </row>
    <row r="11" spans="1:256" ht="38.1" customHeight="1">
      <c r="A11" s="706"/>
      <c r="B11" s="706"/>
      <c r="C11" s="709"/>
      <c r="D11" s="709"/>
      <c r="E11" s="432"/>
      <c r="F11" s="433">
        <f t="shared" ref="F11:F13" si="0">C11-E11</f>
        <v>0</v>
      </c>
      <c r="G11" s="433"/>
      <c r="H11" s="438">
        <f t="shared" ref="H11:H12" si="1">MIN(F11,G11)</f>
        <v>0</v>
      </c>
      <c r="I11" s="438">
        <f t="shared" ref="I11:I12" si="2">ROUNDDOWN(H11/2,-3)</f>
        <v>0</v>
      </c>
      <c r="J11" s="324"/>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c r="GQ11" s="230"/>
      <c r="GR11" s="230"/>
      <c r="GS11" s="230"/>
      <c r="GT11" s="230"/>
      <c r="GU11" s="230"/>
      <c r="GV11" s="230"/>
      <c r="GW11" s="230"/>
      <c r="GX11" s="230"/>
      <c r="GY11" s="230"/>
      <c r="GZ11" s="230"/>
      <c r="HA11" s="230"/>
      <c r="HB11" s="230"/>
      <c r="HC11" s="230"/>
      <c r="HD11" s="230"/>
      <c r="HE11" s="230"/>
      <c r="HF11" s="230"/>
      <c r="HG11" s="230"/>
      <c r="HH11" s="230"/>
      <c r="HI11" s="230"/>
      <c r="HJ11" s="230"/>
      <c r="HK11" s="230"/>
      <c r="HL11" s="230"/>
      <c r="HM11" s="230"/>
      <c r="HN11" s="230"/>
      <c r="HO11" s="230"/>
      <c r="HP11" s="230"/>
      <c r="HQ11" s="230"/>
      <c r="HR11" s="230"/>
      <c r="HS11" s="230"/>
      <c r="HT11" s="230"/>
      <c r="HU11" s="230"/>
      <c r="HV11" s="230"/>
      <c r="HW11" s="230"/>
      <c r="HX11" s="230"/>
      <c r="HY11" s="230"/>
      <c r="HZ11" s="230"/>
      <c r="IA11" s="230"/>
      <c r="IB11" s="230"/>
      <c r="IC11" s="230"/>
      <c r="ID11" s="230"/>
      <c r="IE11" s="230"/>
      <c r="IF11" s="230"/>
      <c r="IG11" s="230"/>
      <c r="IH11" s="230"/>
      <c r="II11" s="230"/>
      <c r="IJ11" s="230"/>
      <c r="IK11" s="230"/>
      <c r="IL11" s="230"/>
      <c r="IM11" s="230"/>
      <c r="IN11" s="230"/>
      <c r="IO11" s="230"/>
      <c r="IP11" s="230"/>
      <c r="IQ11" s="230"/>
      <c r="IR11" s="230"/>
      <c r="IS11" s="230"/>
      <c r="IT11" s="230"/>
      <c r="IU11" s="230"/>
      <c r="IV11" s="230"/>
    </row>
    <row r="12" spans="1:256" ht="38.1" customHeight="1">
      <c r="A12" s="706"/>
      <c r="B12" s="706"/>
      <c r="C12" s="709"/>
      <c r="D12" s="709"/>
      <c r="E12" s="432"/>
      <c r="F12" s="433">
        <f t="shared" si="0"/>
        <v>0</v>
      </c>
      <c r="G12" s="433"/>
      <c r="H12" s="438">
        <f t="shared" si="1"/>
        <v>0</v>
      </c>
      <c r="I12" s="438">
        <f t="shared" si="2"/>
        <v>0</v>
      </c>
      <c r="J12" s="324"/>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c r="CM12" s="230"/>
      <c r="CN12" s="230"/>
      <c r="CO12" s="230"/>
      <c r="CP12" s="230"/>
      <c r="CQ12" s="230"/>
      <c r="CR12" s="230"/>
      <c r="CS12" s="230"/>
      <c r="CT12" s="230"/>
      <c r="CU12" s="230"/>
      <c r="CV12" s="230"/>
      <c r="CW12" s="230"/>
      <c r="CX12" s="230"/>
      <c r="CY12" s="230"/>
      <c r="CZ12" s="230"/>
      <c r="DA12" s="230"/>
      <c r="DB12" s="230"/>
      <c r="DC12" s="230"/>
      <c r="DD12" s="230"/>
      <c r="DE12" s="230"/>
      <c r="DF12" s="230"/>
      <c r="DG12" s="230"/>
      <c r="DH12" s="230"/>
      <c r="DI12" s="230"/>
      <c r="DJ12" s="230"/>
      <c r="DK12" s="230"/>
      <c r="DL12" s="230"/>
      <c r="DM12" s="230"/>
      <c r="DN12" s="230"/>
      <c r="DO12" s="230"/>
      <c r="DP12" s="230"/>
      <c r="DQ12" s="230"/>
      <c r="DR12" s="230"/>
      <c r="DS12" s="230"/>
      <c r="DT12" s="230"/>
      <c r="DU12" s="230"/>
      <c r="DV12" s="230"/>
      <c r="DW12" s="230"/>
      <c r="DX12" s="230"/>
      <c r="DY12" s="230"/>
      <c r="DZ12" s="230"/>
      <c r="EA12" s="230"/>
      <c r="EB12" s="230"/>
      <c r="EC12" s="230"/>
      <c r="ED12" s="230"/>
      <c r="EE12" s="230"/>
      <c r="EF12" s="230"/>
      <c r="EG12" s="230"/>
      <c r="EH12" s="230"/>
      <c r="EI12" s="230"/>
      <c r="EJ12" s="230"/>
      <c r="EK12" s="230"/>
      <c r="EL12" s="230"/>
      <c r="EM12" s="230"/>
      <c r="EN12" s="230"/>
      <c r="EO12" s="230"/>
      <c r="EP12" s="230"/>
      <c r="EQ12" s="230"/>
      <c r="ER12" s="230"/>
      <c r="ES12" s="230"/>
      <c r="ET12" s="230"/>
      <c r="EU12" s="230"/>
      <c r="EV12" s="230"/>
      <c r="EW12" s="230"/>
      <c r="EX12" s="230"/>
      <c r="EY12" s="230"/>
      <c r="EZ12" s="230"/>
      <c r="FA12" s="230"/>
      <c r="FB12" s="230"/>
      <c r="FC12" s="230"/>
      <c r="FD12" s="230"/>
      <c r="FE12" s="230"/>
      <c r="FF12" s="230"/>
      <c r="FG12" s="230"/>
      <c r="FH12" s="230"/>
      <c r="FI12" s="230"/>
      <c r="FJ12" s="230"/>
      <c r="FK12" s="230"/>
      <c r="FL12" s="230"/>
      <c r="FM12" s="230"/>
      <c r="FN12" s="230"/>
      <c r="FO12" s="230"/>
      <c r="FP12" s="230"/>
      <c r="FQ12" s="230"/>
      <c r="FR12" s="230"/>
      <c r="FS12" s="230"/>
      <c r="FT12" s="230"/>
      <c r="FU12" s="230"/>
      <c r="FV12" s="230"/>
      <c r="FW12" s="230"/>
      <c r="FX12" s="230"/>
      <c r="FY12" s="230"/>
      <c r="FZ12" s="230"/>
      <c r="GA12" s="230"/>
      <c r="GB12" s="230"/>
      <c r="GC12" s="230"/>
      <c r="GD12" s="230"/>
      <c r="GE12" s="230"/>
      <c r="GF12" s="230"/>
      <c r="GG12" s="230"/>
      <c r="GH12" s="230"/>
      <c r="GI12" s="230"/>
      <c r="GJ12" s="230"/>
      <c r="GK12" s="230"/>
      <c r="GL12" s="230"/>
      <c r="GM12" s="230"/>
      <c r="GN12" s="230"/>
      <c r="GO12" s="230"/>
      <c r="GP12" s="230"/>
      <c r="GQ12" s="230"/>
      <c r="GR12" s="230"/>
      <c r="GS12" s="230"/>
      <c r="GT12" s="230"/>
      <c r="GU12" s="230"/>
      <c r="GV12" s="230"/>
      <c r="GW12" s="230"/>
      <c r="GX12" s="230"/>
      <c r="GY12" s="230"/>
      <c r="GZ12" s="230"/>
      <c r="HA12" s="230"/>
      <c r="HB12" s="230"/>
      <c r="HC12" s="230"/>
      <c r="HD12" s="230"/>
      <c r="HE12" s="230"/>
      <c r="HF12" s="230"/>
      <c r="HG12" s="230"/>
      <c r="HH12" s="230"/>
      <c r="HI12" s="230"/>
      <c r="HJ12" s="230"/>
      <c r="HK12" s="230"/>
      <c r="HL12" s="230"/>
      <c r="HM12" s="230"/>
      <c r="HN12" s="230"/>
      <c r="HO12" s="230"/>
      <c r="HP12" s="230"/>
      <c r="HQ12" s="230"/>
      <c r="HR12" s="230"/>
      <c r="HS12" s="230"/>
      <c r="HT12" s="230"/>
      <c r="HU12" s="230"/>
      <c r="HV12" s="230"/>
      <c r="HW12" s="230"/>
      <c r="HX12" s="230"/>
      <c r="HY12" s="230"/>
      <c r="HZ12" s="230"/>
      <c r="IA12" s="230"/>
      <c r="IB12" s="230"/>
      <c r="IC12" s="230"/>
      <c r="ID12" s="230"/>
      <c r="IE12" s="230"/>
      <c r="IF12" s="230"/>
      <c r="IG12" s="230"/>
      <c r="IH12" s="230"/>
      <c r="II12" s="230"/>
      <c r="IJ12" s="230"/>
      <c r="IK12" s="230"/>
      <c r="IL12" s="230"/>
      <c r="IM12" s="230"/>
      <c r="IN12" s="230"/>
      <c r="IO12" s="230"/>
      <c r="IP12" s="230"/>
      <c r="IQ12" s="230"/>
      <c r="IR12" s="230"/>
      <c r="IS12" s="230"/>
      <c r="IT12" s="230"/>
      <c r="IU12" s="230"/>
      <c r="IV12" s="230"/>
    </row>
    <row r="13" spans="1:256" ht="38.1" customHeight="1">
      <c r="A13" s="706"/>
      <c r="B13" s="706"/>
      <c r="C13" s="709"/>
      <c r="D13" s="709"/>
      <c r="E13" s="432"/>
      <c r="F13" s="433">
        <f t="shared" si="0"/>
        <v>0</v>
      </c>
      <c r="G13" s="433"/>
      <c r="H13" s="438">
        <f>MIN(F13,G13)</f>
        <v>0</v>
      </c>
      <c r="I13" s="438">
        <f>ROUNDDOWN(H13/2,-3)</f>
        <v>0</v>
      </c>
      <c r="J13" s="324"/>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c r="EI13" s="230"/>
      <c r="EJ13" s="230"/>
      <c r="EK13" s="230"/>
      <c r="EL13" s="230"/>
      <c r="EM13" s="230"/>
      <c r="EN13" s="230"/>
      <c r="EO13" s="230"/>
      <c r="EP13" s="230"/>
      <c r="EQ13" s="230"/>
      <c r="ER13" s="230"/>
      <c r="ES13" s="230"/>
      <c r="ET13" s="230"/>
      <c r="EU13" s="230"/>
      <c r="EV13" s="230"/>
      <c r="EW13" s="230"/>
      <c r="EX13" s="230"/>
      <c r="EY13" s="230"/>
      <c r="EZ13" s="230"/>
      <c r="FA13" s="230"/>
      <c r="FB13" s="230"/>
      <c r="FC13" s="230"/>
      <c r="FD13" s="230"/>
      <c r="FE13" s="230"/>
      <c r="FF13" s="230"/>
      <c r="FG13" s="230"/>
      <c r="FH13" s="230"/>
      <c r="FI13" s="230"/>
      <c r="FJ13" s="230"/>
      <c r="FK13" s="230"/>
      <c r="FL13" s="230"/>
      <c r="FM13" s="230"/>
      <c r="FN13" s="230"/>
      <c r="FO13" s="230"/>
      <c r="FP13" s="230"/>
      <c r="FQ13" s="230"/>
      <c r="FR13" s="230"/>
      <c r="FS13" s="230"/>
      <c r="FT13" s="230"/>
      <c r="FU13" s="230"/>
      <c r="FV13" s="230"/>
      <c r="FW13" s="230"/>
      <c r="FX13" s="230"/>
      <c r="FY13" s="230"/>
      <c r="FZ13" s="230"/>
      <c r="GA13" s="230"/>
      <c r="GB13" s="230"/>
      <c r="GC13" s="230"/>
      <c r="GD13" s="230"/>
      <c r="GE13" s="230"/>
      <c r="GF13" s="230"/>
      <c r="GG13" s="230"/>
      <c r="GH13" s="230"/>
      <c r="GI13" s="230"/>
      <c r="GJ13" s="230"/>
      <c r="GK13" s="230"/>
      <c r="GL13" s="230"/>
      <c r="GM13" s="230"/>
      <c r="GN13" s="230"/>
      <c r="GO13" s="230"/>
      <c r="GP13" s="230"/>
      <c r="GQ13" s="230"/>
      <c r="GR13" s="230"/>
      <c r="GS13" s="230"/>
      <c r="GT13" s="230"/>
      <c r="GU13" s="230"/>
      <c r="GV13" s="230"/>
      <c r="GW13" s="230"/>
      <c r="GX13" s="230"/>
      <c r="GY13" s="230"/>
      <c r="GZ13" s="230"/>
      <c r="HA13" s="230"/>
      <c r="HB13" s="230"/>
      <c r="HC13" s="230"/>
      <c r="HD13" s="230"/>
      <c r="HE13" s="230"/>
      <c r="HF13" s="230"/>
      <c r="HG13" s="230"/>
      <c r="HH13" s="230"/>
      <c r="HI13" s="230"/>
      <c r="HJ13" s="230"/>
      <c r="HK13" s="230"/>
      <c r="HL13" s="230"/>
      <c r="HM13" s="230"/>
      <c r="HN13" s="230"/>
      <c r="HO13" s="230"/>
      <c r="HP13" s="230"/>
      <c r="HQ13" s="230"/>
      <c r="HR13" s="230"/>
      <c r="HS13" s="230"/>
      <c r="HT13" s="230"/>
      <c r="HU13" s="230"/>
      <c r="HV13" s="230"/>
      <c r="HW13" s="230"/>
      <c r="HX13" s="230"/>
      <c r="HY13" s="230"/>
      <c r="HZ13" s="230"/>
      <c r="IA13" s="230"/>
      <c r="IB13" s="230"/>
      <c r="IC13" s="230"/>
      <c r="ID13" s="230"/>
      <c r="IE13" s="230"/>
      <c r="IF13" s="230"/>
      <c r="IG13" s="230"/>
      <c r="IH13" s="230"/>
      <c r="II13" s="230"/>
      <c r="IJ13" s="230"/>
      <c r="IK13" s="230"/>
      <c r="IL13" s="230"/>
      <c r="IM13" s="230"/>
      <c r="IN13" s="230"/>
      <c r="IO13" s="230"/>
      <c r="IP13" s="230"/>
      <c r="IQ13" s="230"/>
      <c r="IR13" s="230"/>
      <c r="IS13" s="230"/>
      <c r="IT13" s="230"/>
      <c r="IU13" s="230"/>
      <c r="IV13" s="230"/>
    </row>
    <row r="14" spans="1:256" ht="38.1" customHeight="1">
      <c r="A14" s="706"/>
      <c r="B14" s="706"/>
      <c r="C14" s="709"/>
      <c r="D14" s="709"/>
      <c r="E14" s="432"/>
      <c r="F14" s="433">
        <f>C14-E14</f>
        <v>0</v>
      </c>
      <c r="G14" s="434"/>
      <c r="H14" s="438">
        <f>MIN(F14,G14)</f>
        <v>0</v>
      </c>
      <c r="I14" s="438">
        <f>ROUNDDOWN(H14/2,-3)</f>
        <v>0</v>
      </c>
      <c r="J14" s="324"/>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230"/>
      <c r="CO14" s="230"/>
      <c r="CP14" s="230"/>
      <c r="CQ14" s="230"/>
      <c r="CR14" s="230"/>
      <c r="CS14" s="230"/>
      <c r="CT14" s="230"/>
      <c r="CU14" s="230"/>
      <c r="CV14" s="230"/>
      <c r="CW14" s="230"/>
      <c r="CX14" s="230"/>
      <c r="CY14" s="230"/>
      <c r="CZ14" s="230"/>
      <c r="DA14" s="230"/>
      <c r="DB14" s="230"/>
      <c r="DC14" s="230"/>
      <c r="DD14" s="230"/>
      <c r="DE14" s="230"/>
      <c r="DF14" s="230"/>
      <c r="DG14" s="230"/>
      <c r="DH14" s="230"/>
      <c r="DI14" s="230"/>
      <c r="DJ14" s="230"/>
      <c r="DK14" s="230"/>
      <c r="DL14" s="230"/>
      <c r="DM14" s="230"/>
      <c r="DN14" s="230"/>
      <c r="DO14" s="230"/>
      <c r="DP14" s="230"/>
      <c r="DQ14" s="230"/>
      <c r="DR14" s="230"/>
      <c r="DS14" s="230"/>
      <c r="DT14" s="230"/>
      <c r="DU14" s="230"/>
      <c r="DV14" s="230"/>
      <c r="DW14" s="230"/>
      <c r="DX14" s="230"/>
      <c r="DY14" s="230"/>
      <c r="DZ14" s="230"/>
      <c r="EA14" s="230"/>
      <c r="EB14" s="230"/>
      <c r="EC14" s="230"/>
      <c r="ED14" s="230"/>
      <c r="EE14" s="230"/>
      <c r="EF14" s="230"/>
      <c r="EG14" s="230"/>
      <c r="EH14" s="230"/>
      <c r="EI14" s="230"/>
      <c r="EJ14" s="230"/>
      <c r="EK14" s="230"/>
      <c r="EL14" s="230"/>
      <c r="EM14" s="230"/>
      <c r="EN14" s="230"/>
      <c r="EO14" s="230"/>
      <c r="EP14" s="230"/>
      <c r="EQ14" s="230"/>
      <c r="ER14" s="230"/>
      <c r="ES14" s="230"/>
      <c r="ET14" s="230"/>
      <c r="EU14" s="230"/>
      <c r="EV14" s="230"/>
      <c r="EW14" s="230"/>
      <c r="EX14" s="230"/>
      <c r="EY14" s="230"/>
      <c r="EZ14" s="230"/>
      <c r="FA14" s="230"/>
      <c r="FB14" s="230"/>
      <c r="FC14" s="230"/>
      <c r="FD14" s="230"/>
      <c r="FE14" s="230"/>
      <c r="FF14" s="230"/>
      <c r="FG14" s="230"/>
      <c r="FH14" s="230"/>
      <c r="FI14" s="230"/>
      <c r="FJ14" s="230"/>
      <c r="FK14" s="230"/>
      <c r="FL14" s="230"/>
      <c r="FM14" s="230"/>
      <c r="FN14" s="230"/>
      <c r="FO14" s="230"/>
      <c r="FP14" s="230"/>
      <c r="FQ14" s="230"/>
      <c r="FR14" s="230"/>
      <c r="FS14" s="230"/>
      <c r="FT14" s="230"/>
      <c r="FU14" s="230"/>
      <c r="FV14" s="230"/>
      <c r="FW14" s="230"/>
      <c r="FX14" s="230"/>
      <c r="FY14" s="230"/>
      <c r="FZ14" s="230"/>
      <c r="GA14" s="230"/>
      <c r="GB14" s="230"/>
      <c r="GC14" s="230"/>
      <c r="GD14" s="230"/>
      <c r="GE14" s="230"/>
      <c r="GF14" s="230"/>
      <c r="GG14" s="230"/>
      <c r="GH14" s="230"/>
      <c r="GI14" s="230"/>
      <c r="GJ14" s="230"/>
      <c r="GK14" s="230"/>
      <c r="GL14" s="230"/>
      <c r="GM14" s="230"/>
      <c r="GN14" s="230"/>
      <c r="GO14" s="230"/>
      <c r="GP14" s="230"/>
      <c r="GQ14" s="230"/>
      <c r="GR14" s="230"/>
      <c r="GS14" s="230"/>
      <c r="GT14" s="230"/>
      <c r="GU14" s="230"/>
      <c r="GV14" s="230"/>
      <c r="GW14" s="230"/>
      <c r="GX14" s="230"/>
      <c r="GY14" s="230"/>
      <c r="GZ14" s="230"/>
      <c r="HA14" s="230"/>
      <c r="HB14" s="230"/>
      <c r="HC14" s="230"/>
      <c r="HD14" s="230"/>
      <c r="HE14" s="230"/>
      <c r="HF14" s="230"/>
      <c r="HG14" s="230"/>
      <c r="HH14" s="230"/>
      <c r="HI14" s="230"/>
      <c r="HJ14" s="230"/>
      <c r="HK14" s="230"/>
      <c r="HL14" s="230"/>
      <c r="HM14" s="230"/>
      <c r="HN14" s="230"/>
      <c r="HO14" s="230"/>
      <c r="HP14" s="230"/>
      <c r="HQ14" s="230"/>
      <c r="HR14" s="230"/>
      <c r="HS14" s="230"/>
      <c r="HT14" s="230"/>
      <c r="HU14" s="230"/>
      <c r="HV14" s="230"/>
      <c r="HW14" s="230"/>
      <c r="HX14" s="230"/>
      <c r="HY14" s="230"/>
      <c r="HZ14" s="230"/>
      <c r="IA14" s="230"/>
      <c r="IB14" s="230"/>
      <c r="IC14" s="230"/>
      <c r="ID14" s="230"/>
      <c r="IE14" s="230"/>
      <c r="IF14" s="230"/>
      <c r="IG14" s="230"/>
      <c r="IH14" s="230"/>
      <c r="II14" s="230"/>
      <c r="IJ14" s="230"/>
      <c r="IK14" s="230"/>
      <c r="IL14" s="230"/>
      <c r="IM14" s="230"/>
      <c r="IN14" s="230"/>
      <c r="IO14" s="230"/>
      <c r="IP14" s="230"/>
      <c r="IQ14" s="230"/>
      <c r="IR14" s="230"/>
      <c r="IS14" s="230"/>
      <c r="IT14" s="230"/>
      <c r="IU14" s="230"/>
      <c r="IV14" s="230"/>
    </row>
    <row r="15" spans="1:256" ht="38.1" customHeight="1" thickBot="1">
      <c r="A15" s="707" t="s">
        <v>40</v>
      </c>
      <c r="B15" s="707"/>
      <c r="C15" s="712">
        <f>SUM(C10:D14)</f>
        <v>0</v>
      </c>
      <c r="D15" s="713"/>
      <c r="E15" s="435">
        <f>SUM(E10:E14)</f>
        <v>0</v>
      </c>
      <c r="F15" s="435">
        <f>SUM(F10:F14)</f>
        <v>0</v>
      </c>
      <c r="G15" s="435">
        <f>SUM(G10:G14)</f>
        <v>0</v>
      </c>
      <c r="H15" s="435">
        <f>SUM(H10:H14)</f>
        <v>0</v>
      </c>
      <c r="I15" s="435">
        <f>ROUNDDOWN(H15/2,-3)</f>
        <v>0</v>
      </c>
      <c r="J15" s="325"/>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0"/>
      <c r="CJ15" s="230"/>
      <c r="CK15" s="230"/>
      <c r="CL15" s="230"/>
      <c r="CM15" s="230"/>
      <c r="CN15" s="230"/>
      <c r="CO15" s="230"/>
      <c r="CP15" s="230"/>
      <c r="CQ15" s="230"/>
      <c r="CR15" s="230"/>
      <c r="CS15" s="230"/>
      <c r="CT15" s="230"/>
      <c r="CU15" s="230"/>
      <c r="CV15" s="230"/>
      <c r="CW15" s="230"/>
      <c r="CX15" s="230"/>
      <c r="CY15" s="230"/>
      <c r="CZ15" s="230"/>
      <c r="DA15" s="230"/>
      <c r="DB15" s="230"/>
      <c r="DC15" s="230"/>
      <c r="DD15" s="230"/>
      <c r="DE15" s="230"/>
      <c r="DF15" s="230"/>
      <c r="DG15" s="230"/>
      <c r="DH15" s="230"/>
      <c r="DI15" s="230"/>
      <c r="DJ15" s="230"/>
      <c r="DK15" s="230"/>
      <c r="DL15" s="230"/>
      <c r="DM15" s="230"/>
      <c r="DN15" s="230"/>
      <c r="DO15" s="230"/>
      <c r="DP15" s="230"/>
      <c r="DQ15" s="230"/>
      <c r="DR15" s="230"/>
      <c r="DS15" s="230"/>
      <c r="DT15" s="230"/>
      <c r="DU15" s="230"/>
      <c r="DV15" s="230"/>
      <c r="DW15" s="230"/>
      <c r="DX15" s="230"/>
      <c r="DY15" s="230"/>
      <c r="DZ15" s="230"/>
      <c r="EA15" s="230"/>
      <c r="EB15" s="230"/>
      <c r="EC15" s="230"/>
      <c r="ED15" s="230"/>
      <c r="EE15" s="230"/>
      <c r="EF15" s="230"/>
      <c r="EG15" s="230"/>
      <c r="EH15" s="230"/>
      <c r="EI15" s="230"/>
      <c r="EJ15" s="230"/>
      <c r="EK15" s="230"/>
      <c r="EL15" s="230"/>
      <c r="EM15" s="230"/>
      <c r="EN15" s="230"/>
      <c r="EO15" s="230"/>
      <c r="EP15" s="230"/>
      <c r="EQ15" s="230"/>
      <c r="ER15" s="230"/>
      <c r="ES15" s="230"/>
      <c r="ET15" s="230"/>
      <c r="EU15" s="230"/>
      <c r="EV15" s="230"/>
      <c r="EW15" s="230"/>
      <c r="EX15" s="230"/>
      <c r="EY15" s="230"/>
      <c r="EZ15" s="230"/>
      <c r="FA15" s="230"/>
      <c r="FB15" s="230"/>
      <c r="FC15" s="230"/>
      <c r="FD15" s="230"/>
      <c r="FE15" s="230"/>
      <c r="FF15" s="230"/>
      <c r="FG15" s="230"/>
      <c r="FH15" s="230"/>
      <c r="FI15" s="230"/>
      <c r="FJ15" s="230"/>
      <c r="FK15" s="230"/>
      <c r="FL15" s="230"/>
      <c r="FM15" s="230"/>
      <c r="FN15" s="230"/>
      <c r="FO15" s="230"/>
      <c r="FP15" s="230"/>
      <c r="FQ15" s="230"/>
      <c r="FR15" s="230"/>
      <c r="FS15" s="230"/>
      <c r="FT15" s="230"/>
      <c r="FU15" s="230"/>
      <c r="FV15" s="230"/>
      <c r="FW15" s="230"/>
      <c r="FX15" s="230"/>
      <c r="FY15" s="230"/>
      <c r="FZ15" s="230"/>
      <c r="GA15" s="230"/>
      <c r="GB15" s="230"/>
      <c r="GC15" s="230"/>
      <c r="GD15" s="230"/>
      <c r="GE15" s="230"/>
      <c r="GF15" s="230"/>
      <c r="GG15" s="230"/>
      <c r="GH15" s="230"/>
      <c r="GI15" s="230"/>
      <c r="GJ15" s="230"/>
      <c r="GK15" s="230"/>
      <c r="GL15" s="230"/>
      <c r="GM15" s="230"/>
      <c r="GN15" s="230"/>
      <c r="GO15" s="230"/>
      <c r="GP15" s="230"/>
      <c r="GQ15" s="230"/>
      <c r="GR15" s="230"/>
      <c r="GS15" s="230"/>
      <c r="GT15" s="230"/>
      <c r="GU15" s="230"/>
      <c r="GV15" s="230"/>
      <c r="GW15" s="230"/>
      <c r="GX15" s="230"/>
      <c r="GY15" s="230"/>
      <c r="GZ15" s="230"/>
      <c r="HA15" s="230"/>
      <c r="HB15" s="230"/>
      <c r="HC15" s="230"/>
      <c r="HD15" s="230"/>
      <c r="HE15" s="230"/>
      <c r="HF15" s="230"/>
      <c r="HG15" s="230"/>
      <c r="HH15" s="230"/>
      <c r="HI15" s="230"/>
      <c r="HJ15" s="230"/>
      <c r="HK15" s="230"/>
      <c r="HL15" s="230"/>
      <c r="HM15" s="230"/>
      <c r="HN15" s="230"/>
      <c r="HO15" s="230"/>
      <c r="HP15" s="230"/>
      <c r="HQ15" s="230"/>
      <c r="HR15" s="230"/>
      <c r="HS15" s="230"/>
      <c r="HT15" s="230"/>
      <c r="HU15" s="230"/>
      <c r="HV15" s="230"/>
      <c r="HW15" s="230"/>
      <c r="HX15" s="230"/>
      <c r="HY15" s="230"/>
      <c r="HZ15" s="230"/>
      <c r="IA15" s="230"/>
      <c r="IB15" s="230"/>
      <c r="IC15" s="230"/>
      <c r="ID15" s="230"/>
      <c r="IE15" s="230"/>
      <c r="IF15" s="230"/>
      <c r="IG15" s="230"/>
      <c r="IH15" s="230"/>
      <c r="II15" s="230"/>
      <c r="IJ15" s="230"/>
      <c r="IK15" s="230"/>
      <c r="IL15" s="230"/>
      <c r="IM15" s="230"/>
      <c r="IN15" s="230"/>
      <c r="IO15" s="230"/>
      <c r="IP15" s="230"/>
      <c r="IQ15" s="230"/>
      <c r="IR15" s="230"/>
      <c r="IS15" s="230"/>
      <c r="IT15" s="230"/>
      <c r="IU15" s="230"/>
      <c r="IV15" s="230"/>
    </row>
    <row r="16" spans="1:256" ht="43.5" customHeight="1">
      <c r="A16" s="308" t="s">
        <v>371</v>
      </c>
      <c r="B16" s="308"/>
      <c r="C16" s="308"/>
      <c r="D16" s="308"/>
      <c r="E16" s="308"/>
      <c r="F16" s="308"/>
      <c r="G16" s="308"/>
      <c r="H16" s="308"/>
      <c r="I16" s="308"/>
      <c r="J16" s="308"/>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30"/>
      <c r="CQ16" s="230"/>
      <c r="CR16" s="230"/>
      <c r="CS16" s="230"/>
      <c r="CT16" s="230"/>
      <c r="CU16" s="230"/>
      <c r="CV16" s="230"/>
      <c r="CW16" s="230"/>
      <c r="CX16" s="230"/>
      <c r="CY16" s="230"/>
      <c r="CZ16" s="230"/>
      <c r="DA16" s="230"/>
      <c r="DB16" s="230"/>
      <c r="DC16" s="230"/>
      <c r="DD16" s="230"/>
      <c r="DE16" s="230"/>
      <c r="DF16" s="230"/>
      <c r="DG16" s="230"/>
      <c r="DH16" s="230"/>
      <c r="DI16" s="230"/>
      <c r="DJ16" s="230"/>
      <c r="DK16" s="230"/>
      <c r="DL16" s="230"/>
      <c r="DM16" s="230"/>
      <c r="DN16" s="230"/>
      <c r="DO16" s="230"/>
      <c r="DP16" s="230"/>
      <c r="DQ16" s="230"/>
      <c r="DR16" s="230"/>
      <c r="DS16" s="230"/>
      <c r="DT16" s="230"/>
      <c r="DU16" s="230"/>
      <c r="DV16" s="230"/>
      <c r="DW16" s="230"/>
      <c r="DX16" s="230"/>
      <c r="DY16" s="230"/>
      <c r="DZ16" s="230"/>
      <c r="EA16" s="230"/>
      <c r="EB16" s="230"/>
      <c r="EC16" s="230"/>
      <c r="ED16" s="230"/>
      <c r="EE16" s="230"/>
      <c r="EF16" s="230"/>
      <c r="EG16" s="230"/>
      <c r="EH16" s="230"/>
      <c r="EI16" s="230"/>
      <c r="EJ16" s="230"/>
      <c r="EK16" s="230"/>
      <c r="EL16" s="230"/>
      <c r="EM16" s="230"/>
      <c r="EN16" s="230"/>
      <c r="EO16" s="230"/>
      <c r="EP16" s="230"/>
      <c r="EQ16" s="230"/>
      <c r="ER16" s="230"/>
      <c r="ES16" s="230"/>
      <c r="ET16" s="230"/>
      <c r="EU16" s="230"/>
      <c r="EV16" s="230"/>
      <c r="EW16" s="230"/>
      <c r="EX16" s="230"/>
      <c r="EY16" s="230"/>
      <c r="EZ16" s="230"/>
      <c r="FA16" s="230"/>
      <c r="FB16" s="230"/>
      <c r="FC16" s="230"/>
      <c r="FD16" s="230"/>
      <c r="FE16" s="230"/>
      <c r="FF16" s="230"/>
      <c r="FG16" s="230"/>
      <c r="FH16" s="230"/>
      <c r="FI16" s="230"/>
      <c r="FJ16" s="230"/>
      <c r="FK16" s="230"/>
      <c r="FL16" s="230"/>
      <c r="FM16" s="230"/>
      <c r="FN16" s="230"/>
      <c r="FO16" s="230"/>
      <c r="FP16" s="230"/>
      <c r="FQ16" s="230"/>
      <c r="FR16" s="230"/>
      <c r="FS16" s="230"/>
      <c r="FT16" s="230"/>
      <c r="FU16" s="230"/>
      <c r="FV16" s="230"/>
      <c r="FW16" s="230"/>
      <c r="FX16" s="230"/>
      <c r="FY16" s="230"/>
      <c r="FZ16" s="230"/>
      <c r="GA16" s="230"/>
      <c r="GB16" s="230"/>
      <c r="GC16" s="230"/>
      <c r="GD16" s="230"/>
      <c r="GE16" s="230"/>
      <c r="GF16" s="230"/>
      <c r="GG16" s="230"/>
      <c r="GH16" s="230"/>
      <c r="GI16" s="230"/>
      <c r="GJ16" s="230"/>
      <c r="GK16" s="230"/>
      <c r="GL16" s="230"/>
      <c r="GM16" s="230"/>
      <c r="GN16" s="230"/>
      <c r="GO16" s="230"/>
      <c r="GP16" s="230"/>
      <c r="GQ16" s="230"/>
      <c r="GR16" s="230"/>
      <c r="GS16" s="230"/>
      <c r="GT16" s="230"/>
      <c r="GU16" s="230"/>
      <c r="GV16" s="230"/>
      <c r="GW16" s="230"/>
      <c r="GX16" s="230"/>
      <c r="GY16" s="230"/>
      <c r="GZ16" s="230"/>
      <c r="HA16" s="230"/>
      <c r="HB16" s="230"/>
      <c r="HC16" s="230"/>
      <c r="HD16" s="230"/>
      <c r="HE16" s="230"/>
      <c r="HF16" s="230"/>
      <c r="HG16" s="230"/>
      <c r="HH16" s="230"/>
      <c r="HI16" s="230"/>
      <c r="HJ16" s="230"/>
      <c r="HK16" s="230"/>
      <c r="HL16" s="230"/>
      <c r="HM16" s="230"/>
      <c r="HN16" s="230"/>
      <c r="HO16" s="230"/>
      <c r="HP16" s="230"/>
      <c r="HQ16" s="230"/>
      <c r="HR16" s="230"/>
      <c r="HS16" s="230"/>
      <c r="HT16" s="230"/>
      <c r="HU16" s="230"/>
      <c r="HV16" s="230"/>
      <c r="HW16" s="230"/>
      <c r="HX16" s="230"/>
      <c r="HY16" s="230"/>
      <c r="HZ16" s="230"/>
      <c r="IA16" s="230"/>
      <c r="IB16" s="230"/>
      <c r="IC16" s="230"/>
      <c r="ID16" s="230"/>
      <c r="IE16" s="230"/>
      <c r="IF16" s="230"/>
      <c r="IG16" s="230"/>
      <c r="IH16" s="230"/>
      <c r="II16" s="230"/>
      <c r="IJ16" s="230"/>
      <c r="IK16" s="230"/>
      <c r="IL16" s="230"/>
      <c r="IM16" s="230"/>
      <c r="IN16" s="230"/>
      <c r="IO16" s="230"/>
      <c r="IP16" s="230"/>
      <c r="IQ16" s="230"/>
      <c r="IR16" s="230"/>
      <c r="IS16" s="230"/>
      <c r="IT16" s="230"/>
      <c r="IU16" s="230"/>
      <c r="IV16" s="230"/>
    </row>
    <row r="17" spans="1:256" ht="24">
      <c r="A17" s="230"/>
      <c r="B17" s="230"/>
      <c r="C17" s="230"/>
      <c r="D17" s="310"/>
      <c r="E17" s="310"/>
      <c r="F17" s="310"/>
      <c r="G17" s="311"/>
      <c r="H17" s="312"/>
      <c r="I17" s="230"/>
      <c r="J17" s="313" t="s">
        <v>29</v>
      </c>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230"/>
      <c r="DE17" s="230"/>
      <c r="DF17" s="230"/>
      <c r="DG17" s="230"/>
      <c r="DH17" s="230"/>
      <c r="DI17" s="230"/>
      <c r="DJ17" s="230"/>
      <c r="DK17" s="230"/>
      <c r="DL17" s="230"/>
      <c r="DM17" s="230"/>
      <c r="DN17" s="230"/>
      <c r="DO17" s="230"/>
      <c r="DP17" s="230"/>
      <c r="DQ17" s="230"/>
      <c r="DR17" s="230"/>
      <c r="DS17" s="230"/>
      <c r="DT17" s="230"/>
      <c r="DU17" s="230"/>
      <c r="DV17" s="230"/>
      <c r="DW17" s="230"/>
      <c r="DX17" s="230"/>
      <c r="DY17" s="230"/>
      <c r="DZ17" s="230"/>
      <c r="EA17" s="230"/>
      <c r="EB17" s="230"/>
      <c r="EC17" s="230"/>
      <c r="ED17" s="230"/>
      <c r="EE17" s="230"/>
      <c r="EF17" s="230"/>
      <c r="EG17" s="230"/>
      <c r="EH17" s="230"/>
      <c r="EI17" s="230"/>
      <c r="EJ17" s="230"/>
      <c r="EK17" s="230"/>
      <c r="EL17" s="230"/>
      <c r="EM17" s="230"/>
      <c r="EN17" s="230"/>
      <c r="EO17" s="230"/>
      <c r="EP17" s="230"/>
      <c r="EQ17" s="230"/>
      <c r="ER17" s="230"/>
      <c r="ES17" s="230"/>
      <c r="ET17" s="230"/>
      <c r="EU17" s="230"/>
      <c r="EV17" s="230"/>
      <c r="EW17" s="230"/>
      <c r="EX17" s="230"/>
      <c r="EY17" s="230"/>
      <c r="EZ17" s="230"/>
      <c r="FA17" s="230"/>
      <c r="FB17" s="230"/>
      <c r="FC17" s="230"/>
      <c r="FD17" s="230"/>
      <c r="FE17" s="230"/>
      <c r="FF17" s="230"/>
      <c r="FG17" s="230"/>
      <c r="FH17" s="230"/>
      <c r="FI17" s="230"/>
      <c r="FJ17" s="230"/>
      <c r="FK17" s="230"/>
      <c r="FL17" s="230"/>
      <c r="FM17" s="230"/>
      <c r="FN17" s="230"/>
      <c r="FO17" s="230"/>
      <c r="FP17" s="230"/>
      <c r="FQ17" s="230"/>
      <c r="FR17" s="230"/>
      <c r="FS17" s="230"/>
      <c r="FT17" s="230"/>
      <c r="FU17" s="230"/>
      <c r="FV17" s="230"/>
      <c r="FW17" s="230"/>
      <c r="FX17" s="230"/>
      <c r="FY17" s="230"/>
      <c r="FZ17" s="230"/>
      <c r="GA17" s="230"/>
      <c r="GB17" s="230"/>
      <c r="GC17" s="230"/>
      <c r="GD17" s="230"/>
      <c r="GE17" s="230"/>
      <c r="GF17" s="230"/>
      <c r="GG17" s="230"/>
      <c r="GH17" s="230"/>
      <c r="GI17" s="230"/>
      <c r="GJ17" s="230"/>
      <c r="GK17" s="230"/>
      <c r="GL17" s="230"/>
      <c r="GM17" s="230"/>
      <c r="GN17" s="230"/>
      <c r="GO17" s="230"/>
      <c r="GP17" s="230"/>
      <c r="GQ17" s="230"/>
      <c r="GR17" s="230"/>
      <c r="GS17" s="230"/>
      <c r="GT17" s="230"/>
      <c r="GU17" s="230"/>
      <c r="GV17" s="230"/>
      <c r="GW17" s="230"/>
      <c r="GX17" s="230"/>
      <c r="GY17" s="230"/>
      <c r="GZ17" s="230"/>
      <c r="HA17" s="230"/>
      <c r="HB17" s="230"/>
      <c r="HC17" s="230"/>
      <c r="HD17" s="230"/>
      <c r="HE17" s="230"/>
      <c r="HF17" s="230"/>
      <c r="HG17" s="230"/>
      <c r="HH17" s="230"/>
      <c r="HI17" s="230"/>
      <c r="HJ17" s="230"/>
      <c r="HK17" s="230"/>
      <c r="HL17" s="230"/>
      <c r="HM17" s="230"/>
      <c r="HN17" s="230"/>
      <c r="HO17" s="230"/>
      <c r="HP17" s="230"/>
      <c r="HQ17" s="230"/>
      <c r="HR17" s="230"/>
      <c r="HS17" s="230"/>
      <c r="HT17" s="230"/>
      <c r="HU17" s="230"/>
      <c r="HV17" s="230"/>
      <c r="HW17" s="230"/>
      <c r="HX17" s="230"/>
      <c r="HY17" s="230"/>
      <c r="HZ17" s="230"/>
      <c r="IA17" s="230"/>
      <c r="IB17" s="230"/>
      <c r="IC17" s="230"/>
      <c r="ID17" s="230"/>
      <c r="IE17" s="230"/>
      <c r="IF17" s="230"/>
      <c r="IG17" s="230"/>
      <c r="IH17" s="230"/>
      <c r="II17" s="230"/>
      <c r="IJ17" s="230"/>
      <c r="IK17" s="230"/>
      <c r="IL17" s="230"/>
      <c r="IM17" s="230"/>
      <c r="IN17" s="230"/>
      <c r="IO17" s="230"/>
      <c r="IP17" s="230"/>
      <c r="IQ17" s="230"/>
      <c r="IR17" s="230"/>
      <c r="IS17" s="230"/>
      <c r="IT17" s="230"/>
      <c r="IU17" s="230"/>
      <c r="IV17" s="230"/>
    </row>
    <row r="18" spans="1:256" ht="14.25" thickBot="1">
      <c r="A18" s="230"/>
      <c r="B18" s="230"/>
      <c r="C18" s="230"/>
      <c r="D18" s="230"/>
      <c r="E18" s="230"/>
      <c r="F18" s="230"/>
      <c r="G18" s="230"/>
      <c r="H18" s="230"/>
      <c r="I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230"/>
      <c r="DE18" s="230"/>
      <c r="DF18" s="230"/>
      <c r="DG18" s="230"/>
      <c r="DH18" s="230"/>
      <c r="DI18" s="230"/>
      <c r="DJ18" s="230"/>
      <c r="DK18" s="230"/>
      <c r="DL18" s="230"/>
      <c r="DM18" s="230"/>
      <c r="DN18" s="230"/>
      <c r="DO18" s="230"/>
      <c r="DP18" s="230"/>
      <c r="DQ18" s="230"/>
      <c r="DR18" s="230"/>
      <c r="DS18" s="230"/>
      <c r="DT18" s="230"/>
      <c r="DU18" s="230"/>
      <c r="DV18" s="230"/>
      <c r="DW18" s="230"/>
      <c r="DX18" s="230"/>
      <c r="DY18" s="230"/>
      <c r="DZ18" s="230"/>
      <c r="EA18" s="230"/>
      <c r="EB18" s="230"/>
      <c r="EC18" s="230"/>
      <c r="ED18" s="230"/>
      <c r="EE18" s="230"/>
      <c r="EF18" s="230"/>
      <c r="EG18" s="230"/>
      <c r="EH18" s="230"/>
      <c r="EI18" s="230"/>
      <c r="EJ18" s="230"/>
      <c r="EK18" s="230"/>
      <c r="EL18" s="230"/>
      <c r="EM18" s="230"/>
      <c r="EN18" s="230"/>
      <c r="EO18" s="230"/>
      <c r="EP18" s="230"/>
      <c r="EQ18" s="230"/>
      <c r="ER18" s="230"/>
      <c r="ES18" s="230"/>
      <c r="ET18" s="230"/>
      <c r="EU18" s="230"/>
      <c r="EV18" s="230"/>
      <c r="EW18" s="230"/>
      <c r="EX18" s="230"/>
      <c r="EY18" s="230"/>
      <c r="EZ18" s="230"/>
      <c r="FA18" s="230"/>
      <c r="FB18" s="230"/>
      <c r="FC18" s="230"/>
      <c r="FD18" s="230"/>
      <c r="FE18" s="230"/>
      <c r="FF18" s="230"/>
      <c r="FG18" s="230"/>
      <c r="FH18" s="230"/>
      <c r="FI18" s="230"/>
      <c r="FJ18" s="230"/>
      <c r="FK18" s="230"/>
      <c r="FL18" s="230"/>
      <c r="FM18" s="230"/>
      <c r="FN18" s="230"/>
      <c r="FO18" s="230"/>
      <c r="FP18" s="230"/>
      <c r="FQ18" s="230"/>
      <c r="FR18" s="230"/>
      <c r="FS18" s="230"/>
      <c r="FT18" s="230"/>
      <c r="FU18" s="230"/>
      <c r="FV18" s="230"/>
      <c r="FW18" s="230"/>
      <c r="FX18" s="230"/>
      <c r="FY18" s="230"/>
      <c r="FZ18" s="230"/>
      <c r="GA18" s="230"/>
      <c r="GB18" s="230"/>
      <c r="GC18" s="230"/>
      <c r="GD18" s="230"/>
      <c r="GE18" s="230"/>
      <c r="GF18" s="230"/>
      <c r="GG18" s="230"/>
      <c r="GH18" s="230"/>
      <c r="GI18" s="230"/>
      <c r="GJ18" s="230"/>
      <c r="GK18" s="230"/>
      <c r="GL18" s="230"/>
      <c r="GM18" s="230"/>
      <c r="GN18" s="230"/>
      <c r="GO18" s="230"/>
      <c r="GP18" s="230"/>
      <c r="GQ18" s="230"/>
      <c r="GR18" s="230"/>
      <c r="GS18" s="230"/>
      <c r="GT18" s="230"/>
      <c r="GU18" s="230"/>
      <c r="GV18" s="230"/>
      <c r="GW18" s="230"/>
      <c r="GX18" s="230"/>
      <c r="GY18" s="230"/>
      <c r="GZ18" s="230"/>
      <c r="HA18" s="230"/>
      <c r="HB18" s="230"/>
      <c r="HC18" s="230"/>
      <c r="HD18" s="230"/>
      <c r="HE18" s="230"/>
      <c r="HF18" s="230"/>
      <c r="HG18" s="230"/>
      <c r="HH18" s="230"/>
      <c r="HI18" s="230"/>
      <c r="HJ18" s="230"/>
      <c r="HK18" s="230"/>
      <c r="HL18" s="230"/>
      <c r="HM18" s="230"/>
      <c r="HN18" s="230"/>
      <c r="HO18" s="230"/>
      <c r="HP18" s="230"/>
      <c r="HQ18" s="230"/>
      <c r="HR18" s="230"/>
      <c r="HS18" s="230"/>
      <c r="HT18" s="230"/>
      <c r="HU18" s="230"/>
      <c r="HV18" s="230"/>
      <c r="HW18" s="230"/>
      <c r="HX18" s="230"/>
      <c r="HY18" s="230"/>
      <c r="HZ18" s="230"/>
      <c r="IA18" s="230"/>
      <c r="IB18" s="230"/>
      <c r="IC18" s="230"/>
      <c r="ID18" s="230"/>
      <c r="IE18" s="230"/>
      <c r="IF18" s="230"/>
      <c r="IG18" s="230"/>
      <c r="IH18" s="230"/>
      <c r="II18" s="230"/>
      <c r="IJ18" s="230"/>
      <c r="IK18" s="230"/>
      <c r="IL18" s="230"/>
      <c r="IM18" s="230"/>
      <c r="IN18" s="230"/>
      <c r="IO18" s="230"/>
      <c r="IP18" s="230"/>
      <c r="IQ18" s="230"/>
      <c r="IR18" s="230"/>
      <c r="IS18" s="230"/>
      <c r="IT18" s="230"/>
      <c r="IU18" s="230"/>
      <c r="IV18" s="230"/>
    </row>
    <row r="19" spans="1:256" s="317" customFormat="1" ht="51.75" customHeight="1" thickBot="1">
      <c r="A19" s="710" t="s">
        <v>139</v>
      </c>
      <c r="B19" s="710"/>
      <c r="C19" s="711" t="s">
        <v>372</v>
      </c>
      <c r="D19" s="315" t="s">
        <v>31</v>
      </c>
      <c r="E19" s="314" t="s">
        <v>32</v>
      </c>
      <c r="F19" s="315" t="s">
        <v>33</v>
      </c>
      <c r="G19" s="315" t="s">
        <v>368</v>
      </c>
      <c r="H19" s="315" t="s">
        <v>369</v>
      </c>
      <c r="I19" s="315" t="s">
        <v>370</v>
      </c>
      <c r="J19" s="316" t="s">
        <v>11</v>
      </c>
    </row>
    <row r="20" spans="1:256" s="322" customFormat="1" ht="14.25" thickBot="1">
      <c r="A20" s="710"/>
      <c r="B20" s="710"/>
      <c r="C20" s="711"/>
      <c r="D20" s="320" t="s">
        <v>35</v>
      </c>
      <c r="E20" s="320" t="s">
        <v>36</v>
      </c>
      <c r="F20" s="320" t="s">
        <v>37</v>
      </c>
      <c r="G20" s="320" t="s">
        <v>38</v>
      </c>
      <c r="H20" s="320" t="s">
        <v>39</v>
      </c>
      <c r="I20" s="320" t="s">
        <v>551</v>
      </c>
      <c r="J20" s="321"/>
    </row>
    <row r="21" spans="1:256" ht="38.1" customHeight="1">
      <c r="A21" s="705" t="s">
        <v>373</v>
      </c>
      <c r="B21" s="705"/>
      <c r="C21" s="440"/>
      <c r="D21" s="429"/>
      <c r="E21" s="429"/>
      <c r="F21" s="430">
        <f>D21-E21</f>
        <v>0</v>
      </c>
      <c r="G21" s="441"/>
      <c r="H21" s="441"/>
      <c r="I21" s="441"/>
      <c r="J21" s="326"/>
    </row>
    <row r="22" spans="1:256" ht="38.1" customHeight="1">
      <c r="A22" s="706" t="s">
        <v>374</v>
      </c>
      <c r="B22" s="706"/>
      <c r="C22" s="442"/>
      <c r="D22" s="432"/>
      <c r="E22" s="432"/>
      <c r="F22" s="433">
        <f>D22-E22</f>
        <v>0</v>
      </c>
      <c r="G22" s="443"/>
      <c r="H22" s="444"/>
      <c r="I22" s="444"/>
      <c r="J22" s="327"/>
    </row>
    <row r="23" spans="1:256" ht="38.1" customHeight="1" thickBot="1">
      <c r="A23" s="707" t="s">
        <v>40</v>
      </c>
      <c r="B23" s="707"/>
      <c r="C23" s="445">
        <f>SUM(C21:C22)</f>
        <v>0</v>
      </c>
      <c r="D23" s="435">
        <f>SUM(D21:D22)</f>
        <v>0</v>
      </c>
      <c r="E23" s="435">
        <f t="shared" ref="E23:F23" si="3">SUM(E21:E22)</f>
        <v>0</v>
      </c>
      <c r="F23" s="435">
        <f t="shared" si="3"/>
        <v>0</v>
      </c>
      <c r="G23" s="435"/>
      <c r="H23" s="446">
        <f>MIN(F23,G23)</f>
        <v>0</v>
      </c>
      <c r="I23" s="436">
        <f>ROUNDDOWN(H23/2,-3)</f>
        <v>0</v>
      </c>
      <c r="J23" s="328"/>
    </row>
    <row r="24" spans="1:256" ht="18.75" customHeight="1">
      <c r="A24" s="313" t="s">
        <v>375</v>
      </c>
      <c r="B24" s="306" t="s">
        <v>376</v>
      </c>
      <c r="C24" s="230"/>
      <c r="D24" s="230"/>
      <c r="E24" s="230"/>
      <c r="F24" s="230"/>
      <c r="G24" s="230"/>
      <c r="H24" s="230"/>
      <c r="I24" s="230"/>
    </row>
    <row r="25" spans="1:256" ht="18.75" customHeight="1">
      <c r="A25" s="313" t="s">
        <v>377</v>
      </c>
      <c r="B25" s="306" t="s">
        <v>378</v>
      </c>
      <c r="C25" s="230"/>
      <c r="D25" s="230"/>
      <c r="E25" s="230"/>
      <c r="F25" s="230"/>
      <c r="G25" s="230"/>
      <c r="H25" s="230"/>
      <c r="I25" s="230"/>
    </row>
    <row r="26" spans="1:256" ht="18.75" customHeight="1">
      <c r="A26" s="313"/>
      <c r="B26" s="230"/>
      <c r="C26" s="230"/>
      <c r="D26" s="230"/>
      <c r="E26" s="230"/>
      <c r="F26" s="230"/>
      <c r="G26" s="230"/>
      <c r="H26" s="230"/>
      <c r="I26" s="230"/>
    </row>
    <row r="27" spans="1:256">
      <c r="A27" s="230"/>
      <c r="B27" s="230"/>
      <c r="C27" s="230"/>
      <c r="D27" s="230"/>
      <c r="E27" s="230"/>
      <c r="F27" s="230"/>
      <c r="G27" s="230"/>
      <c r="H27" s="230"/>
      <c r="I27" s="230"/>
    </row>
    <row r="28" spans="1:256">
      <c r="A28" s="230"/>
      <c r="B28" s="230"/>
      <c r="C28" s="230"/>
      <c r="D28" s="230"/>
      <c r="E28" s="230"/>
      <c r="F28" s="230"/>
      <c r="G28" s="230"/>
      <c r="H28" s="230"/>
      <c r="I28" s="230"/>
    </row>
    <row r="29" spans="1:256" ht="34.5" customHeight="1">
      <c r="A29" s="708" t="s">
        <v>379</v>
      </c>
      <c r="B29" s="708"/>
      <c r="C29" s="708"/>
      <c r="D29" s="329" t="s">
        <v>380</v>
      </c>
      <c r="E29" s="330" t="s">
        <v>32</v>
      </c>
      <c r="F29" s="329" t="s">
        <v>33</v>
      </c>
      <c r="G29" s="329" t="s">
        <v>368</v>
      </c>
      <c r="H29" s="329" t="s">
        <v>369</v>
      </c>
      <c r="I29" s="329" t="s">
        <v>370</v>
      </c>
    </row>
    <row r="30" spans="1:256" ht="39" customHeight="1">
      <c r="A30" s="708"/>
      <c r="B30" s="708"/>
      <c r="C30" s="708"/>
      <c r="D30" s="433">
        <f t="shared" ref="D30:G30" si="4">D15+D23</f>
        <v>0</v>
      </c>
      <c r="E30" s="433">
        <f t="shared" si="4"/>
        <v>0</v>
      </c>
      <c r="F30" s="447">
        <f t="shared" si="4"/>
        <v>0</v>
      </c>
      <c r="G30" s="433">
        <f t="shared" si="4"/>
        <v>0</v>
      </c>
      <c r="H30" s="433">
        <f>H15+H23</f>
        <v>0</v>
      </c>
      <c r="I30" s="448">
        <f>ROUNDDOWN(H30/2,-3)</f>
        <v>0</v>
      </c>
    </row>
  </sheetData>
  <sheetProtection selectLockedCells="1" selectUnlockedCells="1"/>
  <mergeCells count="20">
    <mergeCell ref="A8:B9"/>
    <mergeCell ref="C8:D8"/>
    <mergeCell ref="A10:B10"/>
    <mergeCell ref="C10:D10"/>
    <mergeCell ref="A11:B11"/>
    <mergeCell ref="C11:D11"/>
    <mergeCell ref="A21:B21"/>
    <mergeCell ref="A22:B22"/>
    <mergeCell ref="A23:B23"/>
    <mergeCell ref="A29:C30"/>
    <mergeCell ref="A12:B12"/>
    <mergeCell ref="C12:D12"/>
    <mergeCell ref="A13:B13"/>
    <mergeCell ref="A14:B14"/>
    <mergeCell ref="A15:B15"/>
    <mergeCell ref="A19:B20"/>
    <mergeCell ref="C19:C20"/>
    <mergeCell ref="C13:D13"/>
    <mergeCell ref="C14:D14"/>
    <mergeCell ref="C15:D15"/>
  </mergeCells>
  <phoneticPr fontId="1"/>
  <conditionalFormatting sqref="E29:E30">
    <cfRule type="cellIs" dxfId="1" priority="1" stopIfTrue="1" operator="greaterThan">
      <formula>0</formula>
    </cfRule>
  </conditionalFormatting>
  <conditionalFormatting sqref="F29:F30">
    <cfRule type="cellIs" dxfId="0" priority="2" stopIfTrue="1" operator="greaterThanOrEqual">
      <formula>0</formula>
    </cfRule>
  </conditionalFormatting>
  <dataValidations count="2">
    <dataValidation type="textLength" allowBlank="1" showErrorMessage="1" sqref="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xr:uid="{D71820E8-B1F6-4D2F-9E31-927D02D81F48}">
      <formula1>1</formula1>
      <formula2>5</formula2>
    </dataValidation>
    <dataValidation type="whole" operator="greaterThan" allowBlank="1" showErrorMessage="1" sqref="WVK983061:WVK983062 IY10:IY14 SU10:SU14 ACQ10:ACQ14 AMM10:AMM14 AWI10:AWI14 BGE10:BGE14 BQA10:BQA14 BZW10:BZW14 CJS10:CJS14 CTO10:CTO14 DDK10:DDK14 DNG10:DNG14 DXC10:DXC14 EGY10:EGY14 EQU10:EQU14 FAQ10:FAQ14 FKM10:FKM14 FUI10:FUI14 GEE10:GEE14 GOA10:GOA14 GXW10:GXW14 HHS10:HHS14 HRO10:HRO14 IBK10:IBK14 ILG10:ILG14 IVC10:IVC14 JEY10:JEY14 JOU10:JOU14 JYQ10:JYQ14 KIM10:KIM14 KSI10:KSI14 LCE10:LCE14 LMA10:LMA14 LVW10:LVW14 MFS10:MFS14 MPO10:MPO14 MZK10:MZK14 NJG10:NJG14 NTC10:NTC14 OCY10:OCY14 OMU10:OMU14 OWQ10:OWQ14 PGM10:PGM14 PQI10:PQI14 QAE10:QAE14 QKA10:QKA14 QTW10:QTW14 RDS10:RDS14 RNO10:RNO14 RXK10:RXK14 SHG10:SHG14 SRC10:SRC14 TAY10:TAY14 TKU10:TKU14 TUQ10:TUQ14 UEM10:UEM14 UOI10:UOI14 UYE10:UYE14 VIA10:VIA14 VRW10:VRW14 WBS10:WBS14 WLO10:WLO14 WVK10:WVK14 C65546:C65550 IY65546:IY65550 SU65546:SU65550 ACQ65546:ACQ65550 AMM65546:AMM65550 AWI65546:AWI65550 BGE65546:BGE65550 BQA65546:BQA65550 BZW65546:BZW65550 CJS65546:CJS65550 CTO65546:CTO65550 DDK65546:DDK65550 DNG65546:DNG65550 DXC65546:DXC65550 EGY65546:EGY65550 EQU65546:EQU65550 FAQ65546:FAQ65550 FKM65546:FKM65550 FUI65546:FUI65550 GEE65546:GEE65550 GOA65546:GOA65550 GXW65546:GXW65550 HHS65546:HHS65550 HRO65546:HRO65550 IBK65546:IBK65550 ILG65546:ILG65550 IVC65546:IVC65550 JEY65546:JEY65550 JOU65546:JOU65550 JYQ65546:JYQ65550 KIM65546:KIM65550 KSI65546:KSI65550 LCE65546:LCE65550 LMA65546:LMA65550 LVW65546:LVW65550 MFS65546:MFS65550 MPO65546:MPO65550 MZK65546:MZK65550 NJG65546:NJG65550 NTC65546:NTC65550 OCY65546:OCY65550 OMU65546:OMU65550 OWQ65546:OWQ65550 PGM65546:PGM65550 PQI65546:PQI65550 QAE65546:QAE65550 QKA65546:QKA65550 QTW65546:QTW65550 RDS65546:RDS65550 RNO65546:RNO65550 RXK65546:RXK65550 SHG65546:SHG65550 SRC65546:SRC65550 TAY65546:TAY65550 TKU65546:TKU65550 TUQ65546:TUQ65550 UEM65546:UEM65550 UOI65546:UOI65550 UYE65546:UYE65550 VIA65546:VIA65550 VRW65546:VRW65550 WBS65546:WBS65550 WLO65546:WLO65550 WVK65546:WVK65550 C131082:C131086 IY131082:IY131086 SU131082:SU131086 ACQ131082:ACQ131086 AMM131082:AMM131086 AWI131082:AWI131086 BGE131082:BGE131086 BQA131082:BQA131086 BZW131082:BZW131086 CJS131082:CJS131086 CTO131082:CTO131086 DDK131082:DDK131086 DNG131082:DNG131086 DXC131082:DXC131086 EGY131082:EGY131086 EQU131082:EQU131086 FAQ131082:FAQ131086 FKM131082:FKM131086 FUI131082:FUI131086 GEE131082:GEE131086 GOA131082:GOA131086 GXW131082:GXW131086 HHS131082:HHS131086 HRO131082:HRO131086 IBK131082:IBK131086 ILG131082:ILG131086 IVC131082:IVC131086 JEY131082:JEY131086 JOU131082:JOU131086 JYQ131082:JYQ131086 KIM131082:KIM131086 KSI131082:KSI131086 LCE131082:LCE131086 LMA131082:LMA131086 LVW131082:LVW131086 MFS131082:MFS131086 MPO131082:MPO131086 MZK131082:MZK131086 NJG131082:NJG131086 NTC131082:NTC131086 OCY131082:OCY131086 OMU131082:OMU131086 OWQ131082:OWQ131086 PGM131082:PGM131086 PQI131082:PQI131086 QAE131082:QAE131086 QKA131082:QKA131086 QTW131082:QTW131086 RDS131082:RDS131086 RNO131082:RNO131086 RXK131082:RXK131086 SHG131082:SHG131086 SRC131082:SRC131086 TAY131082:TAY131086 TKU131082:TKU131086 TUQ131082:TUQ131086 UEM131082:UEM131086 UOI131082:UOI131086 UYE131082:UYE131086 VIA131082:VIA131086 VRW131082:VRW131086 WBS131082:WBS131086 WLO131082:WLO131086 WVK131082:WVK131086 C196618:C196622 IY196618:IY196622 SU196618:SU196622 ACQ196618:ACQ196622 AMM196618:AMM196622 AWI196618:AWI196622 BGE196618:BGE196622 BQA196618:BQA196622 BZW196618:BZW196622 CJS196618:CJS196622 CTO196618:CTO196622 DDK196618:DDK196622 DNG196618:DNG196622 DXC196618:DXC196622 EGY196618:EGY196622 EQU196618:EQU196622 FAQ196618:FAQ196622 FKM196618:FKM196622 FUI196618:FUI196622 GEE196618:GEE196622 GOA196618:GOA196622 GXW196618:GXW196622 HHS196618:HHS196622 HRO196618:HRO196622 IBK196618:IBK196622 ILG196618:ILG196622 IVC196618:IVC196622 JEY196618:JEY196622 JOU196618:JOU196622 JYQ196618:JYQ196622 KIM196618:KIM196622 KSI196618:KSI196622 LCE196618:LCE196622 LMA196618:LMA196622 LVW196618:LVW196622 MFS196618:MFS196622 MPO196618:MPO196622 MZK196618:MZK196622 NJG196618:NJG196622 NTC196618:NTC196622 OCY196618:OCY196622 OMU196618:OMU196622 OWQ196618:OWQ196622 PGM196618:PGM196622 PQI196618:PQI196622 QAE196618:QAE196622 QKA196618:QKA196622 QTW196618:QTW196622 RDS196618:RDS196622 RNO196618:RNO196622 RXK196618:RXK196622 SHG196618:SHG196622 SRC196618:SRC196622 TAY196618:TAY196622 TKU196618:TKU196622 TUQ196618:TUQ196622 UEM196618:UEM196622 UOI196618:UOI196622 UYE196618:UYE196622 VIA196618:VIA196622 VRW196618:VRW196622 WBS196618:WBS196622 WLO196618:WLO196622 WVK196618:WVK196622 C262154:C262158 IY262154:IY262158 SU262154:SU262158 ACQ262154:ACQ262158 AMM262154:AMM262158 AWI262154:AWI262158 BGE262154:BGE262158 BQA262154:BQA262158 BZW262154:BZW262158 CJS262154:CJS262158 CTO262154:CTO262158 DDK262154:DDK262158 DNG262154:DNG262158 DXC262154:DXC262158 EGY262154:EGY262158 EQU262154:EQU262158 FAQ262154:FAQ262158 FKM262154:FKM262158 FUI262154:FUI262158 GEE262154:GEE262158 GOA262154:GOA262158 GXW262154:GXW262158 HHS262154:HHS262158 HRO262154:HRO262158 IBK262154:IBK262158 ILG262154:ILG262158 IVC262154:IVC262158 JEY262154:JEY262158 JOU262154:JOU262158 JYQ262154:JYQ262158 KIM262154:KIM262158 KSI262154:KSI262158 LCE262154:LCE262158 LMA262154:LMA262158 LVW262154:LVW262158 MFS262154:MFS262158 MPO262154:MPO262158 MZK262154:MZK262158 NJG262154:NJG262158 NTC262154:NTC262158 OCY262154:OCY262158 OMU262154:OMU262158 OWQ262154:OWQ262158 PGM262154:PGM262158 PQI262154:PQI262158 QAE262154:QAE262158 QKA262154:QKA262158 QTW262154:QTW262158 RDS262154:RDS262158 RNO262154:RNO262158 RXK262154:RXK262158 SHG262154:SHG262158 SRC262154:SRC262158 TAY262154:TAY262158 TKU262154:TKU262158 TUQ262154:TUQ262158 UEM262154:UEM262158 UOI262154:UOI262158 UYE262154:UYE262158 VIA262154:VIA262158 VRW262154:VRW262158 WBS262154:WBS262158 WLO262154:WLO262158 WVK262154:WVK262158 C327690:C327694 IY327690:IY327694 SU327690:SU327694 ACQ327690:ACQ327694 AMM327690:AMM327694 AWI327690:AWI327694 BGE327690:BGE327694 BQA327690:BQA327694 BZW327690:BZW327694 CJS327690:CJS327694 CTO327690:CTO327694 DDK327690:DDK327694 DNG327690:DNG327694 DXC327690:DXC327694 EGY327690:EGY327694 EQU327690:EQU327694 FAQ327690:FAQ327694 FKM327690:FKM327694 FUI327690:FUI327694 GEE327690:GEE327694 GOA327690:GOA327694 GXW327690:GXW327694 HHS327690:HHS327694 HRO327690:HRO327694 IBK327690:IBK327694 ILG327690:ILG327694 IVC327690:IVC327694 JEY327690:JEY327694 JOU327690:JOU327694 JYQ327690:JYQ327694 KIM327690:KIM327694 KSI327690:KSI327694 LCE327690:LCE327694 LMA327690:LMA327694 LVW327690:LVW327694 MFS327690:MFS327694 MPO327690:MPO327694 MZK327690:MZK327694 NJG327690:NJG327694 NTC327690:NTC327694 OCY327690:OCY327694 OMU327690:OMU327694 OWQ327690:OWQ327694 PGM327690:PGM327694 PQI327690:PQI327694 QAE327690:QAE327694 QKA327690:QKA327694 QTW327690:QTW327694 RDS327690:RDS327694 RNO327690:RNO327694 RXK327690:RXK327694 SHG327690:SHG327694 SRC327690:SRC327694 TAY327690:TAY327694 TKU327690:TKU327694 TUQ327690:TUQ327694 UEM327690:UEM327694 UOI327690:UOI327694 UYE327690:UYE327694 VIA327690:VIA327694 VRW327690:VRW327694 WBS327690:WBS327694 WLO327690:WLO327694 WVK327690:WVK327694 C393226:C393230 IY393226:IY393230 SU393226:SU393230 ACQ393226:ACQ393230 AMM393226:AMM393230 AWI393226:AWI393230 BGE393226:BGE393230 BQA393226:BQA393230 BZW393226:BZW393230 CJS393226:CJS393230 CTO393226:CTO393230 DDK393226:DDK393230 DNG393226:DNG393230 DXC393226:DXC393230 EGY393226:EGY393230 EQU393226:EQU393230 FAQ393226:FAQ393230 FKM393226:FKM393230 FUI393226:FUI393230 GEE393226:GEE393230 GOA393226:GOA393230 GXW393226:GXW393230 HHS393226:HHS393230 HRO393226:HRO393230 IBK393226:IBK393230 ILG393226:ILG393230 IVC393226:IVC393230 JEY393226:JEY393230 JOU393226:JOU393230 JYQ393226:JYQ393230 KIM393226:KIM393230 KSI393226:KSI393230 LCE393226:LCE393230 LMA393226:LMA393230 LVW393226:LVW393230 MFS393226:MFS393230 MPO393226:MPO393230 MZK393226:MZK393230 NJG393226:NJG393230 NTC393226:NTC393230 OCY393226:OCY393230 OMU393226:OMU393230 OWQ393226:OWQ393230 PGM393226:PGM393230 PQI393226:PQI393230 QAE393226:QAE393230 QKA393226:QKA393230 QTW393226:QTW393230 RDS393226:RDS393230 RNO393226:RNO393230 RXK393226:RXK393230 SHG393226:SHG393230 SRC393226:SRC393230 TAY393226:TAY393230 TKU393226:TKU393230 TUQ393226:TUQ393230 UEM393226:UEM393230 UOI393226:UOI393230 UYE393226:UYE393230 VIA393226:VIA393230 VRW393226:VRW393230 WBS393226:WBS393230 WLO393226:WLO393230 WVK393226:WVK393230 C458762:C458766 IY458762:IY458766 SU458762:SU458766 ACQ458762:ACQ458766 AMM458762:AMM458766 AWI458762:AWI458766 BGE458762:BGE458766 BQA458762:BQA458766 BZW458762:BZW458766 CJS458762:CJS458766 CTO458762:CTO458766 DDK458762:DDK458766 DNG458762:DNG458766 DXC458762:DXC458766 EGY458762:EGY458766 EQU458762:EQU458766 FAQ458762:FAQ458766 FKM458762:FKM458766 FUI458762:FUI458766 GEE458762:GEE458766 GOA458762:GOA458766 GXW458762:GXW458766 HHS458762:HHS458766 HRO458762:HRO458766 IBK458762:IBK458766 ILG458762:ILG458766 IVC458762:IVC458766 JEY458762:JEY458766 JOU458762:JOU458766 JYQ458762:JYQ458766 KIM458762:KIM458766 KSI458762:KSI458766 LCE458762:LCE458766 LMA458762:LMA458766 LVW458762:LVW458766 MFS458762:MFS458766 MPO458762:MPO458766 MZK458762:MZK458766 NJG458762:NJG458766 NTC458762:NTC458766 OCY458762:OCY458766 OMU458762:OMU458766 OWQ458762:OWQ458766 PGM458762:PGM458766 PQI458762:PQI458766 QAE458762:QAE458766 QKA458762:QKA458766 QTW458762:QTW458766 RDS458762:RDS458766 RNO458762:RNO458766 RXK458762:RXK458766 SHG458762:SHG458766 SRC458762:SRC458766 TAY458762:TAY458766 TKU458762:TKU458766 TUQ458762:TUQ458766 UEM458762:UEM458766 UOI458762:UOI458766 UYE458762:UYE458766 VIA458762:VIA458766 VRW458762:VRW458766 WBS458762:WBS458766 WLO458762:WLO458766 WVK458762:WVK458766 C524298:C524302 IY524298:IY524302 SU524298:SU524302 ACQ524298:ACQ524302 AMM524298:AMM524302 AWI524298:AWI524302 BGE524298:BGE524302 BQA524298:BQA524302 BZW524298:BZW524302 CJS524298:CJS524302 CTO524298:CTO524302 DDK524298:DDK524302 DNG524298:DNG524302 DXC524298:DXC524302 EGY524298:EGY524302 EQU524298:EQU524302 FAQ524298:FAQ524302 FKM524298:FKM524302 FUI524298:FUI524302 GEE524298:GEE524302 GOA524298:GOA524302 GXW524298:GXW524302 HHS524298:HHS524302 HRO524298:HRO524302 IBK524298:IBK524302 ILG524298:ILG524302 IVC524298:IVC524302 JEY524298:JEY524302 JOU524298:JOU524302 JYQ524298:JYQ524302 KIM524298:KIM524302 KSI524298:KSI524302 LCE524298:LCE524302 LMA524298:LMA524302 LVW524298:LVW524302 MFS524298:MFS524302 MPO524298:MPO524302 MZK524298:MZK524302 NJG524298:NJG524302 NTC524298:NTC524302 OCY524298:OCY524302 OMU524298:OMU524302 OWQ524298:OWQ524302 PGM524298:PGM524302 PQI524298:PQI524302 QAE524298:QAE524302 QKA524298:QKA524302 QTW524298:QTW524302 RDS524298:RDS524302 RNO524298:RNO524302 RXK524298:RXK524302 SHG524298:SHG524302 SRC524298:SRC524302 TAY524298:TAY524302 TKU524298:TKU524302 TUQ524298:TUQ524302 UEM524298:UEM524302 UOI524298:UOI524302 UYE524298:UYE524302 VIA524298:VIA524302 VRW524298:VRW524302 WBS524298:WBS524302 WLO524298:WLO524302 WVK524298:WVK524302 C589834:C589838 IY589834:IY589838 SU589834:SU589838 ACQ589834:ACQ589838 AMM589834:AMM589838 AWI589834:AWI589838 BGE589834:BGE589838 BQA589834:BQA589838 BZW589834:BZW589838 CJS589834:CJS589838 CTO589834:CTO589838 DDK589834:DDK589838 DNG589834:DNG589838 DXC589834:DXC589838 EGY589834:EGY589838 EQU589834:EQU589838 FAQ589834:FAQ589838 FKM589834:FKM589838 FUI589834:FUI589838 GEE589834:GEE589838 GOA589834:GOA589838 GXW589834:GXW589838 HHS589834:HHS589838 HRO589834:HRO589838 IBK589834:IBK589838 ILG589834:ILG589838 IVC589834:IVC589838 JEY589834:JEY589838 JOU589834:JOU589838 JYQ589834:JYQ589838 KIM589834:KIM589838 KSI589834:KSI589838 LCE589834:LCE589838 LMA589834:LMA589838 LVW589834:LVW589838 MFS589834:MFS589838 MPO589834:MPO589838 MZK589834:MZK589838 NJG589834:NJG589838 NTC589834:NTC589838 OCY589834:OCY589838 OMU589834:OMU589838 OWQ589834:OWQ589838 PGM589834:PGM589838 PQI589834:PQI589838 QAE589834:QAE589838 QKA589834:QKA589838 QTW589834:QTW589838 RDS589834:RDS589838 RNO589834:RNO589838 RXK589834:RXK589838 SHG589834:SHG589838 SRC589834:SRC589838 TAY589834:TAY589838 TKU589834:TKU589838 TUQ589834:TUQ589838 UEM589834:UEM589838 UOI589834:UOI589838 UYE589834:UYE589838 VIA589834:VIA589838 VRW589834:VRW589838 WBS589834:WBS589838 WLO589834:WLO589838 WVK589834:WVK589838 C655370:C655374 IY655370:IY655374 SU655370:SU655374 ACQ655370:ACQ655374 AMM655370:AMM655374 AWI655370:AWI655374 BGE655370:BGE655374 BQA655370:BQA655374 BZW655370:BZW655374 CJS655370:CJS655374 CTO655370:CTO655374 DDK655370:DDK655374 DNG655370:DNG655374 DXC655370:DXC655374 EGY655370:EGY655374 EQU655370:EQU655374 FAQ655370:FAQ655374 FKM655370:FKM655374 FUI655370:FUI655374 GEE655370:GEE655374 GOA655370:GOA655374 GXW655370:GXW655374 HHS655370:HHS655374 HRO655370:HRO655374 IBK655370:IBK655374 ILG655370:ILG655374 IVC655370:IVC655374 JEY655370:JEY655374 JOU655370:JOU655374 JYQ655370:JYQ655374 KIM655370:KIM655374 KSI655370:KSI655374 LCE655370:LCE655374 LMA655370:LMA655374 LVW655370:LVW655374 MFS655370:MFS655374 MPO655370:MPO655374 MZK655370:MZK655374 NJG655370:NJG655374 NTC655370:NTC655374 OCY655370:OCY655374 OMU655370:OMU655374 OWQ655370:OWQ655374 PGM655370:PGM655374 PQI655370:PQI655374 QAE655370:QAE655374 QKA655370:QKA655374 QTW655370:QTW655374 RDS655370:RDS655374 RNO655370:RNO655374 RXK655370:RXK655374 SHG655370:SHG655374 SRC655370:SRC655374 TAY655370:TAY655374 TKU655370:TKU655374 TUQ655370:TUQ655374 UEM655370:UEM655374 UOI655370:UOI655374 UYE655370:UYE655374 VIA655370:VIA655374 VRW655370:VRW655374 WBS655370:WBS655374 WLO655370:WLO655374 WVK655370:WVK655374 C720906:C720910 IY720906:IY720910 SU720906:SU720910 ACQ720906:ACQ720910 AMM720906:AMM720910 AWI720906:AWI720910 BGE720906:BGE720910 BQA720906:BQA720910 BZW720906:BZW720910 CJS720906:CJS720910 CTO720906:CTO720910 DDK720906:DDK720910 DNG720906:DNG720910 DXC720906:DXC720910 EGY720906:EGY720910 EQU720906:EQU720910 FAQ720906:FAQ720910 FKM720906:FKM720910 FUI720906:FUI720910 GEE720906:GEE720910 GOA720906:GOA720910 GXW720906:GXW720910 HHS720906:HHS720910 HRO720906:HRO720910 IBK720906:IBK720910 ILG720906:ILG720910 IVC720906:IVC720910 JEY720906:JEY720910 JOU720906:JOU720910 JYQ720906:JYQ720910 KIM720906:KIM720910 KSI720906:KSI720910 LCE720906:LCE720910 LMA720906:LMA720910 LVW720906:LVW720910 MFS720906:MFS720910 MPO720906:MPO720910 MZK720906:MZK720910 NJG720906:NJG720910 NTC720906:NTC720910 OCY720906:OCY720910 OMU720906:OMU720910 OWQ720906:OWQ720910 PGM720906:PGM720910 PQI720906:PQI720910 QAE720906:QAE720910 QKA720906:QKA720910 QTW720906:QTW720910 RDS720906:RDS720910 RNO720906:RNO720910 RXK720906:RXK720910 SHG720906:SHG720910 SRC720906:SRC720910 TAY720906:TAY720910 TKU720906:TKU720910 TUQ720906:TUQ720910 UEM720906:UEM720910 UOI720906:UOI720910 UYE720906:UYE720910 VIA720906:VIA720910 VRW720906:VRW720910 WBS720906:WBS720910 WLO720906:WLO720910 WVK720906:WVK720910 C786442:C786446 IY786442:IY786446 SU786442:SU786446 ACQ786442:ACQ786446 AMM786442:AMM786446 AWI786442:AWI786446 BGE786442:BGE786446 BQA786442:BQA786446 BZW786442:BZW786446 CJS786442:CJS786446 CTO786442:CTO786446 DDK786442:DDK786446 DNG786442:DNG786446 DXC786442:DXC786446 EGY786442:EGY786446 EQU786442:EQU786446 FAQ786442:FAQ786446 FKM786442:FKM786446 FUI786442:FUI786446 GEE786442:GEE786446 GOA786442:GOA786446 GXW786442:GXW786446 HHS786442:HHS786446 HRO786442:HRO786446 IBK786442:IBK786446 ILG786442:ILG786446 IVC786442:IVC786446 JEY786442:JEY786446 JOU786442:JOU786446 JYQ786442:JYQ786446 KIM786442:KIM786446 KSI786442:KSI786446 LCE786442:LCE786446 LMA786442:LMA786446 LVW786442:LVW786446 MFS786442:MFS786446 MPO786442:MPO786446 MZK786442:MZK786446 NJG786442:NJG786446 NTC786442:NTC786446 OCY786442:OCY786446 OMU786442:OMU786446 OWQ786442:OWQ786446 PGM786442:PGM786446 PQI786442:PQI786446 QAE786442:QAE786446 QKA786442:QKA786446 QTW786442:QTW786446 RDS786442:RDS786446 RNO786442:RNO786446 RXK786442:RXK786446 SHG786442:SHG786446 SRC786442:SRC786446 TAY786442:TAY786446 TKU786442:TKU786446 TUQ786442:TUQ786446 UEM786442:UEM786446 UOI786442:UOI786446 UYE786442:UYE786446 VIA786442:VIA786446 VRW786442:VRW786446 WBS786442:WBS786446 WLO786442:WLO786446 WVK786442:WVK786446 C851978:C851982 IY851978:IY851982 SU851978:SU851982 ACQ851978:ACQ851982 AMM851978:AMM851982 AWI851978:AWI851982 BGE851978:BGE851982 BQA851978:BQA851982 BZW851978:BZW851982 CJS851978:CJS851982 CTO851978:CTO851982 DDK851978:DDK851982 DNG851978:DNG851982 DXC851978:DXC851982 EGY851978:EGY851982 EQU851978:EQU851982 FAQ851978:FAQ851982 FKM851978:FKM851982 FUI851978:FUI851982 GEE851978:GEE851982 GOA851978:GOA851982 GXW851978:GXW851982 HHS851978:HHS851982 HRO851978:HRO851982 IBK851978:IBK851982 ILG851978:ILG851982 IVC851978:IVC851982 JEY851978:JEY851982 JOU851978:JOU851982 JYQ851978:JYQ851982 KIM851978:KIM851982 KSI851978:KSI851982 LCE851978:LCE851982 LMA851978:LMA851982 LVW851978:LVW851982 MFS851978:MFS851982 MPO851978:MPO851982 MZK851978:MZK851982 NJG851978:NJG851982 NTC851978:NTC851982 OCY851978:OCY851982 OMU851978:OMU851982 OWQ851978:OWQ851982 PGM851978:PGM851982 PQI851978:PQI851982 QAE851978:QAE851982 QKA851978:QKA851982 QTW851978:QTW851982 RDS851978:RDS851982 RNO851978:RNO851982 RXK851978:RXK851982 SHG851978:SHG851982 SRC851978:SRC851982 TAY851978:TAY851982 TKU851978:TKU851982 TUQ851978:TUQ851982 UEM851978:UEM851982 UOI851978:UOI851982 UYE851978:UYE851982 VIA851978:VIA851982 VRW851978:VRW851982 WBS851978:WBS851982 WLO851978:WLO851982 WVK851978:WVK851982 C917514:C917518 IY917514:IY917518 SU917514:SU917518 ACQ917514:ACQ917518 AMM917514:AMM917518 AWI917514:AWI917518 BGE917514:BGE917518 BQA917514:BQA917518 BZW917514:BZW917518 CJS917514:CJS917518 CTO917514:CTO917518 DDK917514:DDK917518 DNG917514:DNG917518 DXC917514:DXC917518 EGY917514:EGY917518 EQU917514:EQU917518 FAQ917514:FAQ917518 FKM917514:FKM917518 FUI917514:FUI917518 GEE917514:GEE917518 GOA917514:GOA917518 GXW917514:GXW917518 HHS917514:HHS917518 HRO917514:HRO917518 IBK917514:IBK917518 ILG917514:ILG917518 IVC917514:IVC917518 JEY917514:JEY917518 JOU917514:JOU917518 JYQ917514:JYQ917518 KIM917514:KIM917518 KSI917514:KSI917518 LCE917514:LCE917518 LMA917514:LMA917518 LVW917514:LVW917518 MFS917514:MFS917518 MPO917514:MPO917518 MZK917514:MZK917518 NJG917514:NJG917518 NTC917514:NTC917518 OCY917514:OCY917518 OMU917514:OMU917518 OWQ917514:OWQ917518 PGM917514:PGM917518 PQI917514:PQI917518 QAE917514:QAE917518 QKA917514:QKA917518 QTW917514:QTW917518 RDS917514:RDS917518 RNO917514:RNO917518 RXK917514:RXK917518 SHG917514:SHG917518 SRC917514:SRC917518 TAY917514:TAY917518 TKU917514:TKU917518 TUQ917514:TUQ917518 UEM917514:UEM917518 UOI917514:UOI917518 UYE917514:UYE917518 VIA917514:VIA917518 VRW917514:VRW917518 WBS917514:WBS917518 WLO917514:WLO917518 WVK917514:WVK917518 C983050:C983054 IY983050:IY983054 SU983050:SU983054 ACQ983050:ACQ983054 AMM983050:AMM983054 AWI983050:AWI983054 BGE983050:BGE983054 BQA983050:BQA983054 BZW983050:BZW983054 CJS983050:CJS983054 CTO983050:CTO983054 DDK983050:DDK983054 DNG983050:DNG983054 DXC983050:DXC983054 EGY983050:EGY983054 EQU983050:EQU983054 FAQ983050:FAQ983054 FKM983050:FKM983054 FUI983050:FUI983054 GEE983050:GEE983054 GOA983050:GOA983054 GXW983050:GXW983054 HHS983050:HHS983054 HRO983050:HRO983054 IBK983050:IBK983054 ILG983050:ILG983054 IVC983050:IVC983054 JEY983050:JEY983054 JOU983050:JOU983054 JYQ983050:JYQ983054 KIM983050:KIM983054 KSI983050:KSI983054 LCE983050:LCE983054 LMA983050:LMA983054 LVW983050:LVW983054 MFS983050:MFS983054 MPO983050:MPO983054 MZK983050:MZK983054 NJG983050:NJG983054 NTC983050:NTC983054 OCY983050:OCY983054 OMU983050:OMU983054 OWQ983050:OWQ983054 PGM983050:PGM983054 PQI983050:PQI983054 QAE983050:QAE983054 QKA983050:QKA983054 QTW983050:QTW983054 RDS983050:RDS983054 RNO983050:RNO983054 RXK983050:RXK983054 SHG983050:SHG983054 SRC983050:SRC983054 TAY983050:TAY983054 TKU983050:TKU983054 TUQ983050:TUQ983054 UEM983050:UEM983054 UOI983050:UOI983054 UYE983050:UYE983054 VIA983050:VIA983054 VRW983050:VRW983054 WBS983050:WBS983054 WLO983050:WLO983054 WVK983050:WVK983054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C10:C14" xr:uid="{8CC0A5B7-FD87-4507-814E-FED36DF15DA3}">
      <formula1>0</formula1>
      <formula2>0</formula2>
    </dataValidation>
  </dataValidations>
  <pageMargins left="0.4201388888888889" right="0.17986111111111111" top="0.67013888888888884" bottom="0.2" header="0.51180555555555551" footer="0.51180555555555551"/>
  <pageSetup paperSize="9" scale="63"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FC0D-FC5D-4935-AFE2-AED067CAE2C2}">
  <sheetPr codeName="Sheet15">
    <pageSetUpPr fitToPage="1"/>
  </sheetPr>
  <dimension ref="A1:L44"/>
  <sheetViews>
    <sheetView view="pageBreakPreview" zoomScale="70" zoomScaleNormal="100" zoomScaleSheetLayoutView="70" workbookViewId="0">
      <selection activeCell="L1" sqref="L1"/>
    </sheetView>
  </sheetViews>
  <sheetFormatPr defaultRowHeight="13.5"/>
  <cols>
    <col min="1" max="1" width="2.625" style="16" customWidth="1"/>
    <col min="2" max="2" width="1.625" style="16" customWidth="1"/>
    <col min="3" max="3" width="5.625" style="16" customWidth="1"/>
    <col min="4" max="6" width="6" style="16" customWidth="1"/>
    <col min="7" max="7" width="17.375" style="16" customWidth="1"/>
    <col min="8" max="9" width="12.375" style="16" customWidth="1"/>
    <col min="10" max="10" width="36.125" style="16" customWidth="1"/>
    <col min="11" max="11" width="1.125" style="16" customWidth="1"/>
    <col min="12" max="256" width="9" style="16"/>
    <col min="257" max="257" width="2.625" style="16" customWidth="1"/>
    <col min="258" max="258" width="1.625" style="16" customWidth="1"/>
    <col min="259" max="259" width="5.625" style="16" customWidth="1"/>
    <col min="260" max="262" width="6" style="16" customWidth="1"/>
    <col min="263" max="263" width="17.375" style="16" customWidth="1"/>
    <col min="264" max="265" width="12.375" style="16" customWidth="1"/>
    <col min="266" max="266" width="36.125" style="16" customWidth="1"/>
    <col min="267" max="267" width="1.125" style="16" customWidth="1"/>
    <col min="268" max="512" width="9" style="16"/>
    <col min="513" max="513" width="2.625" style="16" customWidth="1"/>
    <col min="514" max="514" width="1.625" style="16" customWidth="1"/>
    <col min="515" max="515" width="5.625" style="16" customWidth="1"/>
    <col min="516" max="518" width="6" style="16" customWidth="1"/>
    <col min="519" max="519" width="17.375" style="16" customWidth="1"/>
    <col min="520" max="521" width="12.375" style="16" customWidth="1"/>
    <col min="522" max="522" width="36.125" style="16" customWidth="1"/>
    <col min="523" max="523" width="1.125" style="16" customWidth="1"/>
    <col min="524" max="768" width="9" style="16"/>
    <col min="769" max="769" width="2.625" style="16" customWidth="1"/>
    <col min="770" max="770" width="1.625" style="16" customWidth="1"/>
    <col min="771" max="771" width="5.625" style="16" customWidth="1"/>
    <col min="772" max="774" width="6" style="16" customWidth="1"/>
    <col min="775" max="775" width="17.375" style="16" customWidth="1"/>
    <col min="776" max="777" width="12.375" style="16" customWidth="1"/>
    <col min="778" max="778" width="36.125" style="16" customWidth="1"/>
    <col min="779" max="779" width="1.125" style="16" customWidth="1"/>
    <col min="780" max="1024" width="9" style="16"/>
    <col min="1025" max="1025" width="2.625" style="16" customWidth="1"/>
    <col min="1026" max="1026" width="1.625" style="16" customWidth="1"/>
    <col min="1027" max="1027" width="5.625" style="16" customWidth="1"/>
    <col min="1028" max="1030" width="6" style="16" customWidth="1"/>
    <col min="1031" max="1031" width="17.375" style="16" customWidth="1"/>
    <col min="1032" max="1033" width="12.375" style="16" customWidth="1"/>
    <col min="1034" max="1034" width="36.125" style="16" customWidth="1"/>
    <col min="1035" max="1035" width="1.125" style="16" customWidth="1"/>
    <col min="1036" max="1280" width="9" style="16"/>
    <col min="1281" max="1281" width="2.625" style="16" customWidth="1"/>
    <col min="1282" max="1282" width="1.625" style="16" customWidth="1"/>
    <col min="1283" max="1283" width="5.625" style="16" customWidth="1"/>
    <col min="1284" max="1286" width="6" style="16" customWidth="1"/>
    <col min="1287" max="1287" width="17.375" style="16" customWidth="1"/>
    <col min="1288" max="1289" width="12.375" style="16" customWidth="1"/>
    <col min="1290" max="1290" width="36.125" style="16" customWidth="1"/>
    <col min="1291" max="1291" width="1.125" style="16" customWidth="1"/>
    <col min="1292" max="1536" width="9" style="16"/>
    <col min="1537" max="1537" width="2.625" style="16" customWidth="1"/>
    <col min="1538" max="1538" width="1.625" style="16" customWidth="1"/>
    <col min="1539" max="1539" width="5.625" style="16" customWidth="1"/>
    <col min="1540" max="1542" width="6" style="16" customWidth="1"/>
    <col min="1543" max="1543" width="17.375" style="16" customWidth="1"/>
    <col min="1544" max="1545" width="12.375" style="16" customWidth="1"/>
    <col min="1546" max="1546" width="36.125" style="16" customWidth="1"/>
    <col min="1547" max="1547" width="1.125" style="16" customWidth="1"/>
    <col min="1548" max="1792" width="9" style="16"/>
    <col min="1793" max="1793" width="2.625" style="16" customWidth="1"/>
    <col min="1794" max="1794" width="1.625" style="16" customWidth="1"/>
    <col min="1795" max="1795" width="5.625" style="16" customWidth="1"/>
    <col min="1796" max="1798" width="6" style="16" customWidth="1"/>
    <col min="1799" max="1799" width="17.375" style="16" customWidth="1"/>
    <col min="1800" max="1801" width="12.375" style="16" customWidth="1"/>
    <col min="1802" max="1802" width="36.125" style="16" customWidth="1"/>
    <col min="1803" max="1803" width="1.125" style="16" customWidth="1"/>
    <col min="1804" max="2048" width="9" style="16"/>
    <col min="2049" max="2049" width="2.625" style="16" customWidth="1"/>
    <col min="2050" max="2050" width="1.625" style="16" customWidth="1"/>
    <col min="2051" max="2051" width="5.625" style="16" customWidth="1"/>
    <col min="2052" max="2054" width="6" style="16" customWidth="1"/>
    <col min="2055" max="2055" width="17.375" style="16" customWidth="1"/>
    <col min="2056" max="2057" width="12.375" style="16" customWidth="1"/>
    <col min="2058" max="2058" width="36.125" style="16" customWidth="1"/>
    <col min="2059" max="2059" width="1.125" style="16" customWidth="1"/>
    <col min="2060" max="2304" width="9" style="16"/>
    <col min="2305" max="2305" width="2.625" style="16" customWidth="1"/>
    <col min="2306" max="2306" width="1.625" style="16" customWidth="1"/>
    <col min="2307" max="2307" width="5.625" style="16" customWidth="1"/>
    <col min="2308" max="2310" width="6" style="16" customWidth="1"/>
    <col min="2311" max="2311" width="17.375" style="16" customWidth="1"/>
    <col min="2312" max="2313" width="12.375" style="16" customWidth="1"/>
    <col min="2314" max="2314" width="36.125" style="16" customWidth="1"/>
    <col min="2315" max="2315" width="1.125" style="16" customWidth="1"/>
    <col min="2316" max="2560" width="9" style="16"/>
    <col min="2561" max="2561" width="2.625" style="16" customWidth="1"/>
    <col min="2562" max="2562" width="1.625" style="16" customWidth="1"/>
    <col min="2563" max="2563" width="5.625" style="16" customWidth="1"/>
    <col min="2564" max="2566" width="6" style="16" customWidth="1"/>
    <col min="2567" max="2567" width="17.375" style="16" customWidth="1"/>
    <col min="2568" max="2569" width="12.375" style="16" customWidth="1"/>
    <col min="2570" max="2570" width="36.125" style="16" customWidth="1"/>
    <col min="2571" max="2571" width="1.125" style="16" customWidth="1"/>
    <col min="2572" max="2816" width="9" style="16"/>
    <col min="2817" max="2817" width="2.625" style="16" customWidth="1"/>
    <col min="2818" max="2818" width="1.625" style="16" customWidth="1"/>
    <col min="2819" max="2819" width="5.625" style="16" customWidth="1"/>
    <col min="2820" max="2822" width="6" style="16" customWidth="1"/>
    <col min="2823" max="2823" width="17.375" style="16" customWidth="1"/>
    <col min="2824" max="2825" width="12.375" style="16" customWidth="1"/>
    <col min="2826" max="2826" width="36.125" style="16" customWidth="1"/>
    <col min="2827" max="2827" width="1.125" style="16" customWidth="1"/>
    <col min="2828" max="3072" width="9" style="16"/>
    <col min="3073" max="3073" width="2.625" style="16" customWidth="1"/>
    <col min="3074" max="3074" width="1.625" style="16" customWidth="1"/>
    <col min="3075" max="3075" width="5.625" style="16" customWidth="1"/>
    <col min="3076" max="3078" width="6" style="16" customWidth="1"/>
    <col min="3079" max="3079" width="17.375" style="16" customWidth="1"/>
    <col min="3080" max="3081" width="12.375" style="16" customWidth="1"/>
    <col min="3082" max="3082" width="36.125" style="16" customWidth="1"/>
    <col min="3083" max="3083" width="1.125" style="16" customWidth="1"/>
    <col min="3084" max="3328" width="9" style="16"/>
    <col min="3329" max="3329" width="2.625" style="16" customWidth="1"/>
    <col min="3330" max="3330" width="1.625" style="16" customWidth="1"/>
    <col min="3331" max="3331" width="5.625" style="16" customWidth="1"/>
    <col min="3332" max="3334" width="6" style="16" customWidth="1"/>
    <col min="3335" max="3335" width="17.375" style="16" customWidth="1"/>
    <col min="3336" max="3337" width="12.375" style="16" customWidth="1"/>
    <col min="3338" max="3338" width="36.125" style="16" customWidth="1"/>
    <col min="3339" max="3339" width="1.125" style="16" customWidth="1"/>
    <col min="3340" max="3584" width="9" style="16"/>
    <col min="3585" max="3585" width="2.625" style="16" customWidth="1"/>
    <col min="3586" max="3586" width="1.625" style="16" customWidth="1"/>
    <col min="3587" max="3587" width="5.625" style="16" customWidth="1"/>
    <col min="3588" max="3590" width="6" style="16" customWidth="1"/>
    <col min="3591" max="3591" width="17.375" style="16" customWidth="1"/>
    <col min="3592" max="3593" width="12.375" style="16" customWidth="1"/>
    <col min="3594" max="3594" width="36.125" style="16" customWidth="1"/>
    <col min="3595" max="3595" width="1.125" style="16" customWidth="1"/>
    <col min="3596" max="3840" width="9" style="16"/>
    <col min="3841" max="3841" width="2.625" style="16" customWidth="1"/>
    <col min="3842" max="3842" width="1.625" style="16" customWidth="1"/>
    <col min="3843" max="3843" width="5.625" style="16" customWidth="1"/>
    <col min="3844" max="3846" width="6" style="16" customWidth="1"/>
    <col min="3847" max="3847" width="17.375" style="16" customWidth="1"/>
    <col min="3848" max="3849" width="12.375" style="16" customWidth="1"/>
    <col min="3850" max="3850" width="36.125" style="16" customWidth="1"/>
    <col min="3851" max="3851" width="1.125" style="16" customWidth="1"/>
    <col min="3852" max="4096" width="9" style="16"/>
    <col min="4097" max="4097" width="2.625" style="16" customWidth="1"/>
    <col min="4098" max="4098" width="1.625" style="16" customWidth="1"/>
    <col min="4099" max="4099" width="5.625" style="16" customWidth="1"/>
    <col min="4100" max="4102" width="6" style="16" customWidth="1"/>
    <col min="4103" max="4103" width="17.375" style="16" customWidth="1"/>
    <col min="4104" max="4105" width="12.375" style="16" customWidth="1"/>
    <col min="4106" max="4106" width="36.125" style="16" customWidth="1"/>
    <col min="4107" max="4107" width="1.125" style="16" customWidth="1"/>
    <col min="4108" max="4352" width="9" style="16"/>
    <col min="4353" max="4353" width="2.625" style="16" customWidth="1"/>
    <col min="4354" max="4354" width="1.625" style="16" customWidth="1"/>
    <col min="4355" max="4355" width="5.625" style="16" customWidth="1"/>
    <col min="4356" max="4358" width="6" style="16" customWidth="1"/>
    <col min="4359" max="4359" width="17.375" style="16" customWidth="1"/>
    <col min="4360" max="4361" width="12.375" style="16" customWidth="1"/>
    <col min="4362" max="4362" width="36.125" style="16" customWidth="1"/>
    <col min="4363" max="4363" width="1.125" style="16" customWidth="1"/>
    <col min="4364" max="4608" width="9" style="16"/>
    <col min="4609" max="4609" width="2.625" style="16" customWidth="1"/>
    <col min="4610" max="4610" width="1.625" style="16" customWidth="1"/>
    <col min="4611" max="4611" width="5.625" style="16" customWidth="1"/>
    <col min="4612" max="4614" width="6" style="16" customWidth="1"/>
    <col min="4615" max="4615" width="17.375" style="16" customWidth="1"/>
    <col min="4616" max="4617" width="12.375" style="16" customWidth="1"/>
    <col min="4618" max="4618" width="36.125" style="16" customWidth="1"/>
    <col min="4619" max="4619" width="1.125" style="16" customWidth="1"/>
    <col min="4620" max="4864" width="9" style="16"/>
    <col min="4865" max="4865" width="2.625" style="16" customWidth="1"/>
    <col min="4866" max="4866" width="1.625" style="16" customWidth="1"/>
    <col min="4867" max="4867" width="5.625" style="16" customWidth="1"/>
    <col min="4868" max="4870" width="6" style="16" customWidth="1"/>
    <col min="4871" max="4871" width="17.375" style="16" customWidth="1"/>
    <col min="4872" max="4873" width="12.375" style="16" customWidth="1"/>
    <col min="4874" max="4874" width="36.125" style="16" customWidth="1"/>
    <col min="4875" max="4875" width="1.125" style="16" customWidth="1"/>
    <col min="4876" max="5120" width="9" style="16"/>
    <col min="5121" max="5121" width="2.625" style="16" customWidth="1"/>
    <col min="5122" max="5122" width="1.625" style="16" customWidth="1"/>
    <col min="5123" max="5123" width="5.625" style="16" customWidth="1"/>
    <col min="5124" max="5126" width="6" style="16" customWidth="1"/>
    <col min="5127" max="5127" width="17.375" style="16" customWidth="1"/>
    <col min="5128" max="5129" width="12.375" style="16" customWidth="1"/>
    <col min="5130" max="5130" width="36.125" style="16" customWidth="1"/>
    <col min="5131" max="5131" width="1.125" style="16" customWidth="1"/>
    <col min="5132" max="5376" width="9" style="16"/>
    <col min="5377" max="5377" width="2.625" style="16" customWidth="1"/>
    <col min="5378" max="5378" width="1.625" style="16" customWidth="1"/>
    <col min="5379" max="5379" width="5.625" style="16" customWidth="1"/>
    <col min="5380" max="5382" width="6" style="16" customWidth="1"/>
    <col min="5383" max="5383" width="17.375" style="16" customWidth="1"/>
    <col min="5384" max="5385" width="12.375" style="16" customWidth="1"/>
    <col min="5386" max="5386" width="36.125" style="16" customWidth="1"/>
    <col min="5387" max="5387" width="1.125" style="16" customWidth="1"/>
    <col min="5388" max="5632" width="9" style="16"/>
    <col min="5633" max="5633" width="2.625" style="16" customWidth="1"/>
    <col min="5634" max="5634" width="1.625" style="16" customWidth="1"/>
    <col min="5635" max="5635" width="5.625" style="16" customWidth="1"/>
    <col min="5636" max="5638" width="6" style="16" customWidth="1"/>
    <col min="5639" max="5639" width="17.375" style="16" customWidth="1"/>
    <col min="5640" max="5641" width="12.375" style="16" customWidth="1"/>
    <col min="5642" max="5642" width="36.125" style="16" customWidth="1"/>
    <col min="5643" max="5643" width="1.125" style="16" customWidth="1"/>
    <col min="5644" max="5888" width="9" style="16"/>
    <col min="5889" max="5889" width="2.625" style="16" customWidth="1"/>
    <col min="5890" max="5890" width="1.625" style="16" customWidth="1"/>
    <col min="5891" max="5891" width="5.625" style="16" customWidth="1"/>
    <col min="5892" max="5894" width="6" style="16" customWidth="1"/>
    <col min="5895" max="5895" width="17.375" style="16" customWidth="1"/>
    <col min="5896" max="5897" width="12.375" style="16" customWidth="1"/>
    <col min="5898" max="5898" width="36.125" style="16" customWidth="1"/>
    <col min="5899" max="5899" width="1.125" style="16" customWidth="1"/>
    <col min="5900" max="6144" width="9" style="16"/>
    <col min="6145" max="6145" width="2.625" style="16" customWidth="1"/>
    <col min="6146" max="6146" width="1.625" style="16" customWidth="1"/>
    <col min="6147" max="6147" width="5.625" style="16" customWidth="1"/>
    <col min="6148" max="6150" width="6" style="16" customWidth="1"/>
    <col min="6151" max="6151" width="17.375" style="16" customWidth="1"/>
    <col min="6152" max="6153" width="12.375" style="16" customWidth="1"/>
    <col min="6154" max="6154" width="36.125" style="16" customWidth="1"/>
    <col min="6155" max="6155" width="1.125" style="16" customWidth="1"/>
    <col min="6156" max="6400" width="9" style="16"/>
    <col min="6401" max="6401" width="2.625" style="16" customWidth="1"/>
    <col min="6402" max="6402" width="1.625" style="16" customWidth="1"/>
    <col min="6403" max="6403" width="5.625" style="16" customWidth="1"/>
    <col min="6404" max="6406" width="6" style="16" customWidth="1"/>
    <col min="6407" max="6407" width="17.375" style="16" customWidth="1"/>
    <col min="6408" max="6409" width="12.375" style="16" customWidth="1"/>
    <col min="6410" max="6410" width="36.125" style="16" customWidth="1"/>
    <col min="6411" max="6411" width="1.125" style="16" customWidth="1"/>
    <col min="6412" max="6656" width="9" style="16"/>
    <col min="6657" max="6657" width="2.625" style="16" customWidth="1"/>
    <col min="6658" max="6658" width="1.625" style="16" customWidth="1"/>
    <col min="6659" max="6659" width="5.625" style="16" customWidth="1"/>
    <col min="6660" max="6662" width="6" style="16" customWidth="1"/>
    <col min="6663" max="6663" width="17.375" style="16" customWidth="1"/>
    <col min="6664" max="6665" width="12.375" style="16" customWidth="1"/>
    <col min="6666" max="6666" width="36.125" style="16" customWidth="1"/>
    <col min="6667" max="6667" width="1.125" style="16" customWidth="1"/>
    <col min="6668" max="6912" width="9" style="16"/>
    <col min="6913" max="6913" width="2.625" style="16" customWidth="1"/>
    <col min="6914" max="6914" width="1.625" style="16" customWidth="1"/>
    <col min="6915" max="6915" width="5.625" style="16" customWidth="1"/>
    <col min="6916" max="6918" width="6" style="16" customWidth="1"/>
    <col min="6919" max="6919" width="17.375" style="16" customWidth="1"/>
    <col min="6920" max="6921" width="12.375" style="16" customWidth="1"/>
    <col min="6922" max="6922" width="36.125" style="16" customWidth="1"/>
    <col min="6923" max="6923" width="1.125" style="16" customWidth="1"/>
    <col min="6924" max="7168" width="9" style="16"/>
    <col min="7169" max="7169" width="2.625" style="16" customWidth="1"/>
    <col min="7170" max="7170" width="1.625" style="16" customWidth="1"/>
    <col min="7171" max="7171" width="5.625" style="16" customWidth="1"/>
    <col min="7172" max="7174" width="6" style="16" customWidth="1"/>
    <col min="7175" max="7175" width="17.375" style="16" customWidth="1"/>
    <col min="7176" max="7177" width="12.375" style="16" customWidth="1"/>
    <col min="7178" max="7178" width="36.125" style="16" customWidth="1"/>
    <col min="7179" max="7179" width="1.125" style="16" customWidth="1"/>
    <col min="7180" max="7424" width="9" style="16"/>
    <col min="7425" max="7425" width="2.625" style="16" customWidth="1"/>
    <col min="7426" max="7426" width="1.625" style="16" customWidth="1"/>
    <col min="7427" max="7427" width="5.625" style="16" customWidth="1"/>
    <col min="7428" max="7430" width="6" style="16" customWidth="1"/>
    <col min="7431" max="7431" width="17.375" style="16" customWidth="1"/>
    <col min="7432" max="7433" width="12.375" style="16" customWidth="1"/>
    <col min="7434" max="7434" width="36.125" style="16" customWidth="1"/>
    <col min="7435" max="7435" width="1.125" style="16" customWidth="1"/>
    <col min="7436" max="7680" width="9" style="16"/>
    <col min="7681" max="7681" width="2.625" style="16" customWidth="1"/>
    <col min="7682" max="7682" width="1.625" style="16" customWidth="1"/>
    <col min="7683" max="7683" width="5.625" style="16" customWidth="1"/>
    <col min="7684" max="7686" width="6" style="16" customWidth="1"/>
    <col min="7687" max="7687" width="17.375" style="16" customWidth="1"/>
    <col min="7688" max="7689" width="12.375" style="16" customWidth="1"/>
    <col min="7690" max="7690" width="36.125" style="16" customWidth="1"/>
    <col min="7691" max="7691" width="1.125" style="16" customWidth="1"/>
    <col min="7692" max="7936" width="9" style="16"/>
    <col min="7937" max="7937" width="2.625" style="16" customWidth="1"/>
    <col min="7938" max="7938" width="1.625" style="16" customWidth="1"/>
    <col min="7939" max="7939" width="5.625" style="16" customWidth="1"/>
    <col min="7940" max="7942" width="6" style="16" customWidth="1"/>
    <col min="7943" max="7943" width="17.375" style="16" customWidth="1"/>
    <col min="7944" max="7945" width="12.375" style="16" customWidth="1"/>
    <col min="7946" max="7946" width="36.125" style="16" customWidth="1"/>
    <col min="7947" max="7947" width="1.125" style="16" customWidth="1"/>
    <col min="7948" max="8192" width="9" style="16"/>
    <col min="8193" max="8193" width="2.625" style="16" customWidth="1"/>
    <col min="8194" max="8194" width="1.625" style="16" customWidth="1"/>
    <col min="8195" max="8195" width="5.625" style="16" customWidth="1"/>
    <col min="8196" max="8198" width="6" style="16" customWidth="1"/>
    <col min="8199" max="8199" width="17.375" style="16" customWidth="1"/>
    <col min="8200" max="8201" width="12.375" style="16" customWidth="1"/>
    <col min="8202" max="8202" width="36.125" style="16" customWidth="1"/>
    <col min="8203" max="8203" width="1.125" style="16" customWidth="1"/>
    <col min="8204" max="8448" width="9" style="16"/>
    <col min="8449" max="8449" width="2.625" style="16" customWidth="1"/>
    <col min="8450" max="8450" width="1.625" style="16" customWidth="1"/>
    <col min="8451" max="8451" width="5.625" style="16" customWidth="1"/>
    <col min="8452" max="8454" width="6" style="16" customWidth="1"/>
    <col min="8455" max="8455" width="17.375" style="16" customWidth="1"/>
    <col min="8456" max="8457" width="12.375" style="16" customWidth="1"/>
    <col min="8458" max="8458" width="36.125" style="16" customWidth="1"/>
    <col min="8459" max="8459" width="1.125" style="16" customWidth="1"/>
    <col min="8460" max="8704" width="9" style="16"/>
    <col min="8705" max="8705" width="2.625" style="16" customWidth="1"/>
    <col min="8706" max="8706" width="1.625" style="16" customWidth="1"/>
    <col min="8707" max="8707" width="5.625" style="16" customWidth="1"/>
    <col min="8708" max="8710" width="6" style="16" customWidth="1"/>
    <col min="8711" max="8711" width="17.375" style="16" customWidth="1"/>
    <col min="8712" max="8713" width="12.375" style="16" customWidth="1"/>
    <col min="8714" max="8714" width="36.125" style="16" customWidth="1"/>
    <col min="8715" max="8715" width="1.125" style="16" customWidth="1"/>
    <col min="8716" max="8960" width="9" style="16"/>
    <col min="8961" max="8961" width="2.625" style="16" customWidth="1"/>
    <col min="8962" max="8962" width="1.625" style="16" customWidth="1"/>
    <col min="8963" max="8963" width="5.625" style="16" customWidth="1"/>
    <col min="8964" max="8966" width="6" style="16" customWidth="1"/>
    <col min="8967" max="8967" width="17.375" style="16" customWidth="1"/>
    <col min="8968" max="8969" width="12.375" style="16" customWidth="1"/>
    <col min="8970" max="8970" width="36.125" style="16" customWidth="1"/>
    <col min="8971" max="8971" width="1.125" style="16" customWidth="1"/>
    <col min="8972" max="9216" width="9" style="16"/>
    <col min="9217" max="9217" width="2.625" style="16" customWidth="1"/>
    <col min="9218" max="9218" width="1.625" style="16" customWidth="1"/>
    <col min="9219" max="9219" width="5.625" style="16" customWidth="1"/>
    <col min="9220" max="9222" width="6" style="16" customWidth="1"/>
    <col min="9223" max="9223" width="17.375" style="16" customWidth="1"/>
    <col min="9224" max="9225" width="12.375" style="16" customWidth="1"/>
    <col min="9226" max="9226" width="36.125" style="16" customWidth="1"/>
    <col min="9227" max="9227" width="1.125" style="16" customWidth="1"/>
    <col min="9228" max="9472" width="9" style="16"/>
    <col min="9473" max="9473" width="2.625" style="16" customWidth="1"/>
    <col min="9474" max="9474" width="1.625" style="16" customWidth="1"/>
    <col min="9475" max="9475" width="5.625" style="16" customWidth="1"/>
    <col min="9476" max="9478" width="6" style="16" customWidth="1"/>
    <col min="9479" max="9479" width="17.375" style="16" customWidth="1"/>
    <col min="9480" max="9481" width="12.375" style="16" customWidth="1"/>
    <col min="9482" max="9482" width="36.125" style="16" customWidth="1"/>
    <col min="9483" max="9483" width="1.125" style="16" customWidth="1"/>
    <col min="9484" max="9728" width="9" style="16"/>
    <col min="9729" max="9729" width="2.625" style="16" customWidth="1"/>
    <col min="9730" max="9730" width="1.625" style="16" customWidth="1"/>
    <col min="9731" max="9731" width="5.625" style="16" customWidth="1"/>
    <col min="9732" max="9734" width="6" style="16" customWidth="1"/>
    <col min="9735" max="9735" width="17.375" style="16" customWidth="1"/>
    <col min="9736" max="9737" width="12.375" style="16" customWidth="1"/>
    <col min="9738" max="9738" width="36.125" style="16" customWidth="1"/>
    <col min="9739" max="9739" width="1.125" style="16" customWidth="1"/>
    <col min="9740" max="9984" width="9" style="16"/>
    <col min="9985" max="9985" width="2.625" style="16" customWidth="1"/>
    <col min="9986" max="9986" width="1.625" style="16" customWidth="1"/>
    <col min="9987" max="9987" width="5.625" style="16" customWidth="1"/>
    <col min="9988" max="9990" width="6" style="16" customWidth="1"/>
    <col min="9991" max="9991" width="17.375" style="16" customWidth="1"/>
    <col min="9992" max="9993" width="12.375" style="16" customWidth="1"/>
    <col min="9994" max="9994" width="36.125" style="16" customWidth="1"/>
    <col min="9995" max="9995" width="1.125" style="16" customWidth="1"/>
    <col min="9996" max="10240" width="9" style="16"/>
    <col min="10241" max="10241" width="2.625" style="16" customWidth="1"/>
    <col min="10242" max="10242" width="1.625" style="16" customWidth="1"/>
    <col min="10243" max="10243" width="5.625" style="16" customWidth="1"/>
    <col min="10244" max="10246" width="6" style="16" customWidth="1"/>
    <col min="10247" max="10247" width="17.375" style="16" customWidth="1"/>
    <col min="10248" max="10249" width="12.375" style="16" customWidth="1"/>
    <col min="10250" max="10250" width="36.125" style="16" customWidth="1"/>
    <col min="10251" max="10251" width="1.125" style="16" customWidth="1"/>
    <col min="10252" max="10496" width="9" style="16"/>
    <col min="10497" max="10497" width="2.625" style="16" customWidth="1"/>
    <col min="10498" max="10498" width="1.625" style="16" customWidth="1"/>
    <col min="10499" max="10499" width="5.625" style="16" customWidth="1"/>
    <col min="10500" max="10502" width="6" style="16" customWidth="1"/>
    <col min="10503" max="10503" width="17.375" style="16" customWidth="1"/>
    <col min="10504" max="10505" width="12.375" style="16" customWidth="1"/>
    <col min="10506" max="10506" width="36.125" style="16" customWidth="1"/>
    <col min="10507" max="10507" width="1.125" style="16" customWidth="1"/>
    <col min="10508" max="10752" width="9" style="16"/>
    <col min="10753" max="10753" width="2.625" style="16" customWidth="1"/>
    <col min="10754" max="10754" width="1.625" style="16" customWidth="1"/>
    <col min="10755" max="10755" width="5.625" style="16" customWidth="1"/>
    <col min="10756" max="10758" width="6" style="16" customWidth="1"/>
    <col min="10759" max="10759" width="17.375" style="16" customWidth="1"/>
    <col min="10760" max="10761" width="12.375" style="16" customWidth="1"/>
    <col min="10762" max="10762" width="36.125" style="16" customWidth="1"/>
    <col min="10763" max="10763" width="1.125" style="16" customWidth="1"/>
    <col min="10764" max="11008" width="9" style="16"/>
    <col min="11009" max="11009" width="2.625" style="16" customWidth="1"/>
    <col min="11010" max="11010" width="1.625" style="16" customWidth="1"/>
    <col min="11011" max="11011" width="5.625" style="16" customWidth="1"/>
    <col min="11012" max="11014" width="6" style="16" customWidth="1"/>
    <col min="11015" max="11015" width="17.375" style="16" customWidth="1"/>
    <col min="11016" max="11017" width="12.375" style="16" customWidth="1"/>
    <col min="11018" max="11018" width="36.125" style="16" customWidth="1"/>
    <col min="11019" max="11019" width="1.125" style="16" customWidth="1"/>
    <col min="11020" max="11264" width="9" style="16"/>
    <col min="11265" max="11265" width="2.625" style="16" customWidth="1"/>
    <col min="11266" max="11266" width="1.625" style="16" customWidth="1"/>
    <col min="11267" max="11267" width="5.625" style="16" customWidth="1"/>
    <col min="11268" max="11270" width="6" style="16" customWidth="1"/>
    <col min="11271" max="11271" width="17.375" style="16" customWidth="1"/>
    <col min="11272" max="11273" width="12.375" style="16" customWidth="1"/>
    <col min="11274" max="11274" width="36.125" style="16" customWidth="1"/>
    <col min="11275" max="11275" width="1.125" style="16" customWidth="1"/>
    <col min="11276" max="11520" width="9" style="16"/>
    <col min="11521" max="11521" width="2.625" style="16" customWidth="1"/>
    <col min="11522" max="11522" width="1.625" style="16" customWidth="1"/>
    <col min="11523" max="11523" width="5.625" style="16" customWidth="1"/>
    <col min="11524" max="11526" width="6" style="16" customWidth="1"/>
    <col min="11527" max="11527" width="17.375" style="16" customWidth="1"/>
    <col min="11528" max="11529" width="12.375" style="16" customWidth="1"/>
    <col min="11530" max="11530" width="36.125" style="16" customWidth="1"/>
    <col min="11531" max="11531" width="1.125" style="16" customWidth="1"/>
    <col min="11532" max="11776" width="9" style="16"/>
    <col min="11777" max="11777" width="2.625" style="16" customWidth="1"/>
    <col min="11778" max="11778" width="1.625" style="16" customWidth="1"/>
    <col min="11779" max="11779" width="5.625" style="16" customWidth="1"/>
    <col min="11780" max="11782" width="6" style="16" customWidth="1"/>
    <col min="11783" max="11783" width="17.375" style="16" customWidth="1"/>
    <col min="11784" max="11785" width="12.375" style="16" customWidth="1"/>
    <col min="11786" max="11786" width="36.125" style="16" customWidth="1"/>
    <col min="11787" max="11787" width="1.125" style="16" customWidth="1"/>
    <col min="11788" max="12032" width="9" style="16"/>
    <col min="12033" max="12033" width="2.625" style="16" customWidth="1"/>
    <col min="12034" max="12034" width="1.625" style="16" customWidth="1"/>
    <col min="12035" max="12035" width="5.625" style="16" customWidth="1"/>
    <col min="12036" max="12038" width="6" style="16" customWidth="1"/>
    <col min="12039" max="12039" width="17.375" style="16" customWidth="1"/>
    <col min="12040" max="12041" width="12.375" style="16" customWidth="1"/>
    <col min="12042" max="12042" width="36.125" style="16" customWidth="1"/>
    <col min="12043" max="12043" width="1.125" style="16" customWidth="1"/>
    <col min="12044" max="12288" width="9" style="16"/>
    <col min="12289" max="12289" width="2.625" style="16" customWidth="1"/>
    <col min="12290" max="12290" width="1.625" style="16" customWidth="1"/>
    <col min="12291" max="12291" width="5.625" style="16" customWidth="1"/>
    <col min="12292" max="12294" width="6" style="16" customWidth="1"/>
    <col min="12295" max="12295" width="17.375" style="16" customWidth="1"/>
    <col min="12296" max="12297" width="12.375" style="16" customWidth="1"/>
    <col min="12298" max="12298" width="36.125" style="16" customWidth="1"/>
    <col min="12299" max="12299" width="1.125" style="16" customWidth="1"/>
    <col min="12300" max="12544" width="9" style="16"/>
    <col min="12545" max="12545" width="2.625" style="16" customWidth="1"/>
    <col min="12546" max="12546" width="1.625" style="16" customWidth="1"/>
    <col min="12547" max="12547" width="5.625" style="16" customWidth="1"/>
    <col min="12548" max="12550" width="6" style="16" customWidth="1"/>
    <col min="12551" max="12551" width="17.375" style="16" customWidth="1"/>
    <col min="12552" max="12553" width="12.375" style="16" customWidth="1"/>
    <col min="12554" max="12554" width="36.125" style="16" customWidth="1"/>
    <col min="12555" max="12555" width="1.125" style="16" customWidth="1"/>
    <col min="12556" max="12800" width="9" style="16"/>
    <col min="12801" max="12801" width="2.625" style="16" customWidth="1"/>
    <col min="12802" max="12802" width="1.625" style="16" customWidth="1"/>
    <col min="12803" max="12803" width="5.625" style="16" customWidth="1"/>
    <col min="12804" max="12806" width="6" style="16" customWidth="1"/>
    <col min="12807" max="12807" width="17.375" style="16" customWidth="1"/>
    <col min="12808" max="12809" width="12.375" style="16" customWidth="1"/>
    <col min="12810" max="12810" width="36.125" style="16" customWidth="1"/>
    <col min="12811" max="12811" width="1.125" style="16" customWidth="1"/>
    <col min="12812" max="13056" width="9" style="16"/>
    <col min="13057" max="13057" width="2.625" style="16" customWidth="1"/>
    <col min="13058" max="13058" width="1.625" style="16" customWidth="1"/>
    <col min="13059" max="13059" width="5.625" style="16" customWidth="1"/>
    <col min="13060" max="13062" width="6" style="16" customWidth="1"/>
    <col min="13063" max="13063" width="17.375" style="16" customWidth="1"/>
    <col min="13064" max="13065" width="12.375" style="16" customWidth="1"/>
    <col min="13066" max="13066" width="36.125" style="16" customWidth="1"/>
    <col min="13067" max="13067" width="1.125" style="16" customWidth="1"/>
    <col min="13068" max="13312" width="9" style="16"/>
    <col min="13313" max="13313" width="2.625" style="16" customWidth="1"/>
    <col min="13314" max="13314" width="1.625" style="16" customWidth="1"/>
    <col min="13315" max="13315" width="5.625" style="16" customWidth="1"/>
    <col min="13316" max="13318" width="6" style="16" customWidth="1"/>
    <col min="13319" max="13319" width="17.375" style="16" customWidth="1"/>
    <col min="13320" max="13321" width="12.375" style="16" customWidth="1"/>
    <col min="13322" max="13322" width="36.125" style="16" customWidth="1"/>
    <col min="13323" max="13323" width="1.125" style="16" customWidth="1"/>
    <col min="13324" max="13568" width="9" style="16"/>
    <col min="13569" max="13569" width="2.625" style="16" customWidth="1"/>
    <col min="13570" max="13570" width="1.625" style="16" customWidth="1"/>
    <col min="13571" max="13571" width="5.625" style="16" customWidth="1"/>
    <col min="13572" max="13574" width="6" style="16" customWidth="1"/>
    <col min="13575" max="13575" width="17.375" style="16" customWidth="1"/>
    <col min="13576" max="13577" width="12.375" style="16" customWidth="1"/>
    <col min="13578" max="13578" width="36.125" style="16" customWidth="1"/>
    <col min="13579" max="13579" width="1.125" style="16" customWidth="1"/>
    <col min="13580" max="13824" width="9" style="16"/>
    <col min="13825" max="13825" width="2.625" style="16" customWidth="1"/>
    <col min="13826" max="13826" width="1.625" style="16" customWidth="1"/>
    <col min="13827" max="13827" width="5.625" style="16" customWidth="1"/>
    <col min="13828" max="13830" width="6" style="16" customWidth="1"/>
    <col min="13831" max="13831" width="17.375" style="16" customWidth="1"/>
    <col min="13832" max="13833" width="12.375" style="16" customWidth="1"/>
    <col min="13834" max="13834" width="36.125" style="16" customWidth="1"/>
    <col min="13835" max="13835" width="1.125" style="16" customWidth="1"/>
    <col min="13836" max="14080" width="9" style="16"/>
    <col min="14081" max="14081" width="2.625" style="16" customWidth="1"/>
    <col min="14082" max="14082" width="1.625" style="16" customWidth="1"/>
    <col min="14083" max="14083" width="5.625" style="16" customWidth="1"/>
    <col min="14084" max="14086" width="6" style="16" customWidth="1"/>
    <col min="14087" max="14087" width="17.375" style="16" customWidth="1"/>
    <col min="14088" max="14089" width="12.375" style="16" customWidth="1"/>
    <col min="14090" max="14090" width="36.125" style="16" customWidth="1"/>
    <col min="14091" max="14091" width="1.125" style="16" customWidth="1"/>
    <col min="14092" max="14336" width="9" style="16"/>
    <col min="14337" max="14337" width="2.625" style="16" customWidth="1"/>
    <col min="14338" max="14338" width="1.625" style="16" customWidth="1"/>
    <col min="14339" max="14339" width="5.625" style="16" customWidth="1"/>
    <col min="14340" max="14342" width="6" style="16" customWidth="1"/>
    <col min="14343" max="14343" width="17.375" style="16" customWidth="1"/>
    <col min="14344" max="14345" width="12.375" style="16" customWidth="1"/>
    <col min="14346" max="14346" width="36.125" style="16" customWidth="1"/>
    <col min="14347" max="14347" width="1.125" style="16" customWidth="1"/>
    <col min="14348" max="14592" width="9" style="16"/>
    <col min="14593" max="14593" width="2.625" style="16" customWidth="1"/>
    <col min="14594" max="14594" width="1.625" style="16" customWidth="1"/>
    <col min="14595" max="14595" width="5.625" style="16" customWidth="1"/>
    <col min="14596" max="14598" width="6" style="16" customWidth="1"/>
    <col min="14599" max="14599" width="17.375" style="16" customWidth="1"/>
    <col min="14600" max="14601" width="12.375" style="16" customWidth="1"/>
    <col min="14602" max="14602" width="36.125" style="16" customWidth="1"/>
    <col min="14603" max="14603" width="1.125" style="16" customWidth="1"/>
    <col min="14604" max="14848" width="9" style="16"/>
    <col min="14849" max="14849" width="2.625" style="16" customWidth="1"/>
    <col min="14850" max="14850" width="1.625" style="16" customWidth="1"/>
    <col min="14851" max="14851" width="5.625" style="16" customWidth="1"/>
    <col min="14852" max="14854" width="6" style="16" customWidth="1"/>
    <col min="14855" max="14855" width="17.375" style="16" customWidth="1"/>
    <col min="14856" max="14857" width="12.375" style="16" customWidth="1"/>
    <col min="14858" max="14858" width="36.125" style="16" customWidth="1"/>
    <col min="14859" max="14859" width="1.125" style="16" customWidth="1"/>
    <col min="14860" max="15104" width="9" style="16"/>
    <col min="15105" max="15105" width="2.625" style="16" customWidth="1"/>
    <col min="15106" max="15106" width="1.625" style="16" customWidth="1"/>
    <col min="15107" max="15107" width="5.625" style="16" customWidth="1"/>
    <col min="15108" max="15110" width="6" style="16" customWidth="1"/>
    <col min="15111" max="15111" width="17.375" style="16" customWidth="1"/>
    <col min="15112" max="15113" width="12.375" style="16" customWidth="1"/>
    <col min="15114" max="15114" width="36.125" style="16" customWidth="1"/>
    <col min="15115" max="15115" width="1.125" style="16" customWidth="1"/>
    <col min="15116" max="15360" width="9" style="16"/>
    <col min="15361" max="15361" width="2.625" style="16" customWidth="1"/>
    <col min="15362" max="15362" width="1.625" style="16" customWidth="1"/>
    <col min="15363" max="15363" width="5.625" style="16" customWidth="1"/>
    <col min="15364" max="15366" width="6" style="16" customWidth="1"/>
    <col min="15367" max="15367" width="17.375" style="16" customWidth="1"/>
    <col min="15368" max="15369" width="12.375" style="16" customWidth="1"/>
    <col min="15370" max="15370" width="36.125" style="16" customWidth="1"/>
    <col min="15371" max="15371" width="1.125" style="16" customWidth="1"/>
    <col min="15372" max="15616" width="9" style="16"/>
    <col min="15617" max="15617" width="2.625" style="16" customWidth="1"/>
    <col min="15618" max="15618" width="1.625" style="16" customWidth="1"/>
    <col min="15619" max="15619" width="5.625" style="16" customWidth="1"/>
    <col min="15620" max="15622" width="6" style="16" customWidth="1"/>
    <col min="15623" max="15623" width="17.375" style="16" customWidth="1"/>
    <col min="15624" max="15625" width="12.375" style="16" customWidth="1"/>
    <col min="15626" max="15626" width="36.125" style="16" customWidth="1"/>
    <col min="15627" max="15627" width="1.125" style="16" customWidth="1"/>
    <col min="15628" max="15872" width="9" style="16"/>
    <col min="15873" max="15873" width="2.625" style="16" customWidth="1"/>
    <col min="15874" max="15874" width="1.625" style="16" customWidth="1"/>
    <col min="15875" max="15875" width="5.625" style="16" customWidth="1"/>
    <col min="15876" max="15878" width="6" style="16" customWidth="1"/>
    <col min="15879" max="15879" width="17.375" style="16" customWidth="1"/>
    <col min="15880" max="15881" width="12.375" style="16" customWidth="1"/>
    <col min="15882" max="15882" width="36.125" style="16" customWidth="1"/>
    <col min="15883" max="15883" width="1.125" style="16" customWidth="1"/>
    <col min="15884" max="16128" width="9" style="16"/>
    <col min="16129" max="16129" width="2.625" style="16" customWidth="1"/>
    <col min="16130" max="16130" width="1.625" style="16" customWidth="1"/>
    <col min="16131" max="16131" width="5.625" style="16" customWidth="1"/>
    <col min="16132" max="16134" width="6" style="16" customWidth="1"/>
    <col min="16135" max="16135" width="17.375" style="16" customWidth="1"/>
    <col min="16136" max="16137" width="12.375" style="16" customWidth="1"/>
    <col min="16138" max="16138" width="36.125" style="16" customWidth="1"/>
    <col min="16139" max="16139" width="1.125" style="16" customWidth="1"/>
    <col min="16140" max="16384" width="9" style="16"/>
  </cols>
  <sheetData>
    <row r="1" spans="1:12" ht="19.5">
      <c r="A1" s="16" t="s">
        <v>381</v>
      </c>
      <c r="L1" s="568" t="str">
        <f>HYPERLINK("#シート目次"&amp;"!A1","シート目次へ")</f>
        <v>シート目次へ</v>
      </c>
    </row>
    <row r="3" spans="1:12">
      <c r="A3" s="331" t="s">
        <v>382</v>
      </c>
      <c r="B3" s="98"/>
    </row>
    <row r="4" spans="1:12">
      <c r="B4" s="332" t="s">
        <v>383</v>
      </c>
      <c r="C4" s="17"/>
      <c r="D4" s="17"/>
      <c r="E4" s="17"/>
      <c r="F4" s="17"/>
      <c r="G4" s="17"/>
      <c r="H4" s="17"/>
      <c r="I4" s="17"/>
      <c r="J4" s="17"/>
    </row>
    <row r="5" spans="1:12" s="99" customFormat="1" ht="12">
      <c r="B5" s="100"/>
    </row>
    <row r="6" spans="1:12" s="99" customFormat="1" ht="22.5" customHeight="1">
      <c r="B6" s="16"/>
      <c r="I6" s="439" t="s">
        <v>1</v>
      </c>
      <c r="J6" s="101"/>
    </row>
    <row r="7" spans="1:12" s="99" customFormat="1">
      <c r="B7" s="100" t="s">
        <v>384</v>
      </c>
      <c r="I7" s="16"/>
      <c r="J7" s="16"/>
    </row>
    <row r="8" spans="1:12" s="99" customFormat="1" ht="29.25" customHeight="1">
      <c r="B8" s="724"/>
      <c r="C8" s="724"/>
      <c r="D8" s="718" t="s">
        <v>385</v>
      </c>
      <c r="E8" s="718"/>
      <c r="F8" s="718"/>
      <c r="G8" s="102"/>
      <c r="H8" s="102"/>
      <c r="I8" s="102"/>
      <c r="J8" s="103"/>
    </row>
    <row r="9" spans="1:12" s="99" customFormat="1" ht="18.75" customHeight="1">
      <c r="B9" s="725"/>
      <c r="C9" s="725"/>
      <c r="D9" s="726"/>
      <c r="E9" s="726"/>
      <c r="F9" s="726"/>
      <c r="G9" s="102" t="s">
        <v>386</v>
      </c>
      <c r="H9" s="102"/>
      <c r="I9" s="102"/>
      <c r="J9" s="103"/>
    </row>
    <row r="10" spans="1:12" s="99" customFormat="1" ht="18.75" customHeight="1">
      <c r="B10" s="720" t="s">
        <v>387</v>
      </c>
      <c r="C10" s="720"/>
      <c r="D10" s="716" t="s">
        <v>388</v>
      </c>
      <c r="E10" s="716"/>
      <c r="F10" s="716"/>
      <c r="G10" s="104"/>
      <c r="H10" s="104"/>
      <c r="I10" s="104"/>
      <c r="J10" s="105"/>
    </row>
    <row r="11" spans="1:12" s="99" customFormat="1" ht="18.75" customHeight="1">
      <c r="B11" s="720" t="s">
        <v>389</v>
      </c>
      <c r="C11" s="720"/>
      <c r="D11" s="721" t="s">
        <v>4</v>
      </c>
      <c r="E11" s="721"/>
      <c r="F11" s="721"/>
      <c r="G11" s="333" t="s">
        <v>390</v>
      </c>
      <c r="H11" s="333"/>
      <c r="I11" s="333"/>
      <c r="J11" s="106"/>
    </row>
    <row r="12" spans="1:12" s="99" customFormat="1" ht="26.25" customHeight="1">
      <c r="B12" s="722" t="s">
        <v>391</v>
      </c>
      <c r="C12" s="722"/>
      <c r="D12" s="718" t="s">
        <v>392</v>
      </c>
      <c r="E12" s="718"/>
      <c r="F12" s="718"/>
      <c r="G12" s="104"/>
      <c r="H12" s="104"/>
      <c r="I12" s="104"/>
      <c r="J12" s="105"/>
    </row>
    <row r="13" spans="1:12" s="99" customFormat="1" ht="25.5" customHeight="1">
      <c r="B13" s="723"/>
      <c r="C13" s="723"/>
      <c r="D13" s="718" t="s">
        <v>393</v>
      </c>
      <c r="E13" s="718"/>
      <c r="F13" s="718"/>
      <c r="G13" s="334" t="s">
        <v>394</v>
      </c>
      <c r="H13" s="335" t="s">
        <v>16</v>
      </c>
      <c r="I13" s="334"/>
      <c r="J13" s="107"/>
    </row>
    <row r="14" spans="1:12" s="99" customFormat="1" ht="18" customHeight="1">
      <c r="B14" s="108"/>
      <c r="C14" s="109"/>
      <c r="D14" s="718" t="s">
        <v>395</v>
      </c>
      <c r="E14" s="718"/>
      <c r="F14" s="718"/>
      <c r="G14" s="718" t="s">
        <v>396</v>
      </c>
      <c r="H14" s="719" t="s">
        <v>397</v>
      </c>
      <c r="I14" s="719" t="s">
        <v>552</v>
      </c>
      <c r="J14" s="719" t="s">
        <v>398</v>
      </c>
    </row>
    <row r="15" spans="1:12" s="99" customFormat="1" ht="21" customHeight="1">
      <c r="B15" s="110"/>
      <c r="C15" s="111"/>
      <c r="D15" s="718"/>
      <c r="E15" s="718"/>
      <c r="F15" s="718"/>
      <c r="G15" s="718"/>
      <c r="H15" s="719"/>
      <c r="I15" s="719"/>
      <c r="J15" s="719"/>
    </row>
    <row r="16" spans="1:12" s="99" customFormat="1" ht="25.5" customHeight="1">
      <c r="B16" s="112"/>
      <c r="C16" s="113"/>
      <c r="D16" s="114"/>
      <c r="E16" s="115"/>
      <c r="F16" s="116"/>
      <c r="G16" s="117"/>
      <c r="H16" s="118"/>
      <c r="I16" s="118"/>
      <c r="J16" s="119"/>
    </row>
    <row r="17" spans="1:11" ht="25.5" customHeight="1">
      <c r="A17" s="99"/>
      <c r="B17" s="112"/>
      <c r="C17" s="113"/>
      <c r="D17" s="120"/>
      <c r="E17" s="121"/>
      <c r="F17" s="122"/>
      <c r="G17" s="123"/>
      <c r="H17" s="123"/>
      <c r="I17" s="123"/>
      <c r="J17" s="123"/>
    </row>
    <row r="18" spans="1:11" ht="25.5" customHeight="1">
      <c r="A18" s="99"/>
      <c r="B18" s="716" t="s">
        <v>399</v>
      </c>
      <c r="C18" s="716"/>
      <c r="D18" s="124"/>
      <c r="E18" s="125"/>
      <c r="F18" s="126"/>
      <c r="G18" s="123"/>
      <c r="H18" s="123"/>
      <c r="I18" s="123"/>
      <c r="J18" s="123"/>
    </row>
    <row r="19" spans="1:11" ht="25.5" customHeight="1">
      <c r="A19" s="99"/>
      <c r="B19" s="716" t="s">
        <v>400</v>
      </c>
      <c r="C19" s="716"/>
      <c r="D19" s="127"/>
      <c r="E19" s="128"/>
      <c r="F19" s="129"/>
      <c r="G19" s="130"/>
      <c r="H19" s="130"/>
      <c r="I19" s="130"/>
      <c r="J19" s="130"/>
      <c r="K19" s="127"/>
    </row>
    <row r="20" spans="1:11" ht="25.5" customHeight="1">
      <c r="A20" s="99"/>
      <c r="B20" s="131"/>
      <c r="C20" s="126"/>
      <c r="D20" s="124"/>
      <c r="E20" s="125"/>
      <c r="F20" s="126"/>
      <c r="G20" s="132"/>
      <c r="H20" s="130"/>
      <c r="I20" s="130"/>
      <c r="J20" s="130"/>
    </row>
    <row r="21" spans="1:11" ht="25.5" customHeight="1">
      <c r="A21" s="99"/>
      <c r="B21" s="131"/>
      <c r="C21" s="126"/>
      <c r="D21" s="124"/>
      <c r="E21" s="125"/>
      <c r="F21" s="126"/>
      <c r="G21" s="132"/>
      <c r="H21" s="130"/>
      <c r="I21" s="130"/>
      <c r="J21" s="130"/>
    </row>
    <row r="22" spans="1:11" ht="25.5" customHeight="1">
      <c r="A22" s="99"/>
      <c r="B22" s="131"/>
      <c r="C22" s="126"/>
      <c r="D22" s="124"/>
      <c r="E22" s="125"/>
      <c r="F22" s="126"/>
      <c r="G22" s="132"/>
      <c r="H22" s="130"/>
      <c r="I22" s="130"/>
      <c r="J22" s="130"/>
    </row>
    <row r="23" spans="1:11" ht="25.5" customHeight="1">
      <c r="A23" s="99"/>
      <c r="B23" s="131"/>
      <c r="C23" s="126"/>
      <c r="D23" s="124"/>
      <c r="E23" s="125"/>
      <c r="F23" s="126"/>
      <c r="G23" s="132"/>
      <c r="H23" s="130"/>
      <c r="I23" s="130"/>
      <c r="J23" s="130"/>
    </row>
    <row r="24" spans="1:11" ht="25.5" customHeight="1">
      <c r="A24" s="99"/>
      <c r="B24" s="131"/>
      <c r="C24" s="126"/>
      <c r="D24" s="124"/>
      <c r="E24" s="125"/>
      <c r="F24" s="126"/>
      <c r="G24" s="132"/>
      <c r="H24" s="130"/>
      <c r="I24" s="130"/>
      <c r="J24" s="130"/>
    </row>
    <row r="25" spans="1:11" ht="25.5" customHeight="1">
      <c r="A25" s="99"/>
      <c r="B25" s="131"/>
      <c r="C25" s="126"/>
      <c r="D25" s="124"/>
      <c r="E25" s="125"/>
      <c r="F25" s="126"/>
      <c r="G25" s="132"/>
      <c r="H25" s="130"/>
      <c r="I25" s="130"/>
      <c r="J25" s="130"/>
    </row>
    <row r="26" spans="1:11" ht="25.5" customHeight="1">
      <c r="A26" s="99"/>
      <c r="B26" s="131"/>
      <c r="C26" s="126"/>
      <c r="D26" s="124"/>
      <c r="E26" s="125"/>
      <c r="F26" s="126"/>
      <c r="G26" s="132"/>
      <c r="H26" s="130"/>
      <c r="I26" s="130"/>
      <c r="J26" s="130"/>
    </row>
    <row r="27" spans="1:11" ht="25.5" customHeight="1">
      <c r="A27" s="99"/>
      <c r="B27" s="131"/>
      <c r="C27" s="126"/>
      <c r="D27" s="124"/>
      <c r="E27" s="125"/>
      <c r="F27" s="126"/>
      <c r="G27" s="132"/>
      <c r="H27" s="130"/>
      <c r="I27" s="130"/>
      <c r="J27" s="130"/>
    </row>
    <row r="28" spans="1:11" ht="25.5" customHeight="1">
      <c r="A28" s="99"/>
      <c r="B28" s="131"/>
      <c r="C28" s="126"/>
      <c r="D28" s="124"/>
      <c r="E28" s="125"/>
      <c r="F28" s="126"/>
      <c r="G28" s="132"/>
      <c r="H28" s="130"/>
      <c r="I28" s="130"/>
      <c r="J28" s="130"/>
    </row>
    <row r="29" spans="1:11" ht="25.5" customHeight="1">
      <c r="A29" s="99"/>
      <c r="B29" s="131"/>
      <c r="C29" s="126"/>
      <c r="D29" s="124"/>
      <c r="E29" s="125"/>
      <c r="F29" s="126"/>
      <c r="G29" s="132"/>
      <c r="H29" s="130"/>
      <c r="I29" s="130"/>
      <c r="J29" s="130"/>
    </row>
    <row r="30" spans="1:11" ht="25.5" customHeight="1">
      <c r="A30" s="99"/>
      <c r="B30" s="131"/>
      <c r="C30" s="126"/>
      <c r="D30" s="124"/>
      <c r="E30" s="125"/>
      <c r="F30" s="126"/>
      <c r="G30" s="132"/>
      <c r="H30" s="130"/>
      <c r="I30" s="130"/>
      <c r="J30" s="130"/>
    </row>
    <row r="31" spans="1:11" ht="25.5" customHeight="1">
      <c r="A31" s="99"/>
      <c r="B31" s="131"/>
      <c r="C31" s="126"/>
      <c r="D31" s="124"/>
      <c r="E31" s="125"/>
      <c r="F31" s="126"/>
      <c r="G31" s="132"/>
      <c r="H31" s="130"/>
      <c r="I31" s="130"/>
      <c r="J31" s="130"/>
    </row>
    <row r="32" spans="1:11" ht="25.5" customHeight="1">
      <c r="A32" s="99"/>
      <c r="B32" s="131"/>
      <c r="C32" s="126"/>
      <c r="D32" s="124"/>
      <c r="E32" s="125"/>
      <c r="F32" s="126"/>
      <c r="G32" s="132"/>
      <c r="H32" s="130"/>
      <c r="I32" s="130"/>
      <c r="J32" s="130"/>
    </row>
    <row r="33" spans="1:10" ht="25.5" customHeight="1">
      <c r="A33" s="99"/>
      <c r="B33" s="131"/>
      <c r="C33" s="126"/>
      <c r="D33" s="124"/>
      <c r="E33" s="125"/>
      <c r="F33" s="126"/>
      <c r="G33" s="132"/>
      <c r="H33" s="130"/>
      <c r="I33" s="130"/>
      <c r="J33" s="130"/>
    </row>
    <row r="34" spans="1:10" ht="25.5" customHeight="1">
      <c r="A34" s="99"/>
      <c r="B34" s="112"/>
      <c r="C34" s="133"/>
      <c r="D34" s="134"/>
      <c r="E34" s="135"/>
      <c r="F34" s="133"/>
      <c r="G34" s="136"/>
      <c r="H34" s="136"/>
      <c r="I34" s="136"/>
      <c r="J34" s="136"/>
    </row>
    <row r="35" spans="1:10" ht="25.5" customHeight="1">
      <c r="A35" s="99"/>
      <c r="B35" s="717"/>
      <c r="C35" s="113"/>
      <c r="D35" s="124"/>
      <c r="E35" s="125"/>
      <c r="F35" s="126"/>
      <c r="G35" s="130"/>
      <c r="H35" s="130"/>
      <c r="I35" s="130"/>
      <c r="J35" s="130"/>
    </row>
    <row r="36" spans="1:10" ht="25.5" customHeight="1">
      <c r="A36" s="99"/>
      <c r="B36" s="717"/>
      <c r="C36" s="113"/>
      <c r="D36" s="124"/>
      <c r="E36" s="125"/>
      <c r="F36" s="126"/>
      <c r="G36" s="137"/>
      <c r="H36" s="138"/>
      <c r="I36" s="138"/>
      <c r="J36" s="138"/>
    </row>
    <row r="37" spans="1:10" ht="25.5" customHeight="1">
      <c r="A37" s="99"/>
      <c r="B37" s="717"/>
      <c r="C37" s="113"/>
      <c r="D37" s="124"/>
      <c r="E37" s="125"/>
      <c r="F37" s="126"/>
      <c r="G37" s="137"/>
      <c r="H37" s="138"/>
      <c r="I37" s="138"/>
      <c r="J37" s="138"/>
    </row>
    <row r="38" spans="1:10" ht="25.5" customHeight="1">
      <c r="A38" s="99"/>
      <c r="B38" s="717"/>
      <c r="C38" s="113"/>
      <c r="D38" s="124"/>
      <c r="E38" s="125"/>
      <c r="F38" s="126"/>
      <c r="G38" s="137"/>
      <c r="H38" s="138"/>
      <c r="I38" s="138"/>
      <c r="J38" s="138"/>
    </row>
    <row r="39" spans="1:10" ht="25.5" customHeight="1">
      <c r="A39" s="99"/>
      <c r="B39" s="717"/>
      <c r="C39" s="113"/>
      <c r="D39" s="124"/>
      <c r="E39" s="125"/>
      <c r="F39" s="126"/>
      <c r="G39" s="137"/>
      <c r="H39" s="138"/>
      <c r="I39" s="138"/>
      <c r="J39" s="138"/>
    </row>
    <row r="40" spans="1:10" ht="25.5" customHeight="1">
      <c r="A40" s="99"/>
      <c r="B40" s="717"/>
      <c r="C40" s="113"/>
      <c r="D40" s="124"/>
      <c r="E40" s="125"/>
      <c r="F40" s="126"/>
      <c r="G40" s="137"/>
      <c r="H40" s="138"/>
      <c r="I40" s="138"/>
      <c r="J40" s="138"/>
    </row>
    <row r="41" spans="1:10" ht="25.5" customHeight="1">
      <c r="A41" s="99"/>
      <c r="B41" s="717"/>
      <c r="C41" s="113"/>
      <c r="D41" s="139"/>
      <c r="E41" s="140"/>
      <c r="F41" s="141"/>
      <c r="G41" s="137"/>
      <c r="H41" s="138"/>
      <c r="I41" s="138"/>
      <c r="J41" s="138"/>
    </row>
    <row r="42" spans="1:10" ht="25.5" customHeight="1">
      <c r="A42" s="99"/>
      <c r="B42" s="717"/>
      <c r="C42" s="113"/>
      <c r="D42" s="124"/>
      <c r="E42" s="125"/>
      <c r="F42" s="126"/>
      <c r="G42" s="137"/>
      <c r="H42" s="136"/>
      <c r="I42" s="136"/>
      <c r="J42" s="136"/>
    </row>
    <row r="43" spans="1:10" ht="25.5" customHeight="1">
      <c r="A43" s="99"/>
      <c r="B43" s="717"/>
      <c r="C43" s="142"/>
      <c r="D43" s="143"/>
      <c r="E43" s="144"/>
      <c r="F43" s="145"/>
      <c r="G43" s="146"/>
      <c r="H43" s="147"/>
      <c r="I43" s="147"/>
      <c r="J43" s="147"/>
    </row>
    <row r="44" spans="1:10" ht="24" customHeight="1">
      <c r="A44" s="99"/>
      <c r="B44" s="99" t="s">
        <v>401</v>
      </c>
    </row>
  </sheetData>
  <sheetProtection selectLockedCells="1" selectUnlockedCells="1"/>
  <mergeCells count="20">
    <mergeCell ref="B8:C8"/>
    <mergeCell ref="D8:F8"/>
    <mergeCell ref="B9:C9"/>
    <mergeCell ref="D9:F9"/>
    <mergeCell ref="B10:C10"/>
    <mergeCell ref="D10:F10"/>
    <mergeCell ref="I14:I15"/>
    <mergeCell ref="J14:J15"/>
    <mergeCell ref="B18:C18"/>
    <mergeCell ref="B11:C11"/>
    <mergeCell ref="D11:F11"/>
    <mergeCell ref="B12:C12"/>
    <mergeCell ref="D12:F12"/>
    <mergeCell ref="B13:C13"/>
    <mergeCell ref="D13:F13"/>
    <mergeCell ref="B19:C19"/>
    <mergeCell ref="B35:B43"/>
    <mergeCell ref="D14:F15"/>
    <mergeCell ref="G14:G15"/>
    <mergeCell ref="H14:H15"/>
  </mergeCells>
  <phoneticPr fontId="1"/>
  <pageMargins left="0.94513888888888886" right="0.39374999999999999" top="0.57986111111111116" bottom="0.4597222222222222" header="0.51180555555555551" footer="0.51180555555555551"/>
  <pageSetup paperSize="9" scale="75"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3DF9B-D754-4233-BE23-C311B7C4BF0F}">
  <sheetPr codeName="Sheet16">
    <pageSetUpPr fitToPage="1"/>
  </sheetPr>
  <dimension ref="A1:G39"/>
  <sheetViews>
    <sheetView view="pageBreakPreview" zoomScale="80" zoomScaleNormal="100" zoomScaleSheetLayoutView="80" workbookViewId="0">
      <selection activeCell="G1" sqref="G1"/>
    </sheetView>
  </sheetViews>
  <sheetFormatPr defaultColWidth="3.625" defaultRowHeight="12.75"/>
  <cols>
    <col min="1" max="1" width="2.625" style="148" customWidth="1"/>
    <col min="2" max="2" width="9.375" style="148" customWidth="1"/>
    <col min="3" max="3" width="12.125" style="148" customWidth="1"/>
    <col min="4" max="4" width="34" style="148" customWidth="1"/>
    <col min="5" max="5" width="32.625" style="148" customWidth="1"/>
    <col min="6" max="6" width="1.875" style="148" customWidth="1"/>
    <col min="7" max="16384" width="3.625" style="148"/>
  </cols>
  <sheetData>
    <row r="1" spans="1:7" ht="19.5" customHeight="1">
      <c r="A1" s="148" t="s">
        <v>402</v>
      </c>
      <c r="B1" s="16"/>
      <c r="C1" s="16"/>
      <c r="D1" s="16"/>
      <c r="E1" s="16"/>
      <c r="G1" s="568" t="str">
        <f>HYPERLINK("#シート目次"&amp;"!A1","シート目次へ")</f>
        <v>シート目次へ</v>
      </c>
    </row>
    <row r="2" spans="1:7" ht="19.5" customHeight="1">
      <c r="B2" s="148" t="s">
        <v>403</v>
      </c>
      <c r="C2" s="16"/>
      <c r="D2" s="16"/>
      <c r="E2" s="16"/>
    </row>
    <row r="3" spans="1:7" ht="19.5" customHeight="1">
      <c r="B3" s="149"/>
      <c r="C3" s="16"/>
      <c r="D3" s="16"/>
      <c r="E3" s="16"/>
    </row>
    <row r="4" spans="1:7" ht="19.5" customHeight="1">
      <c r="B4" s="16"/>
      <c r="C4" s="16"/>
      <c r="D4" s="336" t="s">
        <v>404</v>
      </c>
      <c r="E4" s="150"/>
    </row>
    <row r="5" spans="1:7" ht="19.5" customHeight="1">
      <c r="B5" s="16"/>
      <c r="C5" s="16"/>
      <c r="D5" s="336" t="s">
        <v>405</v>
      </c>
      <c r="E5" s="150"/>
    </row>
    <row r="6" spans="1:7" ht="19.5" customHeight="1">
      <c r="B6" s="149"/>
      <c r="C6" s="16"/>
      <c r="D6" s="16"/>
      <c r="E6" s="16"/>
    </row>
    <row r="7" spans="1:7" ht="28.5" customHeight="1">
      <c r="B7" s="729" t="s">
        <v>177</v>
      </c>
      <c r="C7" s="729"/>
      <c r="D7" s="337" t="s">
        <v>373</v>
      </c>
      <c r="E7" s="338" t="s">
        <v>374</v>
      </c>
    </row>
    <row r="8" spans="1:7" ht="31.5" customHeight="1">
      <c r="B8" s="730" t="s">
        <v>406</v>
      </c>
      <c r="C8" s="338" t="s">
        <v>407</v>
      </c>
      <c r="D8" s="339" t="s">
        <v>408</v>
      </c>
      <c r="E8" s="340" t="s">
        <v>408</v>
      </c>
    </row>
    <row r="9" spans="1:7" ht="19.5" customHeight="1">
      <c r="B9" s="730"/>
      <c r="C9" s="731" t="s">
        <v>409</v>
      </c>
      <c r="D9" s="339"/>
      <c r="E9" s="340"/>
    </row>
    <row r="10" spans="1:7" ht="19.5" customHeight="1">
      <c r="B10" s="730"/>
      <c r="C10" s="731"/>
      <c r="D10" s="341" t="s">
        <v>410</v>
      </c>
      <c r="E10" s="342" t="s">
        <v>410</v>
      </c>
    </row>
    <row r="11" spans="1:7" ht="19.5" customHeight="1">
      <c r="B11" s="730"/>
      <c r="C11" s="731" t="s">
        <v>411</v>
      </c>
      <c r="D11" s="151"/>
      <c r="E11" s="152"/>
    </row>
    <row r="12" spans="1:7" ht="19.5" customHeight="1">
      <c r="B12" s="730"/>
      <c r="C12" s="731"/>
      <c r="D12" s="343" t="s">
        <v>412</v>
      </c>
      <c r="E12" s="344" t="s">
        <v>412</v>
      </c>
    </row>
    <row r="13" spans="1:7" ht="19.5" customHeight="1">
      <c r="B13" s="730"/>
      <c r="C13" s="731"/>
      <c r="D13" s="153"/>
      <c r="E13" s="154"/>
    </row>
    <row r="14" spans="1:7" ht="19.5" customHeight="1">
      <c r="B14" s="730"/>
      <c r="C14" s="731"/>
      <c r="D14" s="345" t="s">
        <v>553</v>
      </c>
      <c r="E14" s="346" t="s">
        <v>553</v>
      </c>
    </row>
    <row r="15" spans="1:7" ht="19.5" customHeight="1">
      <c r="B15" s="730"/>
      <c r="C15" s="731"/>
      <c r="D15" s="345" t="s">
        <v>413</v>
      </c>
      <c r="E15" s="346" t="s">
        <v>413</v>
      </c>
    </row>
    <row r="16" spans="1:7" ht="19.5" customHeight="1">
      <c r="B16" s="730"/>
      <c r="C16" s="731"/>
      <c r="D16" s="341" t="s">
        <v>414</v>
      </c>
      <c r="E16" s="342" t="s">
        <v>414</v>
      </c>
    </row>
    <row r="17" spans="2:5" ht="19.5" customHeight="1">
      <c r="B17" s="730"/>
      <c r="C17" s="728" t="s">
        <v>415</v>
      </c>
      <c r="D17" s="347" t="s">
        <v>416</v>
      </c>
      <c r="E17" s="348" t="s">
        <v>416</v>
      </c>
    </row>
    <row r="18" spans="2:5" ht="19.5" customHeight="1">
      <c r="B18" s="730"/>
      <c r="C18" s="728"/>
      <c r="D18" s="347"/>
      <c r="E18" s="348"/>
    </row>
    <row r="19" spans="2:5" ht="19.5" customHeight="1">
      <c r="B19" s="730"/>
      <c r="C19" s="728"/>
      <c r="D19" s="347"/>
      <c r="E19" s="348"/>
    </row>
    <row r="20" spans="2:5" ht="19.5" customHeight="1">
      <c r="B20" s="730"/>
      <c r="C20" s="728"/>
      <c r="D20" s="347"/>
      <c r="E20" s="348"/>
    </row>
    <row r="21" spans="2:5" ht="19.5" customHeight="1">
      <c r="B21" s="730"/>
      <c r="C21" s="728"/>
      <c r="D21" s="347"/>
      <c r="E21" s="348"/>
    </row>
    <row r="22" spans="2:5" ht="19.5" customHeight="1">
      <c r="B22" s="730"/>
      <c r="C22" s="728"/>
      <c r="D22" s="347" t="s">
        <v>417</v>
      </c>
      <c r="E22" s="348" t="s">
        <v>417</v>
      </c>
    </row>
    <row r="23" spans="2:5" ht="19.5" customHeight="1">
      <c r="B23" s="730"/>
      <c r="C23" s="728"/>
      <c r="D23" s="347"/>
      <c r="E23" s="348"/>
    </row>
    <row r="24" spans="2:5" ht="19.5" customHeight="1">
      <c r="B24" s="730"/>
      <c r="C24" s="728"/>
      <c r="D24" s="347"/>
      <c r="E24" s="348"/>
    </row>
    <row r="25" spans="2:5" ht="19.5" customHeight="1">
      <c r="B25" s="730"/>
      <c r="C25" s="728"/>
      <c r="D25" s="347"/>
      <c r="E25" s="348"/>
    </row>
    <row r="26" spans="2:5" ht="19.5" customHeight="1">
      <c r="B26" s="730"/>
      <c r="C26" s="728"/>
      <c r="D26" s="347"/>
      <c r="E26" s="348"/>
    </row>
    <row r="27" spans="2:5" ht="19.5" customHeight="1">
      <c r="B27" s="730"/>
      <c r="C27" s="728"/>
      <c r="D27" s="155"/>
      <c r="E27" s="156"/>
    </row>
    <row r="28" spans="2:5" ht="26.25" customHeight="1">
      <c r="B28" s="727" t="s">
        <v>418</v>
      </c>
      <c r="C28" s="349" t="s">
        <v>44</v>
      </c>
      <c r="D28" s="350" t="s">
        <v>266</v>
      </c>
      <c r="E28" s="351" t="s">
        <v>266</v>
      </c>
    </row>
    <row r="29" spans="2:5" ht="19.5" customHeight="1">
      <c r="B29" s="727"/>
      <c r="C29" s="728" t="s">
        <v>419</v>
      </c>
      <c r="D29" s="347"/>
      <c r="E29" s="348"/>
    </row>
    <row r="30" spans="2:5" ht="19.5" customHeight="1">
      <c r="B30" s="727"/>
      <c r="C30" s="728"/>
      <c r="D30" s="352" t="s">
        <v>420</v>
      </c>
      <c r="E30" s="353" t="s">
        <v>420</v>
      </c>
    </row>
    <row r="31" spans="2:5" ht="19.5" customHeight="1">
      <c r="B31" s="727"/>
      <c r="C31" s="728"/>
      <c r="D31" s="354" t="s">
        <v>122</v>
      </c>
      <c r="E31" s="355" t="s">
        <v>122</v>
      </c>
    </row>
    <row r="32" spans="2:5" ht="19.5" customHeight="1">
      <c r="B32" s="727"/>
      <c r="C32" s="728"/>
      <c r="D32" s="354"/>
      <c r="E32" s="355"/>
    </row>
    <row r="33" spans="2:5" ht="19.5" customHeight="1">
      <c r="B33" s="727"/>
      <c r="C33" s="728"/>
      <c r="D33" s="354"/>
      <c r="E33" s="355"/>
    </row>
    <row r="34" spans="2:5" ht="19.5" customHeight="1">
      <c r="B34" s="727"/>
      <c r="C34" s="728"/>
      <c r="D34" s="354"/>
      <c r="E34" s="355"/>
    </row>
    <row r="35" spans="2:5" ht="19.5" customHeight="1">
      <c r="B35" s="727"/>
      <c r="C35" s="728"/>
      <c r="D35" s="354"/>
      <c r="E35" s="355"/>
    </row>
    <row r="36" spans="2:5" ht="19.5" customHeight="1">
      <c r="B36" s="727"/>
      <c r="C36" s="728"/>
      <c r="D36" s="352"/>
      <c r="E36" s="353"/>
    </row>
    <row r="37" spans="2:5" ht="19.5" customHeight="1">
      <c r="B37" s="727"/>
      <c r="C37" s="728"/>
      <c r="D37" s="352"/>
      <c r="E37" s="353"/>
    </row>
    <row r="38" spans="2:5" ht="19.5" customHeight="1">
      <c r="B38" s="727"/>
      <c r="C38" s="728"/>
      <c r="D38" s="155"/>
      <c r="E38" s="156"/>
    </row>
    <row r="39" spans="2:5" ht="19.5" customHeight="1">
      <c r="B39" s="148" t="s">
        <v>421</v>
      </c>
    </row>
  </sheetData>
  <sheetProtection selectLockedCells="1" selectUnlockedCells="1"/>
  <mergeCells count="7">
    <mergeCell ref="B28:B38"/>
    <mergeCell ref="C29:C38"/>
    <mergeCell ref="B7:C7"/>
    <mergeCell ref="B8:B27"/>
    <mergeCell ref="C9:C10"/>
    <mergeCell ref="C11:C16"/>
    <mergeCell ref="C17:C27"/>
  </mergeCells>
  <phoneticPr fontId="1"/>
  <pageMargins left="0.94513888888888886" right="0.39374999999999999" top="0.82708333333333328" bottom="0.70833333333333337" header="0.51180555555555551" footer="0.51180555555555551"/>
  <pageSetup paperSize="9" scale="88"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7DC7F-CF01-4CCC-9434-911EA1A2A2BC}">
  <dimension ref="A1:J34"/>
  <sheetViews>
    <sheetView view="pageBreakPreview" zoomScale="110" zoomScaleNormal="100" zoomScaleSheetLayoutView="110" workbookViewId="0">
      <selection activeCell="I1" sqref="I1"/>
    </sheetView>
  </sheetViews>
  <sheetFormatPr defaultRowHeight="18.75"/>
  <cols>
    <col min="1" max="1" width="8.75" customWidth="1"/>
    <col min="2" max="2" width="12.875" customWidth="1"/>
    <col min="9" max="9" width="5.25" customWidth="1"/>
  </cols>
  <sheetData>
    <row r="1" spans="1:10" ht="19.5">
      <c r="A1" s="554" t="s">
        <v>713</v>
      </c>
      <c r="I1" s="568" t="str">
        <f>HYPERLINK("#シート目次"&amp;"!A1","シート目次へ")</f>
        <v>シート目次へ</v>
      </c>
    </row>
    <row r="2" spans="1:10">
      <c r="J2" s="554"/>
    </row>
    <row r="3" spans="1:10">
      <c r="A3" s="596" t="s">
        <v>714</v>
      </c>
      <c r="B3" s="596"/>
      <c r="C3" s="596"/>
      <c r="D3" s="596"/>
      <c r="E3" s="596"/>
      <c r="F3" s="596"/>
      <c r="G3" s="596"/>
      <c r="H3" s="596"/>
    </row>
    <row r="4" spans="1:10">
      <c r="J4" s="554"/>
    </row>
    <row r="5" spans="1:10" ht="19.5">
      <c r="G5" s="599" t="s">
        <v>715</v>
      </c>
      <c r="H5" s="599"/>
      <c r="I5" s="559"/>
    </row>
    <row r="6" spans="1:10" ht="19.5">
      <c r="G6" s="599" t="s">
        <v>716</v>
      </c>
      <c r="H6" s="599"/>
      <c r="I6" s="559" t="s">
        <v>750</v>
      </c>
    </row>
    <row r="7" spans="1:10">
      <c r="J7" s="554"/>
    </row>
    <row r="8" spans="1:10">
      <c r="J8" s="554"/>
    </row>
    <row r="9" spans="1:10">
      <c r="A9" s="554" t="s">
        <v>717</v>
      </c>
      <c r="J9" s="554"/>
    </row>
    <row r="11" spans="1:10">
      <c r="J11" s="554"/>
    </row>
    <row r="12" spans="1:10">
      <c r="J12" s="554"/>
    </row>
    <row r="13" spans="1:10">
      <c r="F13" s="596" t="s">
        <v>718</v>
      </c>
      <c r="G13" s="596"/>
      <c r="H13" s="596"/>
      <c r="J13" s="554"/>
    </row>
    <row r="15" spans="1:10">
      <c r="J15" s="554"/>
    </row>
    <row r="16" spans="1:10">
      <c r="J16" s="554"/>
    </row>
    <row r="17" spans="1:10">
      <c r="A17" s="558"/>
      <c r="B17" s="558" t="s">
        <v>727</v>
      </c>
      <c r="C17" s="558"/>
      <c r="D17" s="558"/>
      <c r="E17" s="558"/>
      <c r="F17" s="558"/>
      <c r="G17" s="558"/>
      <c r="H17" s="558"/>
      <c r="J17" s="554"/>
    </row>
    <row r="18" spans="1:10">
      <c r="B18" s="557"/>
      <c r="C18" s="459" t="s">
        <v>725</v>
      </c>
      <c r="D18" s="459"/>
      <c r="E18" s="459"/>
      <c r="F18" s="459"/>
      <c r="G18" s="459"/>
      <c r="H18" s="459"/>
    </row>
    <row r="19" spans="1:10">
      <c r="J19" s="554" t="s">
        <v>724</v>
      </c>
    </row>
    <row r="20" spans="1:10">
      <c r="J20" s="554"/>
    </row>
    <row r="21" spans="1:10">
      <c r="J21" s="554"/>
    </row>
    <row r="22" spans="1:10">
      <c r="J22" s="554"/>
    </row>
    <row r="23" spans="1:10">
      <c r="J23" s="554"/>
    </row>
    <row r="24" spans="1:10">
      <c r="A24" s="554" t="s">
        <v>262</v>
      </c>
      <c r="J24" s="554"/>
    </row>
    <row r="25" spans="1:10">
      <c r="A25" s="554" t="s">
        <v>719</v>
      </c>
    </row>
    <row r="26" spans="1:10">
      <c r="A26" s="554" t="s">
        <v>720</v>
      </c>
    </row>
    <row r="27" spans="1:10">
      <c r="A27" s="554" t="s">
        <v>721</v>
      </c>
    </row>
    <row r="28" spans="1:10">
      <c r="A28" s="597" t="s">
        <v>728</v>
      </c>
      <c r="B28" s="597"/>
      <c r="C28" s="597"/>
      <c r="D28" s="597"/>
      <c r="E28" s="597"/>
      <c r="F28" s="597"/>
      <c r="G28" s="597"/>
      <c r="H28" s="597"/>
    </row>
    <row r="29" spans="1:10">
      <c r="A29" s="597"/>
      <c r="B29" s="597"/>
      <c r="C29" s="597"/>
      <c r="D29" s="597"/>
      <c r="E29" s="597"/>
      <c r="F29" s="597"/>
      <c r="G29" s="597"/>
      <c r="H29" s="597"/>
    </row>
    <row r="30" spans="1:10">
      <c r="A30" s="555"/>
    </row>
    <row r="31" spans="1:10">
      <c r="A31" s="556" t="s">
        <v>722</v>
      </c>
    </row>
    <row r="32" spans="1:10">
      <c r="A32" s="560" t="s">
        <v>729</v>
      </c>
      <c r="B32" s="598" t="s">
        <v>726</v>
      </c>
      <c r="C32" s="598"/>
      <c r="D32" s="598"/>
      <c r="E32" s="598"/>
      <c r="F32" s="598"/>
      <c r="G32" s="598"/>
      <c r="H32" s="598"/>
    </row>
    <row r="33" spans="1:8" ht="26.25" customHeight="1">
      <c r="A33" s="561"/>
      <c r="B33" s="598"/>
      <c r="C33" s="598"/>
      <c r="D33" s="598"/>
      <c r="E33" s="598"/>
      <c r="F33" s="598"/>
      <c r="G33" s="598"/>
      <c r="H33" s="598"/>
    </row>
    <row r="34" spans="1:8">
      <c r="A34" s="562"/>
      <c r="B34" s="554" t="s">
        <v>723</v>
      </c>
      <c r="C34" s="562"/>
      <c r="D34" s="562"/>
      <c r="E34" s="562"/>
      <c r="F34" s="562"/>
      <c r="G34" s="562"/>
      <c r="H34" s="562"/>
    </row>
  </sheetData>
  <mergeCells count="6">
    <mergeCell ref="A3:H3"/>
    <mergeCell ref="F13:H13"/>
    <mergeCell ref="A28:H29"/>
    <mergeCell ref="B32:H33"/>
    <mergeCell ref="G5:H5"/>
    <mergeCell ref="G6:H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E63B7-38AC-4F8F-80B4-7AA64A302AB7}">
  <sheetPr codeName="Sheet17">
    <pageSetUpPr fitToPage="1"/>
  </sheetPr>
  <dimension ref="A1:N45"/>
  <sheetViews>
    <sheetView view="pageBreakPreview" zoomScale="60" zoomScaleNormal="100" workbookViewId="0">
      <selection activeCell="N1" sqref="N1"/>
    </sheetView>
  </sheetViews>
  <sheetFormatPr defaultColWidth="8.625" defaultRowHeight="13.5"/>
  <cols>
    <col min="1" max="2" width="6.625" style="230" customWidth="1"/>
    <col min="3" max="3" width="5.375" style="230" customWidth="1"/>
    <col min="4" max="4" width="11.25" style="230" customWidth="1"/>
    <col min="5" max="5" width="10.125" style="230" customWidth="1"/>
    <col min="6" max="6" width="0.75" style="230" customWidth="1"/>
    <col min="7" max="7" width="9.125" style="230" customWidth="1"/>
    <col min="8" max="8" width="2.625" style="230" customWidth="1"/>
    <col min="9" max="9" width="1.125" style="230" customWidth="1"/>
    <col min="10" max="10" width="8" style="230" customWidth="1"/>
    <col min="11" max="11" width="2.25" style="230" customWidth="1"/>
    <col min="12" max="12" width="8.625" style="230"/>
    <col min="13" max="13" width="13" style="230" customWidth="1"/>
    <col min="14" max="256" width="8.625" style="230"/>
    <col min="257" max="258" width="6.625" style="230" customWidth="1"/>
    <col min="259" max="259" width="5.375" style="230" customWidth="1"/>
    <col min="260" max="260" width="11.25" style="230" customWidth="1"/>
    <col min="261" max="261" width="10.125" style="230" customWidth="1"/>
    <col min="262" max="262" width="0.75" style="230" customWidth="1"/>
    <col min="263" max="263" width="9.125" style="230" customWidth="1"/>
    <col min="264" max="264" width="2.625" style="230" customWidth="1"/>
    <col min="265" max="265" width="1.125" style="230" customWidth="1"/>
    <col min="266" max="266" width="8" style="230" customWidth="1"/>
    <col min="267" max="267" width="2.25" style="230" customWidth="1"/>
    <col min="268" max="268" width="8.625" style="230"/>
    <col min="269" max="269" width="13" style="230" customWidth="1"/>
    <col min="270" max="512" width="8.625" style="230"/>
    <col min="513" max="514" width="6.625" style="230" customWidth="1"/>
    <col min="515" max="515" width="5.375" style="230" customWidth="1"/>
    <col min="516" max="516" width="11.25" style="230" customWidth="1"/>
    <col min="517" max="517" width="10.125" style="230" customWidth="1"/>
    <col min="518" max="518" width="0.75" style="230" customWidth="1"/>
    <col min="519" max="519" width="9.125" style="230" customWidth="1"/>
    <col min="520" max="520" width="2.625" style="230" customWidth="1"/>
    <col min="521" max="521" width="1.125" style="230" customWidth="1"/>
    <col min="522" max="522" width="8" style="230" customWidth="1"/>
    <col min="523" max="523" width="2.25" style="230" customWidth="1"/>
    <col min="524" max="524" width="8.625" style="230"/>
    <col min="525" max="525" width="13" style="230" customWidth="1"/>
    <col min="526" max="768" width="8.625" style="230"/>
    <col min="769" max="770" width="6.625" style="230" customWidth="1"/>
    <col min="771" max="771" width="5.375" style="230" customWidth="1"/>
    <col min="772" max="772" width="11.25" style="230" customWidth="1"/>
    <col min="773" max="773" width="10.125" style="230" customWidth="1"/>
    <col min="774" max="774" width="0.75" style="230" customWidth="1"/>
    <col min="775" max="775" width="9.125" style="230" customWidth="1"/>
    <col min="776" max="776" width="2.625" style="230" customWidth="1"/>
    <col min="777" max="777" width="1.125" style="230" customWidth="1"/>
    <col min="778" max="778" width="8" style="230" customWidth="1"/>
    <col min="779" max="779" width="2.25" style="230" customWidth="1"/>
    <col min="780" max="780" width="8.625" style="230"/>
    <col min="781" max="781" width="13" style="230" customWidth="1"/>
    <col min="782" max="1024" width="8.625" style="230"/>
    <col min="1025" max="1026" width="6.625" style="230" customWidth="1"/>
    <col min="1027" max="1027" width="5.375" style="230" customWidth="1"/>
    <col min="1028" max="1028" width="11.25" style="230" customWidth="1"/>
    <col min="1029" max="1029" width="10.125" style="230" customWidth="1"/>
    <col min="1030" max="1030" width="0.75" style="230" customWidth="1"/>
    <col min="1031" max="1031" width="9.125" style="230" customWidth="1"/>
    <col min="1032" max="1032" width="2.625" style="230" customWidth="1"/>
    <col min="1033" max="1033" width="1.125" style="230" customWidth="1"/>
    <col min="1034" max="1034" width="8" style="230" customWidth="1"/>
    <col min="1035" max="1035" width="2.25" style="230" customWidth="1"/>
    <col min="1036" max="1036" width="8.625" style="230"/>
    <col min="1037" max="1037" width="13" style="230" customWidth="1"/>
    <col min="1038" max="1280" width="8.625" style="230"/>
    <col min="1281" max="1282" width="6.625" style="230" customWidth="1"/>
    <col min="1283" max="1283" width="5.375" style="230" customWidth="1"/>
    <col min="1284" max="1284" width="11.25" style="230" customWidth="1"/>
    <col min="1285" max="1285" width="10.125" style="230" customWidth="1"/>
    <col min="1286" max="1286" width="0.75" style="230" customWidth="1"/>
    <col min="1287" max="1287" width="9.125" style="230" customWidth="1"/>
    <col min="1288" max="1288" width="2.625" style="230" customWidth="1"/>
    <col min="1289" max="1289" width="1.125" style="230" customWidth="1"/>
    <col min="1290" max="1290" width="8" style="230" customWidth="1"/>
    <col min="1291" max="1291" width="2.25" style="230" customWidth="1"/>
    <col min="1292" max="1292" width="8.625" style="230"/>
    <col min="1293" max="1293" width="13" style="230" customWidth="1"/>
    <col min="1294" max="1536" width="8.625" style="230"/>
    <col min="1537" max="1538" width="6.625" style="230" customWidth="1"/>
    <col min="1539" max="1539" width="5.375" style="230" customWidth="1"/>
    <col min="1540" max="1540" width="11.25" style="230" customWidth="1"/>
    <col min="1541" max="1541" width="10.125" style="230" customWidth="1"/>
    <col min="1542" max="1542" width="0.75" style="230" customWidth="1"/>
    <col min="1543" max="1543" width="9.125" style="230" customWidth="1"/>
    <col min="1544" max="1544" width="2.625" style="230" customWidth="1"/>
    <col min="1545" max="1545" width="1.125" style="230" customWidth="1"/>
    <col min="1546" max="1546" width="8" style="230" customWidth="1"/>
    <col min="1547" max="1547" width="2.25" style="230" customWidth="1"/>
    <col min="1548" max="1548" width="8.625" style="230"/>
    <col min="1549" max="1549" width="13" style="230" customWidth="1"/>
    <col min="1550" max="1792" width="8.625" style="230"/>
    <col min="1793" max="1794" width="6.625" style="230" customWidth="1"/>
    <col min="1795" max="1795" width="5.375" style="230" customWidth="1"/>
    <col min="1796" max="1796" width="11.25" style="230" customWidth="1"/>
    <col min="1797" max="1797" width="10.125" style="230" customWidth="1"/>
    <col min="1798" max="1798" width="0.75" style="230" customWidth="1"/>
    <col min="1799" max="1799" width="9.125" style="230" customWidth="1"/>
    <col min="1800" max="1800" width="2.625" style="230" customWidth="1"/>
    <col min="1801" max="1801" width="1.125" style="230" customWidth="1"/>
    <col min="1802" max="1802" width="8" style="230" customWidth="1"/>
    <col min="1803" max="1803" width="2.25" style="230" customWidth="1"/>
    <col min="1804" max="1804" width="8.625" style="230"/>
    <col min="1805" max="1805" width="13" style="230" customWidth="1"/>
    <col min="1806" max="2048" width="8.625" style="230"/>
    <col min="2049" max="2050" width="6.625" style="230" customWidth="1"/>
    <col min="2051" max="2051" width="5.375" style="230" customWidth="1"/>
    <col min="2052" max="2052" width="11.25" style="230" customWidth="1"/>
    <col min="2053" max="2053" width="10.125" style="230" customWidth="1"/>
    <col min="2054" max="2054" width="0.75" style="230" customWidth="1"/>
    <col min="2055" max="2055" width="9.125" style="230" customWidth="1"/>
    <col min="2056" max="2056" width="2.625" style="230" customWidth="1"/>
    <col min="2057" max="2057" width="1.125" style="230" customWidth="1"/>
    <col min="2058" max="2058" width="8" style="230" customWidth="1"/>
    <col min="2059" max="2059" width="2.25" style="230" customWidth="1"/>
    <col min="2060" max="2060" width="8.625" style="230"/>
    <col min="2061" max="2061" width="13" style="230" customWidth="1"/>
    <col min="2062" max="2304" width="8.625" style="230"/>
    <col min="2305" max="2306" width="6.625" style="230" customWidth="1"/>
    <col min="2307" max="2307" width="5.375" style="230" customWidth="1"/>
    <col min="2308" max="2308" width="11.25" style="230" customWidth="1"/>
    <col min="2309" max="2309" width="10.125" style="230" customWidth="1"/>
    <col min="2310" max="2310" width="0.75" style="230" customWidth="1"/>
    <col min="2311" max="2311" width="9.125" style="230" customWidth="1"/>
    <col min="2312" max="2312" width="2.625" style="230" customWidth="1"/>
    <col min="2313" max="2313" width="1.125" style="230" customWidth="1"/>
    <col min="2314" max="2314" width="8" style="230" customWidth="1"/>
    <col min="2315" max="2315" width="2.25" style="230" customWidth="1"/>
    <col min="2316" max="2316" width="8.625" style="230"/>
    <col min="2317" max="2317" width="13" style="230" customWidth="1"/>
    <col min="2318" max="2560" width="8.625" style="230"/>
    <col min="2561" max="2562" width="6.625" style="230" customWidth="1"/>
    <col min="2563" max="2563" width="5.375" style="230" customWidth="1"/>
    <col min="2564" max="2564" width="11.25" style="230" customWidth="1"/>
    <col min="2565" max="2565" width="10.125" style="230" customWidth="1"/>
    <col min="2566" max="2566" width="0.75" style="230" customWidth="1"/>
    <col min="2567" max="2567" width="9.125" style="230" customWidth="1"/>
    <col min="2568" max="2568" width="2.625" style="230" customWidth="1"/>
    <col min="2569" max="2569" width="1.125" style="230" customWidth="1"/>
    <col min="2570" max="2570" width="8" style="230" customWidth="1"/>
    <col min="2571" max="2571" width="2.25" style="230" customWidth="1"/>
    <col min="2572" max="2572" width="8.625" style="230"/>
    <col min="2573" max="2573" width="13" style="230" customWidth="1"/>
    <col min="2574" max="2816" width="8.625" style="230"/>
    <col min="2817" max="2818" width="6.625" style="230" customWidth="1"/>
    <col min="2819" max="2819" width="5.375" style="230" customWidth="1"/>
    <col min="2820" max="2820" width="11.25" style="230" customWidth="1"/>
    <col min="2821" max="2821" width="10.125" style="230" customWidth="1"/>
    <col min="2822" max="2822" width="0.75" style="230" customWidth="1"/>
    <col min="2823" max="2823" width="9.125" style="230" customWidth="1"/>
    <col min="2824" max="2824" width="2.625" style="230" customWidth="1"/>
    <col min="2825" max="2825" width="1.125" style="230" customWidth="1"/>
    <col min="2826" max="2826" width="8" style="230" customWidth="1"/>
    <col min="2827" max="2827" width="2.25" style="230" customWidth="1"/>
    <col min="2828" max="2828" width="8.625" style="230"/>
    <col min="2829" max="2829" width="13" style="230" customWidth="1"/>
    <col min="2830" max="3072" width="8.625" style="230"/>
    <col min="3073" max="3074" width="6.625" style="230" customWidth="1"/>
    <col min="3075" max="3075" width="5.375" style="230" customWidth="1"/>
    <col min="3076" max="3076" width="11.25" style="230" customWidth="1"/>
    <col min="3077" max="3077" width="10.125" style="230" customWidth="1"/>
    <col min="3078" max="3078" width="0.75" style="230" customWidth="1"/>
    <col min="3079" max="3079" width="9.125" style="230" customWidth="1"/>
    <col min="3080" max="3080" width="2.625" style="230" customWidth="1"/>
    <col min="3081" max="3081" width="1.125" style="230" customWidth="1"/>
    <col min="3082" max="3082" width="8" style="230" customWidth="1"/>
    <col min="3083" max="3083" width="2.25" style="230" customWidth="1"/>
    <col min="3084" max="3084" width="8.625" style="230"/>
    <col min="3085" max="3085" width="13" style="230" customWidth="1"/>
    <col min="3086" max="3328" width="8.625" style="230"/>
    <col min="3329" max="3330" width="6.625" style="230" customWidth="1"/>
    <col min="3331" max="3331" width="5.375" style="230" customWidth="1"/>
    <col min="3332" max="3332" width="11.25" style="230" customWidth="1"/>
    <col min="3333" max="3333" width="10.125" style="230" customWidth="1"/>
    <col min="3334" max="3334" width="0.75" style="230" customWidth="1"/>
    <col min="3335" max="3335" width="9.125" style="230" customWidth="1"/>
    <col min="3336" max="3336" width="2.625" style="230" customWidth="1"/>
    <col min="3337" max="3337" width="1.125" style="230" customWidth="1"/>
    <col min="3338" max="3338" width="8" style="230" customWidth="1"/>
    <col min="3339" max="3339" width="2.25" style="230" customWidth="1"/>
    <col min="3340" max="3340" width="8.625" style="230"/>
    <col min="3341" max="3341" width="13" style="230" customWidth="1"/>
    <col min="3342" max="3584" width="8.625" style="230"/>
    <col min="3585" max="3586" width="6.625" style="230" customWidth="1"/>
    <col min="3587" max="3587" width="5.375" style="230" customWidth="1"/>
    <col min="3588" max="3588" width="11.25" style="230" customWidth="1"/>
    <col min="3589" max="3589" width="10.125" style="230" customWidth="1"/>
    <col min="3590" max="3590" width="0.75" style="230" customWidth="1"/>
    <col min="3591" max="3591" width="9.125" style="230" customWidth="1"/>
    <col min="3592" max="3592" width="2.625" style="230" customWidth="1"/>
    <col min="3593" max="3593" width="1.125" style="230" customWidth="1"/>
    <col min="3594" max="3594" width="8" style="230" customWidth="1"/>
    <col min="3595" max="3595" width="2.25" style="230" customWidth="1"/>
    <col min="3596" max="3596" width="8.625" style="230"/>
    <col min="3597" max="3597" width="13" style="230" customWidth="1"/>
    <col min="3598" max="3840" width="8.625" style="230"/>
    <col min="3841" max="3842" width="6.625" style="230" customWidth="1"/>
    <col min="3843" max="3843" width="5.375" style="230" customWidth="1"/>
    <col min="3844" max="3844" width="11.25" style="230" customWidth="1"/>
    <col min="3845" max="3845" width="10.125" style="230" customWidth="1"/>
    <col min="3846" max="3846" width="0.75" style="230" customWidth="1"/>
    <col min="3847" max="3847" width="9.125" style="230" customWidth="1"/>
    <col min="3848" max="3848" width="2.625" style="230" customWidth="1"/>
    <col min="3849" max="3849" width="1.125" style="230" customWidth="1"/>
    <col min="3850" max="3850" width="8" style="230" customWidth="1"/>
    <col min="3851" max="3851" width="2.25" style="230" customWidth="1"/>
    <col min="3852" max="3852" width="8.625" style="230"/>
    <col min="3853" max="3853" width="13" style="230" customWidth="1"/>
    <col min="3854" max="4096" width="8.625" style="230"/>
    <col min="4097" max="4098" width="6.625" style="230" customWidth="1"/>
    <col min="4099" max="4099" width="5.375" style="230" customWidth="1"/>
    <col min="4100" max="4100" width="11.25" style="230" customWidth="1"/>
    <col min="4101" max="4101" width="10.125" style="230" customWidth="1"/>
    <col min="4102" max="4102" width="0.75" style="230" customWidth="1"/>
    <col min="4103" max="4103" width="9.125" style="230" customWidth="1"/>
    <col min="4104" max="4104" width="2.625" style="230" customWidth="1"/>
    <col min="4105" max="4105" width="1.125" style="230" customWidth="1"/>
    <col min="4106" max="4106" width="8" style="230" customWidth="1"/>
    <col min="4107" max="4107" width="2.25" style="230" customWidth="1"/>
    <col min="4108" max="4108" width="8.625" style="230"/>
    <col min="4109" max="4109" width="13" style="230" customWidth="1"/>
    <col min="4110" max="4352" width="8.625" style="230"/>
    <col min="4353" max="4354" width="6.625" style="230" customWidth="1"/>
    <col min="4355" max="4355" width="5.375" style="230" customWidth="1"/>
    <col min="4356" max="4356" width="11.25" style="230" customWidth="1"/>
    <col min="4357" max="4357" width="10.125" style="230" customWidth="1"/>
    <col min="4358" max="4358" width="0.75" style="230" customWidth="1"/>
    <col min="4359" max="4359" width="9.125" style="230" customWidth="1"/>
    <col min="4360" max="4360" width="2.625" style="230" customWidth="1"/>
    <col min="4361" max="4361" width="1.125" style="230" customWidth="1"/>
    <col min="4362" max="4362" width="8" style="230" customWidth="1"/>
    <col min="4363" max="4363" width="2.25" style="230" customWidth="1"/>
    <col min="4364" max="4364" width="8.625" style="230"/>
    <col min="4365" max="4365" width="13" style="230" customWidth="1"/>
    <col min="4366" max="4608" width="8.625" style="230"/>
    <col min="4609" max="4610" width="6.625" style="230" customWidth="1"/>
    <col min="4611" max="4611" width="5.375" style="230" customWidth="1"/>
    <col min="4612" max="4612" width="11.25" style="230" customWidth="1"/>
    <col min="4613" max="4613" width="10.125" style="230" customWidth="1"/>
    <col min="4614" max="4614" width="0.75" style="230" customWidth="1"/>
    <col min="4615" max="4615" width="9.125" style="230" customWidth="1"/>
    <col min="4616" max="4616" width="2.625" style="230" customWidth="1"/>
    <col min="4617" max="4617" width="1.125" style="230" customWidth="1"/>
    <col min="4618" max="4618" width="8" style="230" customWidth="1"/>
    <col min="4619" max="4619" width="2.25" style="230" customWidth="1"/>
    <col min="4620" max="4620" width="8.625" style="230"/>
    <col min="4621" max="4621" width="13" style="230" customWidth="1"/>
    <col min="4622" max="4864" width="8.625" style="230"/>
    <col min="4865" max="4866" width="6.625" style="230" customWidth="1"/>
    <col min="4867" max="4867" width="5.375" style="230" customWidth="1"/>
    <col min="4868" max="4868" width="11.25" style="230" customWidth="1"/>
    <col min="4869" max="4869" width="10.125" style="230" customWidth="1"/>
    <col min="4870" max="4870" width="0.75" style="230" customWidth="1"/>
    <col min="4871" max="4871" width="9.125" style="230" customWidth="1"/>
    <col min="4872" max="4872" width="2.625" style="230" customWidth="1"/>
    <col min="4873" max="4873" width="1.125" style="230" customWidth="1"/>
    <col min="4874" max="4874" width="8" style="230" customWidth="1"/>
    <col min="4875" max="4875" width="2.25" style="230" customWidth="1"/>
    <col min="4876" max="4876" width="8.625" style="230"/>
    <col min="4877" max="4877" width="13" style="230" customWidth="1"/>
    <col min="4878" max="5120" width="8.625" style="230"/>
    <col min="5121" max="5122" width="6.625" style="230" customWidth="1"/>
    <col min="5123" max="5123" width="5.375" style="230" customWidth="1"/>
    <col min="5124" max="5124" width="11.25" style="230" customWidth="1"/>
    <col min="5125" max="5125" width="10.125" style="230" customWidth="1"/>
    <col min="5126" max="5126" width="0.75" style="230" customWidth="1"/>
    <col min="5127" max="5127" width="9.125" style="230" customWidth="1"/>
    <col min="5128" max="5128" width="2.625" style="230" customWidth="1"/>
    <col min="5129" max="5129" width="1.125" style="230" customWidth="1"/>
    <col min="5130" max="5130" width="8" style="230" customWidth="1"/>
    <col min="5131" max="5131" width="2.25" style="230" customWidth="1"/>
    <col min="5132" max="5132" width="8.625" style="230"/>
    <col min="5133" max="5133" width="13" style="230" customWidth="1"/>
    <col min="5134" max="5376" width="8.625" style="230"/>
    <col min="5377" max="5378" width="6.625" style="230" customWidth="1"/>
    <col min="5379" max="5379" width="5.375" style="230" customWidth="1"/>
    <col min="5380" max="5380" width="11.25" style="230" customWidth="1"/>
    <col min="5381" max="5381" width="10.125" style="230" customWidth="1"/>
    <col min="5382" max="5382" width="0.75" style="230" customWidth="1"/>
    <col min="5383" max="5383" width="9.125" style="230" customWidth="1"/>
    <col min="5384" max="5384" width="2.625" style="230" customWidth="1"/>
    <col min="5385" max="5385" width="1.125" style="230" customWidth="1"/>
    <col min="5386" max="5386" width="8" style="230" customWidth="1"/>
    <col min="5387" max="5387" width="2.25" style="230" customWidth="1"/>
    <col min="5388" max="5388" width="8.625" style="230"/>
    <col min="5389" max="5389" width="13" style="230" customWidth="1"/>
    <col min="5390" max="5632" width="8.625" style="230"/>
    <col min="5633" max="5634" width="6.625" style="230" customWidth="1"/>
    <col min="5635" max="5635" width="5.375" style="230" customWidth="1"/>
    <col min="5636" max="5636" width="11.25" style="230" customWidth="1"/>
    <col min="5637" max="5637" width="10.125" style="230" customWidth="1"/>
    <col min="5638" max="5638" width="0.75" style="230" customWidth="1"/>
    <col min="5639" max="5639" width="9.125" style="230" customWidth="1"/>
    <col min="5640" max="5640" width="2.625" style="230" customWidth="1"/>
    <col min="5641" max="5641" width="1.125" style="230" customWidth="1"/>
    <col min="5642" max="5642" width="8" style="230" customWidth="1"/>
    <col min="5643" max="5643" width="2.25" style="230" customWidth="1"/>
    <col min="5644" max="5644" width="8.625" style="230"/>
    <col min="5645" max="5645" width="13" style="230" customWidth="1"/>
    <col min="5646" max="5888" width="8.625" style="230"/>
    <col min="5889" max="5890" width="6.625" style="230" customWidth="1"/>
    <col min="5891" max="5891" width="5.375" style="230" customWidth="1"/>
    <col min="5892" max="5892" width="11.25" style="230" customWidth="1"/>
    <col min="5893" max="5893" width="10.125" style="230" customWidth="1"/>
    <col min="5894" max="5894" width="0.75" style="230" customWidth="1"/>
    <col min="5895" max="5895" width="9.125" style="230" customWidth="1"/>
    <col min="5896" max="5896" width="2.625" style="230" customWidth="1"/>
    <col min="5897" max="5897" width="1.125" style="230" customWidth="1"/>
    <col min="5898" max="5898" width="8" style="230" customWidth="1"/>
    <col min="5899" max="5899" width="2.25" style="230" customWidth="1"/>
    <col min="5900" max="5900" width="8.625" style="230"/>
    <col min="5901" max="5901" width="13" style="230" customWidth="1"/>
    <col min="5902" max="6144" width="8.625" style="230"/>
    <col min="6145" max="6146" width="6.625" style="230" customWidth="1"/>
    <col min="6147" max="6147" width="5.375" style="230" customWidth="1"/>
    <col min="6148" max="6148" width="11.25" style="230" customWidth="1"/>
    <col min="6149" max="6149" width="10.125" style="230" customWidth="1"/>
    <col min="6150" max="6150" width="0.75" style="230" customWidth="1"/>
    <col min="6151" max="6151" width="9.125" style="230" customWidth="1"/>
    <col min="6152" max="6152" width="2.625" style="230" customWidth="1"/>
    <col min="6153" max="6153" width="1.125" style="230" customWidth="1"/>
    <col min="6154" max="6154" width="8" style="230" customWidth="1"/>
    <col min="6155" max="6155" width="2.25" style="230" customWidth="1"/>
    <col min="6156" max="6156" width="8.625" style="230"/>
    <col min="6157" max="6157" width="13" style="230" customWidth="1"/>
    <col min="6158" max="6400" width="8.625" style="230"/>
    <col min="6401" max="6402" width="6.625" style="230" customWidth="1"/>
    <col min="6403" max="6403" width="5.375" style="230" customWidth="1"/>
    <col min="6404" max="6404" width="11.25" style="230" customWidth="1"/>
    <col min="6405" max="6405" width="10.125" style="230" customWidth="1"/>
    <col min="6406" max="6406" width="0.75" style="230" customWidth="1"/>
    <col min="6407" max="6407" width="9.125" style="230" customWidth="1"/>
    <col min="6408" max="6408" width="2.625" style="230" customWidth="1"/>
    <col min="6409" max="6409" width="1.125" style="230" customWidth="1"/>
    <col min="6410" max="6410" width="8" style="230" customWidth="1"/>
    <col min="6411" max="6411" width="2.25" style="230" customWidth="1"/>
    <col min="6412" max="6412" width="8.625" style="230"/>
    <col min="6413" max="6413" width="13" style="230" customWidth="1"/>
    <col min="6414" max="6656" width="8.625" style="230"/>
    <col min="6657" max="6658" width="6.625" style="230" customWidth="1"/>
    <col min="6659" max="6659" width="5.375" style="230" customWidth="1"/>
    <col min="6660" max="6660" width="11.25" style="230" customWidth="1"/>
    <col min="6661" max="6661" width="10.125" style="230" customWidth="1"/>
    <col min="6662" max="6662" width="0.75" style="230" customWidth="1"/>
    <col min="6663" max="6663" width="9.125" style="230" customWidth="1"/>
    <col min="6664" max="6664" width="2.625" style="230" customWidth="1"/>
    <col min="6665" max="6665" width="1.125" style="230" customWidth="1"/>
    <col min="6666" max="6666" width="8" style="230" customWidth="1"/>
    <col min="6667" max="6667" width="2.25" style="230" customWidth="1"/>
    <col min="6668" max="6668" width="8.625" style="230"/>
    <col min="6669" max="6669" width="13" style="230" customWidth="1"/>
    <col min="6670" max="6912" width="8.625" style="230"/>
    <col min="6913" max="6914" width="6.625" style="230" customWidth="1"/>
    <col min="6915" max="6915" width="5.375" style="230" customWidth="1"/>
    <col min="6916" max="6916" width="11.25" style="230" customWidth="1"/>
    <col min="6917" max="6917" width="10.125" style="230" customWidth="1"/>
    <col min="6918" max="6918" width="0.75" style="230" customWidth="1"/>
    <col min="6919" max="6919" width="9.125" style="230" customWidth="1"/>
    <col min="6920" max="6920" width="2.625" style="230" customWidth="1"/>
    <col min="6921" max="6921" width="1.125" style="230" customWidth="1"/>
    <col min="6922" max="6922" width="8" style="230" customWidth="1"/>
    <col min="6923" max="6923" width="2.25" style="230" customWidth="1"/>
    <col min="6924" max="6924" width="8.625" style="230"/>
    <col min="6925" max="6925" width="13" style="230" customWidth="1"/>
    <col min="6926" max="7168" width="8.625" style="230"/>
    <col min="7169" max="7170" width="6.625" style="230" customWidth="1"/>
    <col min="7171" max="7171" width="5.375" style="230" customWidth="1"/>
    <col min="7172" max="7172" width="11.25" style="230" customWidth="1"/>
    <col min="7173" max="7173" width="10.125" style="230" customWidth="1"/>
    <col min="7174" max="7174" width="0.75" style="230" customWidth="1"/>
    <col min="7175" max="7175" width="9.125" style="230" customWidth="1"/>
    <col min="7176" max="7176" width="2.625" style="230" customWidth="1"/>
    <col min="7177" max="7177" width="1.125" style="230" customWidth="1"/>
    <col min="7178" max="7178" width="8" style="230" customWidth="1"/>
    <col min="7179" max="7179" width="2.25" style="230" customWidth="1"/>
    <col min="7180" max="7180" width="8.625" style="230"/>
    <col min="7181" max="7181" width="13" style="230" customWidth="1"/>
    <col min="7182" max="7424" width="8.625" style="230"/>
    <col min="7425" max="7426" width="6.625" style="230" customWidth="1"/>
    <col min="7427" max="7427" width="5.375" style="230" customWidth="1"/>
    <col min="7428" max="7428" width="11.25" style="230" customWidth="1"/>
    <col min="7429" max="7429" width="10.125" style="230" customWidth="1"/>
    <col min="7430" max="7430" width="0.75" style="230" customWidth="1"/>
    <col min="7431" max="7431" width="9.125" style="230" customWidth="1"/>
    <col min="7432" max="7432" width="2.625" style="230" customWidth="1"/>
    <col min="7433" max="7433" width="1.125" style="230" customWidth="1"/>
    <col min="7434" max="7434" width="8" style="230" customWidth="1"/>
    <col min="7435" max="7435" width="2.25" style="230" customWidth="1"/>
    <col min="7436" max="7436" width="8.625" style="230"/>
    <col min="7437" max="7437" width="13" style="230" customWidth="1"/>
    <col min="7438" max="7680" width="8.625" style="230"/>
    <col min="7681" max="7682" width="6.625" style="230" customWidth="1"/>
    <col min="7683" max="7683" width="5.375" style="230" customWidth="1"/>
    <col min="7684" max="7684" width="11.25" style="230" customWidth="1"/>
    <col min="7685" max="7685" width="10.125" style="230" customWidth="1"/>
    <col min="7686" max="7686" width="0.75" style="230" customWidth="1"/>
    <col min="7687" max="7687" width="9.125" style="230" customWidth="1"/>
    <col min="7688" max="7688" width="2.625" style="230" customWidth="1"/>
    <col min="7689" max="7689" width="1.125" style="230" customWidth="1"/>
    <col min="7690" max="7690" width="8" style="230" customWidth="1"/>
    <col min="7691" max="7691" width="2.25" style="230" customWidth="1"/>
    <col min="7692" max="7692" width="8.625" style="230"/>
    <col min="7693" max="7693" width="13" style="230" customWidth="1"/>
    <col min="7694" max="7936" width="8.625" style="230"/>
    <col min="7937" max="7938" width="6.625" style="230" customWidth="1"/>
    <col min="7939" max="7939" width="5.375" style="230" customWidth="1"/>
    <col min="7940" max="7940" width="11.25" style="230" customWidth="1"/>
    <col min="7941" max="7941" width="10.125" style="230" customWidth="1"/>
    <col min="7942" max="7942" width="0.75" style="230" customWidth="1"/>
    <col min="7943" max="7943" width="9.125" style="230" customWidth="1"/>
    <col min="7944" max="7944" width="2.625" style="230" customWidth="1"/>
    <col min="7945" max="7945" width="1.125" style="230" customWidth="1"/>
    <col min="7946" max="7946" width="8" style="230" customWidth="1"/>
    <col min="7947" max="7947" width="2.25" style="230" customWidth="1"/>
    <col min="7948" max="7948" width="8.625" style="230"/>
    <col min="7949" max="7949" width="13" style="230" customWidth="1"/>
    <col min="7950" max="8192" width="8.625" style="230"/>
    <col min="8193" max="8194" width="6.625" style="230" customWidth="1"/>
    <col min="8195" max="8195" width="5.375" style="230" customWidth="1"/>
    <col min="8196" max="8196" width="11.25" style="230" customWidth="1"/>
    <col min="8197" max="8197" width="10.125" style="230" customWidth="1"/>
    <col min="8198" max="8198" width="0.75" style="230" customWidth="1"/>
    <col min="8199" max="8199" width="9.125" style="230" customWidth="1"/>
    <col min="8200" max="8200" width="2.625" style="230" customWidth="1"/>
    <col min="8201" max="8201" width="1.125" style="230" customWidth="1"/>
    <col min="8202" max="8202" width="8" style="230" customWidth="1"/>
    <col min="8203" max="8203" width="2.25" style="230" customWidth="1"/>
    <col min="8204" max="8204" width="8.625" style="230"/>
    <col min="8205" max="8205" width="13" style="230" customWidth="1"/>
    <col min="8206" max="8448" width="8.625" style="230"/>
    <col min="8449" max="8450" width="6.625" style="230" customWidth="1"/>
    <col min="8451" max="8451" width="5.375" style="230" customWidth="1"/>
    <col min="8452" max="8452" width="11.25" style="230" customWidth="1"/>
    <col min="8453" max="8453" width="10.125" style="230" customWidth="1"/>
    <col min="8454" max="8454" width="0.75" style="230" customWidth="1"/>
    <col min="8455" max="8455" width="9.125" style="230" customWidth="1"/>
    <col min="8456" max="8456" width="2.625" style="230" customWidth="1"/>
    <col min="8457" max="8457" width="1.125" style="230" customWidth="1"/>
    <col min="8458" max="8458" width="8" style="230" customWidth="1"/>
    <col min="8459" max="8459" width="2.25" style="230" customWidth="1"/>
    <col min="8460" max="8460" width="8.625" style="230"/>
    <col min="8461" max="8461" width="13" style="230" customWidth="1"/>
    <col min="8462" max="8704" width="8.625" style="230"/>
    <col min="8705" max="8706" width="6.625" style="230" customWidth="1"/>
    <col min="8707" max="8707" width="5.375" style="230" customWidth="1"/>
    <col min="8708" max="8708" width="11.25" style="230" customWidth="1"/>
    <col min="8709" max="8709" width="10.125" style="230" customWidth="1"/>
    <col min="8710" max="8710" width="0.75" style="230" customWidth="1"/>
    <col min="8711" max="8711" width="9.125" style="230" customWidth="1"/>
    <col min="8712" max="8712" width="2.625" style="230" customWidth="1"/>
    <col min="8713" max="8713" width="1.125" style="230" customWidth="1"/>
    <col min="8714" max="8714" width="8" style="230" customWidth="1"/>
    <col min="8715" max="8715" width="2.25" style="230" customWidth="1"/>
    <col min="8716" max="8716" width="8.625" style="230"/>
    <col min="8717" max="8717" width="13" style="230" customWidth="1"/>
    <col min="8718" max="8960" width="8.625" style="230"/>
    <col min="8961" max="8962" width="6.625" style="230" customWidth="1"/>
    <col min="8963" max="8963" width="5.375" style="230" customWidth="1"/>
    <col min="8964" max="8964" width="11.25" style="230" customWidth="1"/>
    <col min="8965" max="8965" width="10.125" style="230" customWidth="1"/>
    <col min="8966" max="8966" width="0.75" style="230" customWidth="1"/>
    <col min="8967" max="8967" width="9.125" style="230" customWidth="1"/>
    <col min="8968" max="8968" width="2.625" style="230" customWidth="1"/>
    <col min="8969" max="8969" width="1.125" style="230" customWidth="1"/>
    <col min="8970" max="8970" width="8" style="230" customWidth="1"/>
    <col min="8971" max="8971" width="2.25" style="230" customWidth="1"/>
    <col min="8972" max="8972" width="8.625" style="230"/>
    <col min="8973" max="8973" width="13" style="230" customWidth="1"/>
    <col min="8974" max="9216" width="8.625" style="230"/>
    <col min="9217" max="9218" width="6.625" style="230" customWidth="1"/>
    <col min="9219" max="9219" width="5.375" style="230" customWidth="1"/>
    <col min="9220" max="9220" width="11.25" style="230" customWidth="1"/>
    <col min="9221" max="9221" width="10.125" style="230" customWidth="1"/>
    <col min="9222" max="9222" width="0.75" style="230" customWidth="1"/>
    <col min="9223" max="9223" width="9.125" style="230" customWidth="1"/>
    <col min="9224" max="9224" width="2.625" style="230" customWidth="1"/>
    <col min="9225" max="9225" width="1.125" style="230" customWidth="1"/>
    <col min="9226" max="9226" width="8" style="230" customWidth="1"/>
    <col min="9227" max="9227" width="2.25" style="230" customWidth="1"/>
    <col min="9228" max="9228" width="8.625" style="230"/>
    <col min="9229" max="9229" width="13" style="230" customWidth="1"/>
    <col min="9230" max="9472" width="8.625" style="230"/>
    <col min="9473" max="9474" width="6.625" style="230" customWidth="1"/>
    <col min="9475" max="9475" width="5.375" style="230" customWidth="1"/>
    <col min="9476" max="9476" width="11.25" style="230" customWidth="1"/>
    <col min="9477" max="9477" width="10.125" style="230" customWidth="1"/>
    <col min="9478" max="9478" width="0.75" style="230" customWidth="1"/>
    <col min="9479" max="9479" width="9.125" style="230" customWidth="1"/>
    <col min="9480" max="9480" width="2.625" style="230" customWidth="1"/>
    <col min="9481" max="9481" width="1.125" style="230" customWidth="1"/>
    <col min="9482" max="9482" width="8" style="230" customWidth="1"/>
    <col min="9483" max="9483" width="2.25" style="230" customWidth="1"/>
    <col min="9484" max="9484" width="8.625" style="230"/>
    <col min="9485" max="9485" width="13" style="230" customWidth="1"/>
    <col min="9486" max="9728" width="8.625" style="230"/>
    <col min="9729" max="9730" width="6.625" style="230" customWidth="1"/>
    <col min="9731" max="9731" width="5.375" style="230" customWidth="1"/>
    <col min="9732" max="9732" width="11.25" style="230" customWidth="1"/>
    <col min="9733" max="9733" width="10.125" style="230" customWidth="1"/>
    <col min="9734" max="9734" width="0.75" style="230" customWidth="1"/>
    <col min="9735" max="9735" width="9.125" style="230" customWidth="1"/>
    <col min="9736" max="9736" width="2.625" style="230" customWidth="1"/>
    <col min="9737" max="9737" width="1.125" style="230" customWidth="1"/>
    <col min="9738" max="9738" width="8" style="230" customWidth="1"/>
    <col min="9739" max="9739" width="2.25" style="230" customWidth="1"/>
    <col min="9740" max="9740" width="8.625" style="230"/>
    <col min="9741" max="9741" width="13" style="230" customWidth="1"/>
    <col min="9742" max="9984" width="8.625" style="230"/>
    <col min="9985" max="9986" width="6.625" style="230" customWidth="1"/>
    <col min="9987" max="9987" width="5.375" style="230" customWidth="1"/>
    <col min="9988" max="9988" width="11.25" style="230" customWidth="1"/>
    <col min="9989" max="9989" width="10.125" style="230" customWidth="1"/>
    <col min="9990" max="9990" width="0.75" style="230" customWidth="1"/>
    <col min="9991" max="9991" width="9.125" style="230" customWidth="1"/>
    <col min="9992" max="9992" width="2.625" style="230" customWidth="1"/>
    <col min="9993" max="9993" width="1.125" style="230" customWidth="1"/>
    <col min="9994" max="9994" width="8" style="230" customWidth="1"/>
    <col min="9995" max="9995" width="2.25" style="230" customWidth="1"/>
    <col min="9996" max="9996" width="8.625" style="230"/>
    <col min="9997" max="9997" width="13" style="230" customWidth="1"/>
    <col min="9998" max="10240" width="8.625" style="230"/>
    <col min="10241" max="10242" width="6.625" style="230" customWidth="1"/>
    <col min="10243" max="10243" width="5.375" style="230" customWidth="1"/>
    <col min="10244" max="10244" width="11.25" style="230" customWidth="1"/>
    <col min="10245" max="10245" width="10.125" style="230" customWidth="1"/>
    <col min="10246" max="10246" width="0.75" style="230" customWidth="1"/>
    <col min="10247" max="10247" width="9.125" style="230" customWidth="1"/>
    <col min="10248" max="10248" width="2.625" style="230" customWidth="1"/>
    <col min="10249" max="10249" width="1.125" style="230" customWidth="1"/>
    <col min="10250" max="10250" width="8" style="230" customWidth="1"/>
    <col min="10251" max="10251" width="2.25" style="230" customWidth="1"/>
    <col min="10252" max="10252" width="8.625" style="230"/>
    <col min="10253" max="10253" width="13" style="230" customWidth="1"/>
    <col min="10254" max="10496" width="8.625" style="230"/>
    <col min="10497" max="10498" width="6.625" style="230" customWidth="1"/>
    <col min="10499" max="10499" width="5.375" style="230" customWidth="1"/>
    <col min="10500" max="10500" width="11.25" style="230" customWidth="1"/>
    <col min="10501" max="10501" width="10.125" style="230" customWidth="1"/>
    <col min="10502" max="10502" width="0.75" style="230" customWidth="1"/>
    <col min="10503" max="10503" width="9.125" style="230" customWidth="1"/>
    <col min="10504" max="10504" width="2.625" style="230" customWidth="1"/>
    <col min="10505" max="10505" width="1.125" style="230" customWidth="1"/>
    <col min="10506" max="10506" width="8" style="230" customWidth="1"/>
    <col min="10507" max="10507" width="2.25" style="230" customWidth="1"/>
    <col min="10508" max="10508" width="8.625" style="230"/>
    <col min="10509" max="10509" width="13" style="230" customWidth="1"/>
    <col min="10510" max="10752" width="8.625" style="230"/>
    <col min="10753" max="10754" width="6.625" style="230" customWidth="1"/>
    <col min="10755" max="10755" width="5.375" style="230" customWidth="1"/>
    <col min="10756" max="10756" width="11.25" style="230" customWidth="1"/>
    <col min="10757" max="10757" width="10.125" style="230" customWidth="1"/>
    <col min="10758" max="10758" width="0.75" style="230" customWidth="1"/>
    <col min="10759" max="10759" width="9.125" style="230" customWidth="1"/>
    <col min="10760" max="10760" width="2.625" style="230" customWidth="1"/>
    <col min="10761" max="10761" width="1.125" style="230" customWidth="1"/>
    <col min="10762" max="10762" width="8" style="230" customWidth="1"/>
    <col min="10763" max="10763" width="2.25" style="230" customWidth="1"/>
    <col min="10764" max="10764" width="8.625" style="230"/>
    <col min="10765" max="10765" width="13" style="230" customWidth="1"/>
    <col min="10766" max="11008" width="8.625" style="230"/>
    <col min="11009" max="11010" width="6.625" style="230" customWidth="1"/>
    <col min="11011" max="11011" width="5.375" style="230" customWidth="1"/>
    <col min="11012" max="11012" width="11.25" style="230" customWidth="1"/>
    <col min="11013" max="11013" width="10.125" style="230" customWidth="1"/>
    <col min="11014" max="11014" width="0.75" style="230" customWidth="1"/>
    <col min="11015" max="11015" width="9.125" style="230" customWidth="1"/>
    <col min="11016" max="11016" width="2.625" style="230" customWidth="1"/>
    <col min="11017" max="11017" width="1.125" style="230" customWidth="1"/>
    <col min="11018" max="11018" width="8" style="230" customWidth="1"/>
    <col min="11019" max="11019" width="2.25" style="230" customWidth="1"/>
    <col min="11020" max="11020" width="8.625" style="230"/>
    <col min="11021" max="11021" width="13" style="230" customWidth="1"/>
    <col min="11022" max="11264" width="8.625" style="230"/>
    <col min="11265" max="11266" width="6.625" style="230" customWidth="1"/>
    <col min="11267" max="11267" width="5.375" style="230" customWidth="1"/>
    <col min="11268" max="11268" width="11.25" style="230" customWidth="1"/>
    <col min="11269" max="11269" width="10.125" style="230" customWidth="1"/>
    <col min="11270" max="11270" width="0.75" style="230" customWidth="1"/>
    <col min="11271" max="11271" width="9.125" style="230" customWidth="1"/>
    <col min="11272" max="11272" width="2.625" style="230" customWidth="1"/>
    <col min="11273" max="11273" width="1.125" style="230" customWidth="1"/>
    <col min="11274" max="11274" width="8" style="230" customWidth="1"/>
    <col min="11275" max="11275" width="2.25" style="230" customWidth="1"/>
    <col min="11276" max="11276" width="8.625" style="230"/>
    <col min="11277" max="11277" width="13" style="230" customWidth="1"/>
    <col min="11278" max="11520" width="8.625" style="230"/>
    <col min="11521" max="11522" width="6.625" style="230" customWidth="1"/>
    <col min="11523" max="11523" width="5.375" style="230" customWidth="1"/>
    <col min="11524" max="11524" width="11.25" style="230" customWidth="1"/>
    <col min="11525" max="11525" width="10.125" style="230" customWidth="1"/>
    <col min="11526" max="11526" width="0.75" style="230" customWidth="1"/>
    <col min="11527" max="11527" width="9.125" style="230" customWidth="1"/>
    <col min="11528" max="11528" width="2.625" style="230" customWidth="1"/>
    <col min="11529" max="11529" width="1.125" style="230" customWidth="1"/>
    <col min="11530" max="11530" width="8" style="230" customWidth="1"/>
    <col min="11531" max="11531" width="2.25" style="230" customWidth="1"/>
    <col min="11532" max="11532" width="8.625" style="230"/>
    <col min="11533" max="11533" width="13" style="230" customWidth="1"/>
    <col min="11534" max="11776" width="8.625" style="230"/>
    <col min="11777" max="11778" width="6.625" style="230" customWidth="1"/>
    <col min="11779" max="11779" width="5.375" style="230" customWidth="1"/>
    <col min="11780" max="11780" width="11.25" style="230" customWidth="1"/>
    <col min="11781" max="11781" width="10.125" style="230" customWidth="1"/>
    <col min="11782" max="11782" width="0.75" style="230" customWidth="1"/>
    <col min="11783" max="11783" width="9.125" style="230" customWidth="1"/>
    <col min="11784" max="11784" width="2.625" style="230" customWidth="1"/>
    <col min="11785" max="11785" width="1.125" style="230" customWidth="1"/>
    <col min="11786" max="11786" width="8" style="230" customWidth="1"/>
    <col min="11787" max="11787" width="2.25" style="230" customWidth="1"/>
    <col min="11788" max="11788" width="8.625" style="230"/>
    <col min="11789" max="11789" width="13" style="230" customWidth="1"/>
    <col min="11790" max="12032" width="8.625" style="230"/>
    <col min="12033" max="12034" width="6.625" style="230" customWidth="1"/>
    <col min="12035" max="12035" width="5.375" style="230" customWidth="1"/>
    <col min="12036" max="12036" width="11.25" style="230" customWidth="1"/>
    <col min="12037" max="12037" width="10.125" style="230" customWidth="1"/>
    <col min="12038" max="12038" width="0.75" style="230" customWidth="1"/>
    <col min="12039" max="12039" width="9.125" style="230" customWidth="1"/>
    <col min="12040" max="12040" width="2.625" style="230" customWidth="1"/>
    <col min="12041" max="12041" width="1.125" style="230" customWidth="1"/>
    <col min="12042" max="12042" width="8" style="230" customWidth="1"/>
    <col min="12043" max="12043" width="2.25" style="230" customWidth="1"/>
    <col min="12044" max="12044" width="8.625" style="230"/>
    <col min="12045" max="12045" width="13" style="230" customWidth="1"/>
    <col min="12046" max="12288" width="8.625" style="230"/>
    <col min="12289" max="12290" width="6.625" style="230" customWidth="1"/>
    <col min="12291" max="12291" width="5.375" style="230" customWidth="1"/>
    <col min="12292" max="12292" width="11.25" style="230" customWidth="1"/>
    <col min="12293" max="12293" width="10.125" style="230" customWidth="1"/>
    <col min="12294" max="12294" width="0.75" style="230" customWidth="1"/>
    <col min="12295" max="12295" width="9.125" style="230" customWidth="1"/>
    <col min="12296" max="12296" width="2.625" style="230" customWidth="1"/>
    <col min="12297" max="12297" width="1.125" style="230" customWidth="1"/>
    <col min="12298" max="12298" width="8" style="230" customWidth="1"/>
    <col min="12299" max="12299" width="2.25" style="230" customWidth="1"/>
    <col min="12300" max="12300" width="8.625" style="230"/>
    <col min="12301" max="12301" width="13" style="230" customWidth="1"/>
    <col min="12302" max="12544" width="8.625" style="230"/>
    <col min="12545" max="12546" width="6.625" style="230" customWidth="1"/>
    <col min="12547" max="12547" width="5.375" style="230" customWidth="1"/>
    <col min="12548" max="12548" width="11.25" style="230" customWidth="1"/>
    <col min="12549" max="12549" width="10.125" style="230" customWidth="1"/>
    <col min="12550" max="12550" width="0.75" style="230" customWidth="1"/>
    <col min="12551" max="12551" width="9.125" style="230" customWidth="1"/>
    <col min="12552" max="12552" width="2.625" style="230" customWidth="1"/>
    <col min="12553" max="12553" width="1.125" style="230" customWidth="1"/>
    <col min="12554" max="12554" width="8" style="230" customWidth="1"/>
    <col min="12555" max="12555" width="2.25" style="230" customWidth="1"/>
    <col min="12556" max="12556" width="8.625" style="230"/>
    <col min="12557" max="12557" width="13" style="230" customWidth="1"/>
    <col min="12558" max="12800" width="8.625" style="230"/>
    <col min="12801" max="12802" width="6.625" style="230" customWidth="1"/>
    <col min="12803" max="12803" width="5.375" style="230" customWidth="1"/>
    <col min="12804" max="12804" width="11.25" style="230" customWidth="1"/>
    <col min="12805" max="12805" width="10.125" style="230" customWidth="1"/>
    <col min="12806" max="12806" width="0.75" style="230" customWidth="1"/>
    <col min="12807" max="12807" width="9.125" style="230" customWidth="1"/>
    <col min="12808" max="12808" width="2.625" style="230" customWidth="1"/>
    <col min="12809" max="12809" width="1.125" style="230" customWidth="1"/>
    <col min="12810" max="12810" width="8" style="230" customWidth="1"/>
    <col min="12811" max="12811" width="2.25" style="230" customWidth="1"/>
    <col min="12812" max="12812" width="8.625" style="230"/>
    <col min="12813" max="12813" width="13" style="230" customWidth="1"/>
    <col min="12814" max="13056" width="8.625" style="230"/>
    <col min="13057" max="13058" width="6.625" style="230" customWidth="1"/>
    <col min="13059" max="13059" width="5.375" style="230" customWidth="1"/>
    <col min="13060" max="13060" width="11.25" style="230" customWidth="1"/>
    <col min="13061" max="13061" width="10.125" style="230" customWidth="1"/>
    <col min="13062" max="13062" width="0.75" style="230" customWidth="1"/>
    <col min="13063" max="13063" width="9.125" style="230" customWidth="1"/>
    <col min="13064" max="13064" width="2.625" style="230" customWidth="1"/>
    <col min="13065" max="13065" width="1.125" style="230" customWidth="1"/>
    <col min="13066" max="13066" width="8" style="230" customWidth="1"/>
    <col min="13067" max="13067" width="2.25" style="230" customWidth="1"/>
    <col min="13068" max="13068" width="8.625" style="230"/>
    <col min="13069" max="13069" width="13" style="230" customWidth="1"/>
    <col min="13070" max="13312" width="8.625" style="230"/>
    <col min="13313" max="13314" width="6.625" style="230" customWidth="1"/>
    <col min="13315" max="13315" width="5.375" style="230" customWidth="1"/>
    <col min="13316" max="13316" width="11.25" style="230" customWidth="1"/>
    <col min="13317" max="13317" width="10.125" style="230" customWidth="1"/>
    <col min="13318" max="13318" width="0.75" style="230" customWidth="1"/>
    <col min="13319" max="13319" width="9.125" style="230" customWidth="1"/>
    <col min="13320" max="13320" width="2.625" style="230" customWidth="1"/>
    <col min="13321" max="13321" width="1.125" style="230" customWidth="1"/>
    <col min="13322" max="13322" width="8" style="230" customWidth="1"/>
    <col min="13323" max="13323" width="2.25" style="230" customWidth="1"/>
    <col min="13324" max="13324" width="8.625" style="230"/>
    <col min="13325" max="13325" width="13" style="230" customWidth="1"/>
    <col min="13326" max="13568" width="8.625" style="230"/>
    <col min="13569" max="13570" width="6.625" style="230" customWidth="1"/>
    <col min="13571" max="13571" width="5.375" style="230" customWidth="1"/>
    <col min="13572" max="13572" width="11.25" style="230" customWidth="1"/>
    <col min="13573" max="13573" width="10.125" style="230" customWidth="1"/>
    <col min="13574" max="13574" width="0.75" style="230" customWidth="1"/>
    <col min="13575" max="13575" width="9.125" style="230" customWidth="1"/>
    <col min="13576" max="13576" width="2.625" style="230" customWidth="1"/>
    <col min="13577" max="13577" width="1.125" style="230" customWidth="1"/>
    <col min="13578" max="13578" width="8" style="230" customWidth="1"/>
    <col min="13579" max="13579" width="2.25" style="230" customWidth="1"/>
    <col min="13580" max="13580" width="8.625" style="230"/>
    <col min="13581" max="13581" width="13" style="230" customWidth="1"/>
    <col min="13582" max="13824" width="8.625" style="230"/>
    <col min="13825" max="13826" width="6.625" style="230" customWidth="1"/>
    <col min="13827" max="13827" width="5.375" style="230" customWidth="1"/>
    <col min="13828" max="13828" width="11.25" style="230" customWidth="1"/>
    <col min="13829" max="13829" width="10.125" style="230" customWidth="1"/>
    <col min="13830" max="13830" width="0.75" style="230" customWidth="1"/>
    <col min="13831" max="13831" width="9.125" style="230" customWidth="1"/>
    <col min="13832" max="13832" width="2.625" style="230" customWidth="1"/>
    <col min="13833" max="13833" width="1.125" style="230" customWidth="1"/>
    <col min="13834" max="13834" width="8" style="230" customWidth="1"/>
    <col min="13835" max="13835" width="2.25" style="230" customWidth="1"/>
    <col min="13836" max="13836" width="8.625" style="230"/>
    <col min="13837" max="13837" width="13" style="230" customWidth="1"/>
    <col min="13838" max="14080" width="8.625" style="230"/>
    <col min="14081" max="14082" width="6.625" style="230" customWidth="1"/>
    <col min="14083" max="14083" width="5.375" style="230" customWidth="1"/>
    <col min="14084" max="14084" width="11.25" style="230" customWidth="1"/>
    <col min="14085" max="14085" width="10.125" style="230" customWidth="1"/>
    <col min="14086" max="14086" width="0.75" style="230" customWidth="1"/>
    <col min="14087" max="14087" width="9.125" style="230" customWidth="1"/>
    <col min="14088" max="14088" width="2.625" style="230" customWidth="1"/>
    <col min="14089" max="14089" width="1.125" style="230" customWidth="1"/>
    <col min="14090" max="14090" width="8" style="230" customWidth="1"/>
    <col min="14091" max="14091" width="2.25" style="230" customWidth="1"/>
    <col min="14092" max="14092" width="8.625" style="230"/>
    <col min="14093" max="14093" width="13" style="230" customWidth="1"/>
    <col min="14094" max="14336" width="8.625" style="230"/>
    <col min="14337" max="14338" width="6.625" style="230" customWidth="1"/>
    <col min="14339" max="14339" width="5.375" style="230" customWidth="1"/>
    <col min="14340" max="14340" width="11.25" style="230" customWidth="1"/>
    <col min="14341" max="14341" width="10.125" style="230" customWidth="1"/>
    <col min="14342" max="14342" width="0.75" style="230" customWidth="1"/>
    <col min="14343" max="14343" width="9.125" style="230" customWidth="1"/>
    <col min="14344" max="14344" width="2.625" style="230" customWidth="1"/>
    <col min="14345" max="14345" width="1.125" style="230" customWidth="1"/>
    <col min="14346" max="14346" width="8" style="230" customWidth="1"/>
    <col min="14347" max="14347" width="2.25" style="230" customWidth="1"/>
    <col min="14348" max="14348" width="8.625" style="230"/>
    <col min="14349" max="14349" width="13" style="230" customWidth="1"/>
    <col min="14350" max="14592" width="8.625" style="230"/>
    <col min="14593" max="14594" width="6.625" style="230" customWidth="1"/>
    <col min="14595" max="14595" width="5.375" style="230" customWidth="1"/>
    <col min="14596" max="14596" width="11.25" style="230" customWidth="1"/>
    <col min="14597" max="14597" width="10.125" style="230" customWidth="1"/>
    <col min="14598" max="14598" width="0.75" style="230" customWidth="1"/>
    <col min="14599" max="14599" width="9.125" style="230" customWidth="1"/>
    <col min="14600" max="14600" width="2.625" style="230" customWidth="1"/>
    <col min="14601" max="14601" width="1.125" style="230" customWidth="1"/>
    <col min="14602" max="14602" width="8" style="230" customWidth="1"/>
    <col min="14603" max="14603" width="2.25" style="230" customWidth="1"/>
    <col min="14604" max="14604" width="8.625" style="230"/>
    <col min="14605" max="14605" width="13" style="230" customWidth="1"/>
    <col min="14606" max="14848" width="8.625" style="230"/>
    <col min="14849" max="14850" width="6.625" style="230" customWidth="1"/>
    <col min="14851" max="14851" width="5.375" style="230" customWidth="1"/>
    <col min="14852" max="14852" width="11.25" style="230" customWidth="1"/>
    <col min="14853" max="14853" width="10.125" style="230" customWidth="1"/>
    <col min="14854" max="14854" width="0.75" style="230" customWidth="1"/>
    <col min="14855" max="14855" width="9.125" style="230" customWidth="1"/>
    <col min="14856" max="14856" width="2.625" style="230" customWidth="1"/>
    <col min="14857" max="14857" width="1.125" style="230" customWidth="1"/>
    <col min="14858" max="14858" width="8" style="230" customWidth="1"/>
    <col min="14859" max="14859" width="2.25" style="230" customWidth="1"/>
    <col min="14860" max="14860" width="8.625" style="230"/>
    <col min="14861" max="14861" width="13" style="230" customWidth="1"/>
    <col min="14862" max="15104" width="8.625" style="230"/>
    <col min="15105" max="15106" width="6.625" style="230" customWidth="1"/>
    <col min="15107" max="15107" width="5.375" style="230" customWidth="1"/>
    <col min="15108" max="15108" width="11.25" style="230" customWidth="1"/>
    <col min="15109" max="15109" width="10.125" style="230" customWidth="1"/>
    <col min="15110" max="15110" width="0.75" style="230" customWidth="1"/>
    <col min="15111" max="15111" width="9.125" style="230" customWidth="1"/>
    <col min="15112" max="15112" width="2.625" style="230" customWidth="1"/>
    <col min="15113" max="15113" width="1.125" style="230" customWidth="1"/>
    <col min="15114" max="15114" width="8" style="230" customWidth="1"/>
    <col min="15115" max="15115" width="2.25" style="230" customWidth="1"/>
    <col min="15116" max="15116" width="8.625" style="230"/>
    <col min="15117" max="15117" width="13" style="230" customWidth="1"/>
    <col min="15118" max="15360" width="8.625" style="230"/>
    <col min="15361" max="15362" width="6.625" style="230" customWidth="1"/>
    <col min="15363" max="15363" width="5.375" style="230" customWidth="1"/>
    <col min="15364" max="15364" width="11.25" style="230" customWidth="1"/>
    <col min="15365" max="15365" width="10.125" style="230" customWidth="1"/>
    <col min="15366" max="15366" width="0.75" style="230" customWidth="1"/>
    <col min="15367" max="15367" width="9.125" style="230" customWidth="1"/>
    <col min="15368" max="15368" width="2.625" style="230" customWidth="1"/>
    <col min="15369" max="15369" width="1.125" style="230" customWidth="1"/>
    <col min="15370" max="15370" width="8" style="230" customWidth="1"/>
    <col min="15371" max="15371" width="2.25" style="230" customWidth="1"/>
    <col min="15372" max="15372" width="8.625" style="230"/>
    <col min="15373" max="15373" width="13" style="230" customWidth="1"/>
    <col min="15374" max="15616" width="8.625" style="230"/>
    <col min="15617" max="15618" width="6.625" style="230" customWidth="1"/>
    <col min="15619" max="15619" width="5.375" style="230" customWidth="1"/>
    <col min="15620" max="15620" width="11.25" style="230" customWidth="1"/>
    <col min="15621" max="15621" width="10.125" style="230" customWidth="1"/>
    <col min="15622" max="15622" width="0.75" style="230" customWidth="1"/>
    <col min="15623" max="15623" width="9.125" style="230" customWidth="1"/>
    <col min="15624" max="15624" width="2.625" style="230" customWidth="1"/>
    <col min="15625" max="15625" width="1.125" style="230" customWidth="1"/>
    <col min="15626" max="15626" width="8" style="230" customWidth="1"/>
    <col min="15627" max="15627" width="2.25" style="230" customWidth="1"/>
    <col min="15628" max="15628" width="8.625" style="230"/>
    <col min="15629" max="15629" width="13" style="230" customWidth="1"/>
    <col min="15630" max="15872" width="8.625" style="230"/>
    <col min="15873" max="15874" width="6.625" style="230" customWidth="1"/>
    <col min="15875" max="15875" width="5.375" style="230" customWidth="1"/>
    <col min="15876" max="15876" width="11.25" style="230" customWidth="1"/>
    <col min="15877" max="15877" width="10.125" style="230" customWidth="1"/>
    <col min="15878" max="15878" width="0.75" style="230" customWidth="1"/>
    <col min="15879" max="15879" width="9.125" style="230" customWidth="1"/>
    <col min="15880" max="15880" width="2.625" style="230" customWidth="1"/>
    <col min="15881" max="15881" width="1.125" style="230" customWidth="1"/>
    <col min="15882" max="15882" width="8" style="230" customWidth="1"/>
    <col min="15883" max="15883" width="2.25" style="230" customWidth="1"/>
    <col min="15884" max="15884" width="8.625" style="230"/>
    <col min="15885" max="15885" width="13" style="230" customWidth="1"/>
    <col min="15886" max="16128" width="8.625" style="230"/>
    <col min="16129" max="16130" width="6.625" style="230" customWidth="1"/>
    <col min="16131" max="16131" width="5.375" style="230" customWidth="1"/>
    <col min="16132" max="16132" width="11.25" style="230" customWidth="1"/>
    <col min="16133" max="16133" width="10.125" style="230" customWidth="1"/>
    <col min="16134" max="16134" width="0.75" style="230" customWidth="1"/>
    <col min="16135" max="16135" width="9.125" style="230" customWidth="1"/>
    <col min="16136" max="16136" width="2.625" style="230" customWidth="1"/>
    <col min="16137" max="16137" width="1.125" style="230" customWidth="1"/>
    <col min="16138" max="16138" width="8" style="230" customWidth="1"/>
    <col min="16139" max="16139" width="2.25" style="230" customWidth="1"/>
    <col min="16140" max="16140" width="8.625" style="230"/>
    <col min="16141" max="16141" width="13" style="230" customWidth="1"/>
    <col min="16142" max="16384" width="8.625" style="230"/>
  </cols>
  <sheetData>
    <row r="1" spans="1:14" ht="19.5">
      <c r="A1" s="230" t="s">
        <v>554</v>
      </c>
      <c r="N1" s="568" t="str">
        <f>HYPERLINK("#シート目次"&amp;"!A1","シート目次へ")</f>
        <v>シート目次へ</v>
      </c>
    </row>
    <row r="2" spans="1:14" ht="8.25" customHeight="1"/>
    <row r="3" spans="1:14" ht="18.75">
      <c r="A3" s="702" t="s">
        <v>41</v>
      </c>
      <c r="B3" s="702"/>
      <c r="C3" s="702"/>
      <c r="D3" s="702"/>
      <c r="E3" s="702"/>
      <c r="F3" s="702"/>
      <c r="G3" s="702"/>
      <c r="H3" s="702"/>
      <c r="I3" s="702"/>
      <c r="J3" s="702"/>
      <c r="K3" s="702"/>
      <c r="L3" s="702"/>
      <c r="M3" s="702"/>
    </row>
    <row r="4" spans="1:14" s="235" customFormat="1" ht="11.25" customHeight="1">
      <c r="A4" s="2"/>
      <c r="B4" s="2"/>
      <c r="F4" s="356"/>
      <c r="G4" s="356"/>
    </row>
    <row r="5" spans="1:14" ht="24.95" customHeight="1">
      <c r="A5" s="2"/>
      <c r="B5" s="2"/>
      <c r="C5" s="235"/>
      <c r="D5" s="235"/>
      <c r="E5" s="235"/>
      <c r="H5" s="356"/>
      <c r="I5" s="235"/>
      <c r="J5" s="417" t="s">
        <v>1</v>
      </c>
      <c r="K5" s="679"/>
      <c r="L5" s="679"/>
      <c r="M5" s="679"/>
    </row>
    <row r="6" spans="1:14" ht="24.95" customHeight="1">
      <c r="A6" s="2"/>
      <c r="B6" s="2"/>
      <c r="C6" s="235"/>
      <c r="D6" s="235"/>
      <c r="E6" s="235"/>
      <c r="I6" s="235"/>
      <c r="J6" s="417" t="s">
        <v>2</v>
      </c>
      <c r="K6" s="679"/>
      <c r="L6" s="679"/>
      <c r="M6" s="679"/>
    </row>
    <row r="7" spans="1:14" ht="24.95" customHeight="1">
      <c r="A7" s="2"/>
      <c r="B7" s="2"/>
      <c r="C7" s="235"/>
      <c r="D7" s="235"/>
      <c r="E7" s="235"/>
      <c r="I7" s="235"/>
      <c r="J7" s="417" t="s">
        <v>3</v>
      </c>
      <c r="K7" s="679"/>
      <c r="L7" s="679"/>
      <c r="M7" s="679"/>
    </row>
    <row r="8" spans="1:14" ht="24.95" customHeight="1">
      <c r="A8" s="2"/>
      <c r="B8" s="2"/>
      <c r="C8" s="235"/>
      <c r="D8" s="235"/>
      <c r="E8" s="235"/>
      <c r="I8" s="235"/>
      <c r="J8" s="417" t="s">
        <v>4</v>
      </c>
      <c r="K8" s="679"/>
      <c r="L8" s="679"/>
      <c r="M8" s="679"/>
    </row>
    <row r="9" spans="1:14" ht="18" customHeight="1"/>
    <row r="10" spans="1:14">
      <c r="A10" s="357"/>
      <c r="B10" s="358"/>
      <c r="C10" s="358"/>
      <c r="D10" s="359"/>
      <c r="E10" s="360" t="s">
        <v>42</v>
      </c>
      <c r="F10" s="740" t="s">
        <v>555</v>
      </c>
      <c r="G10" s="740"/>
      <c r="H10" s="740"/>
      <c r="I10" s="740"/>
      <c r="J10" s="740"/>
      <c r="K10" s="740"/>
      <c r="L10" s="360" t="s">
        <v>43</v>
      </c>
      <c r="M10" s="741" t="s">
        <v>44</v>
      </c>
    </row>
    <row r="11" spans="1:14">
      <c r="A11" s="734" t="s">
        <v>45</v>
      </c>
      <c r="B11" s="734"/>
      <c r="C11" s="734"/>
      <c r="D11" s="734"/>
      <c r="E11" s="361"/>
      <c r="F11" s="740"/>
      <c r="G11" s="740"/>
      <c r="H11" s="740"/>
      <c r="I11" s="740"/>
      <c r="J11" s="740"/>
      <c r="K11" s="740"/>
      <c r="L11" s="361" t="s">
        <v>46</v>
      </c>
      <c r="M11" s="741"/>
    </row>
    <row r="12" spans="1:14">
      <c r="A12" s="249"/>
      <c r="B12" s="266"/>
      <c r="C12" s="266"/>
      <c r="D12" s="362"/>
      <c r="E12" s="248" t="s">
        <v>47</v>
      </c>
      <c r="F12" s="4"/>
      <c r="G12" s="5"/>
      <c r="H12" s="297"/>
      <c r="I12" s="742" t="s">
        <v>48</v>
      </c>
      <c r="J12" s="742"/>
      <c r="K12" s="742"/>
      <c r="L12" s="363" t="s">
        <v>36</v>
      </c>
      <c r="M12" s="363" t="s">
        <v>556</v>
      </c>
    </row>
    <row r="13" spans="1:14" ht="30" customHeight="1">
      <c r="A13" s="357"/>
      <c r="B13" s="358"/>
      <c r="C13" s="359"/>
      <c r="D13" s="364"/>
      <c r="E13" s="365" t="s">
        <v>49</v>
      </c>
      <c r="F13" s="249"/>
      <c r="G13" s="266"/>
      <c r="H13" s="366" t="s">
        <v>50</v>
      </c>
      <c r="I13" s="367"/>
      <c r="J13" s="266"/>
      <c r="K13" s="368" t="s">
        <v>50</v>
      </c>
      <c r="L13" s="369">
        <v>800</v>
      </c>
      <c r="M13" s="449">
        <f>G13*L13</f>
        <v>0</v>
      </c>
    </row>
    <row r="14" spans="1:14" ht="15" customHeight="1">
      <c r="A14" s="739" t="s">
        <v>51</v>
      </c>
      <c r="B14" s="739"/>
      <c r="C14" s="739"/>
      <c r="D14" s="370" t="s">
        <v>52</v>
      </c>
      <c r="E14" s="737" t="s">
        <v>53</v>
      </c>
      <c r="F14" s="357"/>
      <c r="G14" s="358"/>
      <c r="H14" s="371" t="s">
        <v>25</v>
      </c>
      <c r="I14" s="372"/>
      <c r="J14" s="358"/>
      <c r="K14" s="373" t="s">
        <v>25</v>
      </c>
      <c r="L14" s="738">
        <f>L13*8</f>
        <v>6400</v>
      </c>
      <c r="M14" s="733">
        <f>G14*L14</f>
        <v>0</v>
      </c>
    </row>
    <row r="15" spans="1:14" ht="15" customHeight="1">
      <c r="A15" s="739"/>
      <c r="B15" s="739"/>
      <c r="C15" s="739"/>
      <c r="D15" s="374"/>
      <c r="E15" s="737"/>
      <c r="F15" s="249" t="s">
        <v>54</v>
      </c>
      <c r="G15" s="266"/>
      <c r="H15" s="366" t="s">
        <v>557</v>
      </c>
      <c r="I15" s="367" t="s">
        <v>54</v>
      </c>
      <c r="J15" s="266"/>
      <c r="K15" s="368" t="s">
        <v>557</v>
      </c>
      <c r="L15" s="738"/>
      <c r="M15" s="733"/>
    </row>
    <row r="16" spans="1:14" ht="30" customHeight="1">
      <c r="A16" s="736"/>
      <c r="B16" s="736"/>
      <c r="C16" s="736"/>
      <c r="D16" s="375"/>
      <c r="E16" s="365" t="s">
        <v>49</v>
      </c>
      <c r="F16" s="249"/>
      <c r="G16" s="266"/>
      <c r="H16" s="366" t="s">
        <v>50</v>
      </c>
      <c r="I16" s="367"/>
      <c r="J16" s="266"/>
      <c r="K16" s="368" t="s">
        <v>50</v>
      </c>
      <c r="L16" s="369">
        <f>ROUNDDOWN(L13*0.8,-1)</f>
        <v>640</v>
      </c>
      <c r="M16" s="449">
        <f>G16*L16</f>
        <v>0</v>
      </c>
    </row>
    <row r="17" spans="1:13" ht="15" customHeight="1">
      <c r="A17" s="736"/>
      <c r="B17" s="736"/>
      <c r="C17" s="736"/>
      <c r="D17" s="370" t="s">
        <v>55</v>
      </c>
      <c r="E17" s="737" t="s">
        <v>53</v>
      </c>
      <c r="F17" s="357"/>
      <c r="G17" s="358"/>
      <c r="H17" s="371" t="s">
        <v>25</v>
      </c>
      <c r="I17" s="372"/>
      <c r="J17" s="358"/>
      <c r="K17" s="373" t="s">
        <v>25</v>
      </c>
      <c r="L17" s="738">
        <f>L16*8</f>
        <v>5120</v>
      </c>
      <c r="M17" s="733">
        <f>G17*L17</f>
        <v>0</v>
      </c>
    </row>
    <row r="18" spans="1:13" ht="15" customHeight="1">
      <c r="A18" s="249"/>
      <c r="B18" s="266"/>
      <c r="C18" s="362"/>
      <c r="D18" s="374"/>
      <c r="E18" s="737"/>
      <c r="F18" s="249" t="s">
        <v>54</v>
      </c>
      <c r="G18" s="266"/>
      <c r="H18" s="366" t="s">
        <v>557</v>
      </c>
      <c r="I18" s="367" t="s">
        <v>54</v>
      </c>
      <c r="J18" s="266"/>
      <c r="K18" s="368" t="s">
        <v>557</v>
      </c>
      <c r="L18" s="738"/>
      <c r="M18" s="733"/>
    </row>
    <row r="19" spans="1:13" ht="30" customHeight="1">
      <c r="A19" s="357"/>
      <c r="B19" s="358"/>
      <c r="C19" s="359"/>
      <c r="D19" s="375"/>
      <c r="E19" s="365" t="s">
        <v>49</v>
      </c>
      <c r="F19" s="249"/>
      <c r="G19" s="266"/>
      <c r="H19" s="366" t="s">
        <v>50</v>
      </c>
      <c r="I19" s="367"/>
      <c r="J19" s="266"/>
      <c r="K19" s="368" t="s">
        <v>50</v>
      </c>
      <c r="L19" s="369">
        <v>580</v>
      </c>
      <c r="M19" s="449">
        <f>G19*L19</f>
        <v>0</v>
      </c>
    </row>
    <row r="20" spans="1:13" ht="15" customHeight="1">
      <c r="A20" s="736" t="s">
        <v>56</v>
      </c>
      <c r="B20" s="736"/>
      <c r="C20" s="736"/>
      <c r="D20" s="370" t="s">
        <v>52</v>
      </c>
      <c r="E20" s="737" t="s">
        <v>53</v>
      </c>
      <c r="F20" s="357"/>
      <c r="G20" s="358"/>
      <c r="H20" s="371" t="s">
        <v>25</v>
      </c>
      <c r="I20" s="372"/>
      <c r="J20" s="358"/>
      <c r="K20" s="373" t="s">
        <v>25</v>
      </c>
      <c r="L20" s="738">
        <f>L19*8</f>
        <v>4640</v>
      </c>
      <c r="M20" s="733">
        <f>G20*L20</f>
        <v>0</v>
      </c>
    </row>
    <row r="21" spans="1:13" ht="15" customHeight="1">
      <c r="A21" s="736"/>
      <c r="B21" s="736"/>
      <c r="C21" s="736"/>
      <c r="D21" s="374"/>
      <c r="E21" s="737"/>
      <c r="F21" s="249" t="s">
        <v>54</v>
      </c>
      <c r="G21" s="266"/>
      <c r="H21" s="366" t="s">
        <v>557</v>
      </c>
      <c r="I21" s="367" t="s">
        <v>54</v>
      </c>
      <c r="J21" s="266"/>
      <c r="K21" s="368" t="s">
        <v>557</v>
      </c>
      <c r="L21" s="738"/>
      <c r="M21" s="733"/>
    </row>
    <row r="22" spans="1:13" ht="30" customHeight="1">
      <c r="A22" s="736" t="s">
        <v>57</v>
      </c>
      <c r="B22" s="736"/>
      <c r="C22" s="736"/>
      <c r="D22" s="375"/>
      <c r="E22" s="365" t="s">
        <v>49</v>
      </c>
      <c r="F22" s="249"/>
      <c r="G22" s="266"/>
      <c r="H22" s="366" t="s">
        <v>50</v>
      </c>
      <c r="I22" s="367"/>
      <c r="J22" s="266"/>
      <c r="K22" s="368" t="s">
        <v>50</v>
      </c>
      <c r="L22" s="369">
        <f>ROUNDDOWN(L19*0.8,-1)</f>
        <v>460</v>
      </c>
      <c r="M22" s="449">
        <f>G22*L22</f>
        <v>0</v>
      </c>
    </row>
    <row r="23" spans="1:13" ht="15" customHeight="1">
      <c r="A23" s="736"/>
      <c r="B23" s="736"/>
      <c r="C23" s="736"/>
      <c r="D23" s="370" t="s">
        <v>55</v>
      </c>
      <c r="E23" s="737" t="s">
        <v>53</v>
      </c>
      <c r="F23" s="357"/>
      <c r="G23" s="358"/>
      <c r="H23" s="371" t="s">
        <v>25</v>
      </c>
      <c r="I23" s="372"/>
      <c r="J23" s="358"/>
      <c r="K23" s="373" t="s">
        <v>25</v>
      </c>
      <c r="L23" s="738">
        <f>L22*8</f>
        <v>3680</v>
      </c>
      <c r="M23" s="733">
        <f>G23*L23</f>
        <v>0</v>
      </c>
    </row>
    <row r="24" spans="1:13" ht="15" customHeight="1">
      <c r="A24" s="249"/>
      <c r="B24" s="266"/>
      <c r="C24" s="362"/>
      <c r="D24" s="374"/>
      <c r="E24" s="737"/>
      <c r="F24" s="249" t="s">
        <v>54</v>
      </c>
      <c r="G24" s="266"/>
      <c r="H24" s="366" t="s">
        <v>557</v>
      </c>
      <c r="I24" s="367" t="s">
        <v>54</v>
      </c>
      <c r="J24" s="266"/>
      <c r="K24" s="368" t="s">
        <v>557</v>
      </c>
      <c r="L24" s="738"/>
      <c r="M24" s="733"/>
    </row>
    <row r="25" spans="1:13" ht="30" customHeight="1">
      <c r="A25" s="357"/>
      <c r="B25" s="358"/>
      <c r="C25" s="359"/>
      <c r="D25" s="375"/>
      <c r="E25" s="365" t="s">
        <v>49</v>
      </c>
      <c r="F25" s="249"/>
      <c r="G25" s="266"/>
      <c r="H25" s="366" t="s">
        <v>50</v>
      </c>
      <c r="I25" s="367"/>
      <c r="J25" s="266"/>
      <c r="K25" s="368" t="s">
        <v>50</v>
      </c>
      <c r="L25" s="369">
        <v>530</v>
      </c>
      <c r="M25" s="449">
        <f>G25*L25</f>
        <v>0</v>
      </c>
    </row>
    <row r="26" spans="1:13" ht="15" customHeight="1">
      <c r="A26" s="736" t="s">
        <v>58</v>
      </c>
      <c r="B26" s="736"/>
      <c r="C26" s="736"/>
      <c r="D26" s="370" t="s">
        <v>52</v>
      </c>
      <c r="E26" s="737" t="s">
        <v>53</v>
      </c>
      <c r="F26" s="357"/>
      <c r="G26" s="358"/>
      <c r="H26" s="371" t="s">
        <v>25</v>
      </c>
      <c r="I26" s="372"/>
      <c r="J26" s="358"/>
      <c r="K26" s="373" t="s">
        <v>25</v>
      </c>
      <c r="L26" s="738">
        <f>L25*8</f>
        <v>4240</v>
      </c>
      <c r="M26" s="733">
        <f>G26*L26</f>
        <v>0</v>
      </c>
    </row>
    <row r="27" spans="1:13" ht="15" customHeight="1">
      <c r="A27" s="736"/>
      <c r="B27" s="736"/>
      <c r="C27" s="736"/>
      <c r="D27" s="374"/>
      <c r="E27" s="737"/>
      <c r="F27" s="249" t="s">
        <v>54</v>
      </c>
      <c r="G27" s="266"/>
      <c r="H27" s="366" t="s">
        <v>557</v>
      </c>
      <c r="I27" s="367" t="s">
        <v>54</v>
      </c>
      <c r="J27" s="266"/>
      <c r="K27" s="368" t="s">
        <v>557</v>
      </c>
      <c r="L27" s="738"/>
      <c r="M27" s="733"/>
    </row>
    <row r="28" spans="1:13" ht="30" customHeight="1">
      <c r="A28" s="736" t="s">
        <v>558</v>
      </c>
      <c r="B28" s="736"/>
      <c r="C28" s="736"/>
      <c r="D28" s="375"/>
      <c r="E28" s="365" t="s">
        <v>49</v>
      </c>
      <c r="F28" s="249"/>
      <c r="G28" s="266"/>
      <c r="H28" s="366" t="s">
        <v>50</v>
      </c>
      <c r="I28" s="367"/>
      <c r="J28" s="266"/>
      <c r="K28" s="368" t="s">
        <v>50</v>
      </c>
      <c r="L28" s="369">
        <f>ROUNDDOWN(L25*0.8,-1)</f>
        <v>420</v>
      </c>
      <c r="M28" s="449">
        <f>G28*L28</f>
        <v>0</v>
      </c>
    </row>
    <row r="29" spans="1:13" ht="15" customHeight="1">
      <c r="A29" s="736"/>
      <c r="B29" s="736"/>
      <c r="C29" s="736"/>
      <c r="D29" s="370" t="s">
        <v>55</v>
      </c>
      <c r="E29" s="737" t="s">
        <v>53</v>
      </c>
      <c r="F29" s="357"/>
      <c r="G29" s="358"/>
      <c r="H29" s="371" t="s">
        <v>25</v>
      </c>
      <c r="I29" s="372"/>
      <c r="J29" s="358"/>
      <c r="K29" s="373" t="s">
        <v>25</v>
      </c>
      <c r="L29" s="738">
        <f>L28*8</f>
        <v>3360</v>
      </c>
      <c r="M29" s="733">
        <f>G29*L29</f>
        <v>0</v>
      </c>
    </row>
    <row r="30" spans="1:13" ht="15" customHeight="1">
      <c r="A30" s="240"/>
      <c r="C30" s="283"/>
      <c r="D30" s="376"/>
      <c r="E30" s="737"/>
      <c r="F30" s="249" t="s">
        <v>54</v>
      </c>
      <c r="G30" s="266"/>
      <c r="H30" s="366" t="s">
        <v>557</v>
      </c>
      <c r="I30" s="367" t="s">
        <v>54</v>
      </c>
      <c r="J30" s="266"/>
      <c r="K30" s="368" t="s">
        <v>557</v>
      </c>
      <c r="L30" s="738"/>
      <c r="M30" s="733"/>
    </row>
    <row r="31" spans="1:13" ht="30" customHeight="1">
      <c r="A31" s="357"/>
      <c r="B31" s="358"/>
      <c r="C31" s="358"/>
      <c r="D31" s="359"/>
      <c r="E31" s="377" t="s">
        <v>49</v>
      </c>
      <c r="F31" s="249"/>
      <c r="G31" s="450">
        <f>G13+G16+G19+G22+G25+G28</f>
        <v>0</v>
      </c>
      <c r="H31" s="451" t="s">
        <v>50</v>
      </c>
      <c r="I31" s="452"/>
      <c r="J31" s="450">
        <f>J13+J16+J19+J22+J25+J28</f>
        <v>0</v>
      </c>
      <c r="K31" s="453" t="s">
        <v>50</v>
      </c>
      <c r="L31" s="732"/>
      <c r="M31" s="733">
        <f>SUM(M13:M30)</f>
        <v>0</v>
      </c>
    </row>
    <row r="32" spans="1:13" ht="15" customHeight="1">
      <c r="A32" s="734" t="s">
        <v>59</v>
      </c>
      <c r="B32" s="734"/>
      <c r="C32" s="734"/>
      <c r="D32" s="734"/>
      <c r="E32" s="735" t="s">
        <v>53</v>
      </c>
      <c r="F32" s="357"/>
      <c r="G32" s="454">
        <f>G14+G17+G20+G23+G26+G29</f>
        <v>0</v>
      </c>
      <c r="H32" s="371" t="s">
        <v>25</v>
      </c>
      <c r="I32" s="455"/>
      <c r="J32" s="454">
        <f>J14+J17+J20+J23+J26+J29</f>
        <v>0</v>
      </c>
      <c r="K32" s="373" t="s">
        <v>25</v>
      </c>
      <c r="L32" s="732"/>
      <c r="M32" s="733"/>
    </row>
    <row r="33" spans="1:13" ht="15" customHeight="1">
      <c r="A33" s="249"/>
      <c r="B33" s="266"/>
      <c r="C33" s="266"/>
      <c r="D33" s="362"/>
      <c r="E33" s="735"/>
      <c r="F33" s="249" t="s">
        <v>54</v>
      </c>
      <c r="G33" s="450">
        <f>G15+G18+G21+G24+G27+G30</f>
        <v>0</v>
      </c>
      <c r="H33" s="451" t="s">
        <v>557</v>
      </c>
      <c r="I33" s="452" t="s">
        <v>54</v>
      </c>
      <c r="J33" s="450">
        <f>J15+J18+J21+J24+J27+J30</f>
        <v>0</v>
      </c>
      <c r="K33" s="453" t="s">
        <v>557</v>
      </c>
      <c r="L33" s="732"/>
      <c r="M33" s="733"/>
    </row>
    <row r="34" spans="1:13">
      <c r="E34" s="6"/>
      <c r="M34" s="418"/>
    </row>
    <row r="35" spans="1:13" ht="30" customHeight="1">
      <c r="A35" s="357"/>
      <c r="B35" s="358"/>
      <c r="C35" s="359"/>
      <c r="D35" s="364"/>
      <c r="E35" s="365" t="s">
        <v>49</v>
      </c>
      <c r="F35" s="252"/>
      <c r="G35" s="273"/>
      <c r="H35" s="378" t="s">
        <v>50</v>
      </c>
      <c r="I35" s="379"/>
      <c r="J35" s="273"/>
      <c r="K35" s="380" t="s">
        <v>50</v>
      </c>
      <c r="L35" s="369">
        <v>580</v>
      </c>
      <c r="M35" s="449">
        <f>G35*L35</f>
        <v>0</v>
      </c>
    </row>
    <row r="36" spans="1:13" ht="15" customHeight="1">
      <c r="A36" s="736" t="s">
        <v>60</v>
      </c>
      <c r="B36" s="736"/>
      <c r="C36" s="736"/>
      <c r="D36" s="50" t="s">
        <v>52</v>
      </c>
      <c r="E36" s="737" t="s">
        <v>53</v>
      </c>
      <c r="F36" s="357"/>
      <c r="G36" s="358"/>
      <c r="H36" s="371" t="s">
        <v>25</v>
      </c>
      <c r="I36" s="372"/>
      <c r="J36" s="358"/>
      <c r="K36" s="373" t="s">
        <v>25</v>
      </c>
      <c r="L36" s="738">
        <f>L35*8</f>
        <v>4640</v>
      </c>
      <c r="M36" s="733">
        <f>G36*L36</f>
        <v>0</v>
      </c>
    </row>
    <row r="37" spans="1:13" ht="15" customHeight="1">
      <c r="A37" s="736"/>
      <c r="B37" s="736"/>
      <c r="C37" s="736"/>
      <c r="D37" s="250"/>
      <c r="E37" s="737"/>
      <c r="F37" s="249" t="s">
        <v>54</v>
      </c>
      <c r="G37" s="266"/>
      <c r="H37" s="366" t="s">
        <v>557</v>
      </c>
      <c r="I37" s="367" t="s">
        <v>54</v>
      </c>
      <c r="J37" s="266"/>
      <c r="K37" s="368" t="s">
        <v>557</v>
      </c>
      <c r="L37" s="738"/>
      <c r="M37" s="733"/>
    </row>
    <row r="38" spans="1:13" ht="30" customHeight="1">
      <c r="A38" s="736"/>
      <c r="B38" s="736"/>
      <c r="C38" s="736"/>
      <c r="D38" s="364"/>
      <c r="E38" s="365" t="s">
        <v>49</v>
      </c>
      <c r="F38" s="249"/>
      <c r="G38" s="266"/>
      <c r="H38" s="366" t="s">
        <v>50</v>
      </c>
      <c r="I38" s="367"/>
      <c r="J38" s="266"/>
      <c r="K38" s="368" t="s">
        <v>50</v>
      </c>
      <c r="L38" s="369">
        <f>ROUNDDOWN(L35*0.8,-1)</f>
        <v>460</v>
      </c>
      <c r="M38" s="449">
        <f>G38*L38</f>
        <v>0</v>
      </c>
    </row>
    <row r="39" spans="1:13" ht="15" customHeight="1">
      <c r="A39" s="736"/>
      <c r="B39" s="736"/>
      <c r="C39" s="736"/>
      <c r="D39" s="381" t="s">
        <v>55</v>
      </c>
      <c r="E39" s="737" t="s">
        <v>53</v>
      </c>
      <c r="F39" s="357"/>
      <c r="G39" s="358"/>
      <c r="H39" s="371" t="s">
        <v>25</v>
      </c>
      <c r="I39" s="372"/>
      <c r="J39" s="358"/>
      <c r="K39" s="373" t="s">
        <v>25</v>
      </c>
      <c r="L39" s="738">
        <f>L38*8</f>
        <v>3680</v>
      </c>
      <c r="M39" s="733">
        <f>G39*L39</f>
        <v>0</v>
      </c>
    </row>
    <row r="40" spans="1:13" ht="15" customHeight="1">
      <c r="A40" s="249"/>
      <c r="B40" s="266"/>
      <c r="C40" s="362"/>
      <c r="D40" s="250"/>
      <c r="E40" s="737"/>
      <c r="F40" s="249" t="s">
        <v>54</v>
      </c>
      <c r="G40" s="266"/>
      <c r="H40" s="366" t="s">
        <v>557</v>
      </c>
      <c r="I40" s="367" t="s">
        <v>54</v>
      </c>
      <c r="J40" s="266"/>
      <c r="K40" s="368" t="s">
        <v>557</v>
      </c>
      <c r="L40" s="738"/>
      <c r="M40" s="733"/>
    </row>
    <row r="41" spans="1:13" ht="30" customHeight="1">
      <c r="A41" s="357"/>
      <c r="B41" s="358"/>
      <c r="C41" s="358"/>
      <c r="D41" s="359"/>
      <c r="E41" s="377" t="s">
        <v>49</v>
      </c>
      <c r="F41" s="249"/>
      <c r="G41" s="450">
        <f>G35+G38</f>
        <v>0</v>
      </c>
      <c r="H41" s="451" t="s">
        <v>50</v>
      </c>
      <c r="I41" s="452"/>
      <c r="J41" s="450">
        <f>J35+J38</f>
        <v>0</v>
      </c>
      <c r="K41" s="453" t="s">
        <v>50</v>
      </c>
      <c r="L41" s="732"/>
      <c r="M41" s="733">
        <f>SUM(M35:M40)</f>
        <v>0</v>
      </c>
    </row>
    <row r="42" spans="1:13" ht="15" customHeight="1">
      <c r="A42" s="734" t="s">
        <v>59</v>
      </c>
      <c r="B42" s="734"/>
      <c r="C42" s="734"/>
      <c r="D42" s="734"/>
      <c r="E42" s="735" t="s">
        <v>53</v>
      </c>
      <c r="F42" s="357"/>
      <c r="G42" s="454">
        <f>G36+G39</f>
        <v>0</v>
      </c>
      <c r="H42" s="371" t="s">
        <v>25</v>
      </c>
      <c r="I42" s="455"/>
      <c r="J42" s="454">
        <f>J36+J39</f>
        <v>0</v>
      </c>
      <c r="K42" s="373" t="s">
        <v>25</v>
      </c>
      <c r="L42" s="732"/>
      <c r="M42" s="733"/>
    </row>
    <row r="43" spans="1:13" ht="15" customHeight="1">
      <c r="A43" s="249"/>
      <c r="B43" s="266"/>
      <c r="C43" s="266"/>
      <c r="D43" s="362"/>
      <c r="E43" s="735"/>
      <c r="F43" s="249" t="s">
        <v>54</v>
      </c>
      <c r="G43" s="450">
        <f>G37+G40</f>
        <v>0</v>
      </c>
      <c r="H43" s="451" t="s">
        <v>557</v>
      </c>
      <c r="I43" s="452" t="s">
        <v>54</v>
      </c>
      <c r="J43" s="450">
        <f>J37+J40</f>
        <v>0</v>
      </c>
      <c r="K43" s="453" t="s">
        <v>557</v>
      </c>
      <c r="L43" s="732"/>
      <c r="M43" s="733"/>
    </row>
    <row r="44" spans="1:13">
      <c r="M44" s="418"/>
    </row>
    <row r="45" spans="1:13" ht="30" customHeight="1">
      <c r="L45" s="267" t="s">
        <v>61</v>
      </c>
      <c r="M45" s="449">
        <f>M31+M41</f>
        <v>0</v>
      </c>
    </row>
  </sheetData>
  <sheetProtection selectLockedCells="1" selectUnlockedCells="1"/>
  <mergeCells count="49">
    <mergeCell ref="A14:C15"/>
    <mergeCell ref="E14:E15"/>
    <mergeCell ref="L14:L15"/>
    <mergeCell ref="M14:M15"/>
    <mergeCell ref="A3:M3"/>
    <mergeCell ref="F10:K11"/>
    <mergeCell ref="M10:M11"/>
    <mergeCell ref="A11:D11"/>
    <mergeCell ref="I12:K12"/>
    <mergeCell ref="K5:M5"/>
    <mergeCell ref="K6:M6"/>
    <mergeCell ref="K7:M7"/>
    <mergeCell ref="K8:M8"/>
    <mergeCell ref="A16:C17"/>
    <mergeCell ref="E17:E18"/>
    <mergeCell ref="L17:L18"/>
    <mergeCell ref="M17:M18"/>
    <mergeCell ref="A20:C21"/>
    <mergeCell ref="E20:E21"/>
    <mergeCell ref="L20:L21"/>
    <mergeCell ref="M20:M21"/>
    <mergeCell ref="A22:C23"/>
    <mergeCell ref="E23:E24"/>
    <mergeCell ref="L23:L24"/>
    <mergeCell ref="M23:M24"/>
    <mergeCell ref="A26:C27"/>
    <mergeCell ref="E26:E27"/>
    <mergeCell ref="L26:L27"/>
    <mergeCell ref="M26:M27"/>
    <mergeCell ref="A28:C29"/>
    <mergeCell ref="E29:E30"/>
    <mergeCell ref="L29:L30"/>
    <mergeCell ref="M29:M30"/>
    <mergeCell ref="L31:L33"/>
    <mergeCell ref="M31:M33"/>
    <mergeCell ref="A32:D32"/>
    <mergeCell ref="E32:E33"/>
    <mergeCell ref="L41:L43"/>
    <mergeCell ref="M41:M43"/>
    <mergeCell ref="A42:D42"/>
    <mergeCell ref="E42:E43"/>
    <mergeCell ref="A36:C37"/>
    <mergeCell ref="E36:E37"/>
    <mergeCell ref="L36:L37"/>
    <mergeCell ref="M36:M37"/>
    <mergeCell ref="A38:C39"/>
    <mergeCell ref="E39:E40"/>
    <mergeCell ref="L39:L40"/>
    <mergeCell ref="M39:M40"/>
  </mergeCells>
  <phoneticPr fontId="1"/>
  <pageMargins left="0.78749999999999998" right="0.39374999999999999" top="0.2" bottom="0.15972222222222221" header="0.51180555555555551" footer="0.51180555555555551"/>
  <pageSetup paperSize="9" scale="95" firstPageNumber="0" fitToHeight="0" orientation="portrait" horizontalDpi="300" verticalDpi="300" r:id="rId1"/>
  <headerFooter alignWithMargins="0"/>
  <colBreaks count="1" manualBreakCount="1">
    <brk id="1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A9492-6784-44DE-B921-72504823B319}">
  <sheetPr codeName="Sheet18">
    <pageSetUpPr fitToPage="1"/>
  </sheetPr>
  <dimension ref="B1:X24"/>
  <sheetViews>
    <sheetView view="pageBreakPreview" zoomScaleNormal="100" zoomScaleSheetLayoutView="100" workbookViewId="0">
      <selection activeCell="X1" sqref="X1"/>
    </sheetView>
  </sheetViews>
  <sheetFormatPr defaultRowHeight="13.5"/>
  <cols>
    <col min="1" max="1" width="0.625" style="459" customWidth="1"/>
    <col min="2" max="2" width="6.625" style="459" customWidth="1"/>
    <col min="3" max="4" width="3.25" style="459" customWidth="1"/>
    <col min="5" max="6" width="3.875" style="459" customWidth="1"/>
    <col min="7" max="7" width="16.125" style="459" customWidth="1"/>
    <col min="8" max="8" width="4.625" style="459" customWidth="1"/>
    <col min="9" max="9" width="7" style="459" customWidth="1"/>
    <col min="10" max="10" width="6.75" style="459" customWidth="1"/>
    <col min="11" max="11" width="10.125" style="459" customWidth="1"/>
    <col min="12" max="12" width="9" style="459" customWidth="1"/>
    <col min="13" max="13" width="14.625" style="459" customWidth="1"/>
    <col min="14" max="14" width="7.125" style="465" customWidth="1"/>
    <col min="15" max="16" width="3" style="465" customWidth="1"/>
    <col min="17" max="17" width="4.375" style="465" customWidth="1"/>
    <col min="18" max="18" width="3" style="465" customWidth="1"/>
    <col min="19" max="19" width="2.625" style="465" customWidth="1"/>
    <col min="20" max="20" width="8.25" style="465" customWidth="1"/>
    <col min="21" max="21" width="3" style="465" customWidth="1"/>
    <col min="22" max="22" width="15.5" style="459" customWidth="1"/>
    <col min="23" max="23" width="0.375" style="459" customWidth="1"/>
    <col min="24" max="16384" width="9" style="459"/>
  </cols>
  <sheetData>
    <row r="1" spans="2:24" ht="19.5">
      <c r="B1" s="459" t="s">
        <v>602</v>
      </c>
      <c r="X1" s="568" t="str">
        <f>HYPERLINK("#シート目次"&amp;"!A1","シート目次へ")</f>
        <v>シート目次へ</v>
      </c>
    </row>
    <row r="2" spans="2:24">
      <c r="B2" s="755" t="s">
        <v>603</v>
      </c>
      <c r="C2" s="755"/>
      <c r="D2" s="755"/>
      <c r="E2" s="755"/>
      <c r="F2" s="755"/>
      <c r="G2" s="755"/>
      <c r="H2" s="755"/>
      <c r="I2" s="755"/>
      <c r="J2" s="755"/>
      <c r="K2" s="755"/>
      <c r="L2" s="755"/>
      <c r="M2" s="755"/>
      <c r="N2" s="755"/>
      <c r="O2" s="755"/>
      <c r="P2" s="755"/>
      <c r="Q2" s="755"/>
      <c r="R2" s="755"/>
      <c r="S2" s="755"/>
      <c r="T2" s="755"/>
      <c r="U2" s="755"/>
      <c r="V2" s="755"/>
    </row>
    <row r="3" spans="2:24">
      <c r="N3" s="457"/>
      <c r="O3" s="457"/>
      <c r="P3" s="457"/>
      <c r="Q3" s="457"/>
      <c r="R3" s="457"/>
      <c r="S3" s="457"/>
      <c r="T3" s="457"/>
      <c r="U3" s="458" t="s">
        <v>604</v>
      </c>
      <c r="V3" s="460"/>
    </row>
    <row r="4" spans="2:24">
      <c r="B4" s="459" t="s">
        <v>605</v>
      </c>
    </row>
    <row r="5" spans="2:24" ht="51.75" customHeight="1">
      <c r="B5" s="461" t="s">
        <v>68</v>
      </c>
      <c r="C5" s="756" t="s">
        <v>69</v>
      </c>
      <c r="D5" s="757"/>
      <c r="E5" s="756" t="s">
        <v>616</v>
      </c>
      <c r="F5" s="758"/>
      <c r="G5" s="757"/>
      <c r="H5" s="756" t="s">
        <v>606</v>
      </c>
      <c r="I5" s="757"/>
      <c r="J5" s="756" t="s">
        <v>617</v>
      </c>
      <c r="K5" s="757"/>
      <c r="L5" s="463" t="s">
        <v>632</v>
      </c>
      <c r="M5" s="756" t="s">
        <v>607</v>
      </c>
      <c r="N5" s="758"/>
      <c r="O5" s="758"/>
      <c r="P5" s="758"/>
      <c r="Q5" s="758"/>
      <c r="R5" s="758"/>
      <c r="S5" s="758"/>
      <c r="T5" s="758"/>
      <c r="U5" s="757"/>
      <c r="V5" s="461" t="s">
        <v>608</v>
      </c>
    </row>
    <row r="6" spans="2:24" ht="17.25" customHeight="1">
      <c r="B6" s="759"/>
      <c r="C6" s="743"/>
      <c r="D6" s="745"/>
      <c r="E6" s="743"/>
      <c r="F6" s="744"/>
      <c r="G6" s="745"/>
      <c r="H6" s="750" t="s">
        <v>633</v>
      </c>
      <c r="I6" s="751"/>
      <c r="J6" s="743"/>
      <c r="K6" s="745"/>
      <c r="L6" s="754" t="s">
        <v>609</v>
      </c>
      <c r="M6" s="470" t="s">
        <v>626</v>
      </c>
      <c r="N6" s="468"/>
      <c r="O6" s="468" t="s">
        <v>622</v>
      </c>
      <c r="P6" s="468" t="s">
        <v>625</v>
      </c>
      <c r="Q6" s="468"/>
      <c r="R6" s="468" t="s">
        <v>624</v>
      </c>
      <c r="S6" s="468" t="s">
        <v>623</v>
      </c>
      <c r="T6" s="468">
        <f>N6*Q6</f>
        <v>0</v>
      </c>
      <c r="U6" s="466" t="s">
        <v>622</v>
      </c>
      <c r="V6" s="759"/>
    </row>
    <row r="7" spans="2:24" ht="17.25" customHeight="1">
      <c r="B7" s="759"/>
      <c r="C7" s="746"/>
      <c r="D7" s="748"/>
      <c r="E7" s="746"/>
      <c r="F7" s="747"/>
      <c r="G7" s="748"/>
      <c r="H7" s="752"/>
      <c r="I7" s="753"/>
      <c r="J7" s="746"/>
      <c r="K7" s="748"/>
      <c r="L7" s="754"/>
      <c r="M7" s="471" t="s">
        <v>627</v>
      </c>
      <c r="N7" s="469"/>
      <c r="O7" s="469" t="s">
        <v>622</v>
      </c>
      <c r="P7" s="469" t="s">
        <v>625</v>
      </c>
      <c r="Q7" s="469"/>
      <c r="R7" s="469" t="s">
        <v>624</v>
      </c>
      <c r="S7" s="469" t="s">
        <v>623</v>
      </c>
      <c r="T7" s="469">
        <f t="shared" ref="T7:T12" si="0">N7*Q7</f>
        <v>0</v>
      </c>
      <c r="U7" s="467" t="s">
        <v>622</v>
      </c>
      <c r="V7" s="759"/>
    </row>
    <row r="8" spans="2:24" ht="17.25" customHeight="1">
      <c r="B8" s="749"/>
      <c r="C8" s="743"/>
      <c r="D8" s="745"/>
      <c r="E8" s="743"/>
      <c r="F8" s="744"/>
      <c r="G8" s="745"/>
      <c r="H8" s="750" t="s">
        <v>633</v>
      </c>
      <c r="I8" s="751"/>
      <c r="J8" s="743"/>
      <c r="K8" s="745"/>
      <c r="L8" s="754" t="s">
        <v>609</v>
      </c>
      <c r="M8" s="470" t="s">
        <v>628</v>
      </c>
      <c r="N8" s="468"/>
      <c r="O8" s="468" t="s">
        <v>622</v>
      </c>
      <c r="P8" s="468" t="s">
        <v>625</v>
      </c>
      <c r="Q8" s="468"/>
      <c r="R8" s="468" t="s">
        <v>624</v>
      </c>
      <c r="S8" s="468" t="s">
        <v>623</v>
      </c>
      <c r="T8" s="468">
        <f t="shared" si="0"/>
        <v>0</v>
      </c>
      <c r="U8" s="466" t="s">
        <v>622</v>
      </c>
      <c r="V8" s="749"/>
    </row>
    <row r="9" spans="2:24" ht="17.25" customHeight="1">
      <c r="B9" s="749"/>
      <c r="C9" s="746"/>
      <c r="D9" s="748"/>
      <c r="E9" s="746"/>
      <c r="F9" s="747"/>
      <c r="G9" s="748"/>
      <c r="H9" s="752"/>
      <c r="I9" s="753"/>
      <c r="J9" s="746"/>
      <c r="K9" s="748"/>
      <c r="L9" s="754"/>
      <c r="M9" s="471" t="s">
        <v>627</v>
      </c>
      <c r="N9" s="469"/>
      <c r="O9" s="469" t="s">
        <v>622</v>
      </c>
      <c r="P9" s="469" t="s">
        <v>625</v>
      </c>
      <c r="Q9" s="469"/>
      <c r="R9" s="469" t="s">
        <v>624</v>
      </c>
      <c r="S9" s="469" t="s">
        <v>623</v>
      </c>
      <c r="T9" s="469">
        <f t="shared" si="0"/>
        <v>0</v>
      </c>
      <c r="U9" s="467" t="s">
        <v>622</v>
      </c>
      <c r="V9" s="749"/>
    </row>
    <row r="10" spans="2:24" ht="17.25" customHeight="1">
      <c r="B10" s="749"/>
      <c r="C10" s="743"/>
      <c r="D10" s="745"/>
      <c r="E10" s="743"/>
      <c r="F10" s="744"/>
      <c r="G10" s="745"/>
      <c r="H10" s="750" t="s">
        <v>633</v>
      </c>
      <c r="I10" s="751"/>
      <c r="J10" s="743"/>
      <c r="K10" s="745"/>
      <c r="L10" s="754" t="s">
        <v>609</v>
      </c>
      <c r="M10" s="470" t="s">
        <v>628</v>
      </c>
      <c r="N10" s="468"/>
      <c r="O10" s="468" t="s">
        <v>622</v>
      </c>
      <c r="P10" s="468" t="s">
        <v>625</v>
      </c>
      <c r="Q10" s="468"/>
      <c r="R10" s="468" t="s">
        <v>624</v>
      </c>
      <c r="S10" s="468" t="s">
        <v>623</v>
      </c>
      <c r="T10" s="468">
        <f t="shared" si="0"/>
        <v>0</v>
      </c>
      <c r="U10" s="466" t="s">
        <v>622</v>
      </c>
      <c r="V10" s="749"/>
    </row>
    <row r="11" spans="2:24" ht="17.25" customHeight="1">
      <c r="B11" s="749"/>
      <c r="C11" s="746"/>
      <c r="D11" s="748"/>
      <c r="E11" s="746"/>
      <c r="F11" s="747"/>
      <c r="G11" s="748"/>
      <c r="H11" s="752"/>
      <c r="I11" s="753"/>
      <c r="J11" s="746"/>
      <c r="K11" s="748"/>
      <c r="L11" s="754"/>
      <c r="M11" s="471" t="s">
        <v>629</v>
      </c>
      <c r="N11" s="469"/>
      <c r="O11" s="469" t="s">
        <v>622</v>
      </c>
      <c r="P11" s="469" t="s">
        <v>625</v>
      </c>
      <c r="Q11" s="469"/>
      <c r="R11" s="469" t="s">
        <v>624</v>
      </c>
      <c r="S11" s="469" t="s">
        <v>623</v>
      </c>
      <c r="T11" s="469">
        <f t="shared" si="0"/>
        <v>0</v>
      </c>
      <c r="U11" s="467" t="s">
        <v>622</v>
      </c>
      <c r="V11" s="749"/>
    </row>
    <row r="12" spans="2:24" ht="17.25" customHeight="1">
      <c r="B12" s="749"/>
      <c r="C12" s="743"/>
      <c r="D12" s="745"/>
      <c r="E12" s="743"/>
      <c r="F12" s="744"/>
      <c r="G12" s="745"/>
      <c r="H12" s="750" t="s">
        <v>633</v>
      </c>
      <c r="I12" s="751"/>
      <c r="J12" s="743"/>
      <c r="K12" s="745"/>
      <c r="L12" s="754" t="s">
        <v>609</v>
      </c>
      <c r="M12" s="470" t="s">
        <v>630</v>
      </c>
      <c r="N12" s="468"/>
      <c r="O12" s="468" t="s">
        <v>622</v>
      </c>
      <c r="P12" s="468" t="s">
        <v>625</v>
      </c>
      <c r="Q12" s="468"/>
      <c r="R12" s="468" t="s">
        <v>624</v>
      </c>
      <c r="S12" s="468" t="s">
        <v>623</v>
      </c>
      <c r="T12" s="468">
        <f t="shared" si="0"/>
        <v>0</v>
      </c>
      <c r="U12" s="466" t="s">
        <v>622</v>
      </c>
      <c r="V12" s="749"/>
    </row>
    <row r="13" spans="2:24" ht="17.25" customHeight="1">
      <c r="B13" s="749"/>
      <c r="C13" s="746"/>
      <c r="D13" s="748"/>
      <c r="E13" s="746"/>
      <c r="F13" s="747"/>
      <c r="G13" s="748"/>
      <c r="H13" s="752"/>
      <c r="I13" s="753"/>
      <c r="J13" s="746"/>
      <c r="K13" s="748"/>
      <c r="L13" s="754"/>
      <c r="M13" s="471" t="s">
        <v>627</v>
      </c>
      <c r="N13" s="469"/>
      <c r="O13" s="469" t="s">
        <v>622</v>
      </c>
      <c r="P13" s="469" t="s">
        <v>625</v>
      </c>
      <c r="Q13" s="469"/>
      <c r="R13" s="469" t="s">
        <v>624</v>
      </c>
      <c r="S13" s="469" t="s">
        <v>623</v>
      </c>
      <c r="T13" s="469">
        <f>N13*Q13</f>
        <v>0</v>
      </c>
      <c r="U13" s="467" t="s">
        <v>622</v>
      </c>
      <c r="V13" s="749"/>
    </row>
    <row r="14" spans="2:24" ht="20.25" customHeight="1">
      <c r="B14" s="472" t="s">
        <v>620</v>
      </c>
      <c r="C14" s="473">
        <f>COUNTA(B6:B13)</f>
        <v>0</v>
      </c>
      <c r="D14" s="464" t="s">
        <v>621</v>
      </c>
      <c r="E14" s="756"/>
      <c r="F14" s="758"/>
      <c r="G14" s="758"/>
      <c r="H14" s="758"/>
      <c r="I14" s="758"/>
      <c r="J14" s="758"/>
      <c r="K14" s="758"/>
      <c r="L14" s="757"/>
      <c r="M14" s="763">
        <f>SUM(T6:T13)</f>
        <v>0</v>
      </c>
      <c r="N14" s="764"/>
      <c r="O14" s="764"/>
      <c r="P14" s="764"/>
      <c r="Q14" s="764"/>
      <c r="R14" s="764"/>
      <c r="S14" s="764"/>
      <c r="T14" s="764"/>
      <c r="U14" s="464" t="s">
        <v>622</v>
      </c>
      <c r="V14" s="462"/>
    </row>
    <row r="15" spans="2:24">
      <c r="B15" s="459" t="s">
        <v>614</v>
      </c>
      <c r="G15" s="456"/>
      <c r="H15" s="456"/>
    </row>
    <row r="16" spans="2:24">
      <c r="B16" s="459" t="s">
        <v>615</v>
      </c>
      <c r="G16" s="456"/>
      <c r="H16" s="456"/>
    </row>
    <row r="17" spans="2:22">
      <c r="B17" s="456"/>
    </row>
    <row r="18" spans="2:22">
      <c r="B18" s="456"/>
    </row>
    <row r="19" spans="2:22">
      <c r="B19" s="459" t="s">
        <v>431</v>
      </c>
    </row>
    <row r="20" spans="2:22" ht="33.75" customHeight="1">
      <c r="B20" s="760" t="s">
        <v>44</v>
      </c>
      <c r="C20" s="760"/>
      <c r="D20" s="760"/>
      <c r="E20" s="760"/>
      <c r="F20" s="760"/>
      <c r="G20" s="760" t="s">
        <v>618</v>
      </c>
      <c r="H20" s="760"/>
      <c r="I20" s="760" t="s">
        <v>610</v>
      </c>
      <c r="J20" s="760"/>
      <c r="K20" s="760"/>
      <c r="L20" s="760" t="s">
        <v>612</v>
      </c>
      <c r="M20" s="760"/>
      <c r="N20" s="761" t="s">
        <v>613</v>
      </c>
      <c r="O20" s="761"/>
      <c r="P20" s="761"/>
      <c r="Q20" s="761"/>
      <c r="R20" s="761"/>
      <c r="S20" s="761"/>
      <c r="T20" s="760" t="s">
        <v>631</v>
      </c>
      <c r="U20" s="760"/>
      <c r="V20" s="760"/>
    </row>
    <row r="21" spans="2:22" ht="14.25" customHeight="1">
      <c r="B21" s="752" t="s">
        <v>12</v>
      </c>
      <c r="C21" s="774"/>
      <c r="D21" s="774"/>
      <c r="E21" s="774"/>
      <c r="F21" s="753"/>
      <c r="G21" s="752" t="s">
        <v>13</v>
      </c>
      <c r="H21" s="753"/>
      <c r="I21" s="752" t="s">
        <v>611</v>
      </c>
      <c r="J21" s="774"/>
      <c r="K21" s="753"/>
      <c r="L21" s="752" t="s">
        <v>179</v>
      </c>
      <c r="M21" s="753"/>
      <c r="N21" s="775" t="s">
        <v>634</v>
      </c>
      <c r="O21" s="776"/>
      <c r="P21" s="776"/>
      <c r="Q21" s="776"/>
      <c r="R21" s="776"/>
      <c r="S21" s="777"/>
      <c r="T21" s="765"/>
      <c r="U21" s="766"/>
      <c r="V21" s="767"/>
    </row>
    <row r="22" spans="2:22" ht="15.75" customHeight="1">
      <c r="B22" s="750" t="s">
        <v>17</v>
      </c>
      <c r="C22" s="762"/>
      <c r="D22" s="762"/>
      <c r="E22" s="762"/>
      <c r="F22" s="751"/>
      <c r="G22" s="750" t="s">
        <v>17</v>
      </c>
      <c r="H22" s="751"/>
      <c r="I22" s="750" t="s">
        <v>17</v>
      </c>
      <c r="J22" s="762"/>
      <c r="K22" s="751"/>
      <c r="L22" s="750" t="s">
        <v>17</v>
      </c>
      <c r="M22" s="751"/>
      <c r="N22" s="750" t="s">
        <v>17</v>
      </c>
      <c r="O22" s="762"/>
      <c r="P22" s="762"/>
      <c r="Q22" s="762"/>
      <c r="R22" s="762"/>
      <c r="S22" s="751"/>
      <c r="T22" s="762" t="s">
        <v>17</v>
      </c>
      <c r="U22" s="762"/>
      <c r="V22" s="751"/>
    </row>
    <row r="23" spans="2:22" ht="40.5" customHeight="1">
      <c r="B23" s="768">
        <f>M14</f>
        <v>0</v>
      </c>
      <c r="C23" s="769"/>
      <c r="D23" s="769"/>
      <c r="E23" s="769"/>
      <c r="F23" s="770"/>
      <c r="G23" s="768"/>
      <c r="H23" s="770"/>
      <c r="I23" s="768">
        <f>B23-G23</f>
        <v>0</v>
      </c>
      <c r="J23" s="769"/>
      <c r="K23" s="770"/>
      <c r="L23" s="768"/>
      <c r="M23" s="770"/>
      <c r="N23" s="771">
        <f>MIN(I23,L23)</f>
        <v>0</v>
      </c>
      <c r="O23" s="772"/>
      <c r="P23" s="772"/>
      <c r="Q23" s="772"/>
      <c r="R23" s="772"/>
      <c r="S23" s="773"/>
      <c r="T23" s="772">
        <f>ROUNDDOWN(N23/2,-3)</f>
        <v>0</v>
      </c>
      <c r="U23" s="772"/>
      <c r="V23" s="773"/>
    </row>
    <row r="24" spans="2:22" ht="15" customHeight="1">
      <c r="B24" s="459" t="s">
        <v>619</v>
      </c>
    </row>
  </sheetData>
  <mergeCells count="60">
    <mergeCell ref="N22:S22"/>
    <mergeCell ref="T22:V22"/>
    <mergeCell ref="T21:V21"/>
    <mergeCell ref="B23:F23"/>
    <mergeCell ref="G23:H23"/>
    <mergeCell ref="I23:K23"/>
    <mergeCell ref="L23:M23"/>
    <mergeCell ref="N23:S23"/>
    <mergeCell ref="T23:V23"/>
    <mergeCell ref="B21:F21"/>
    <mergeCell ref="G21:H21"/>
    <mergeCell ref="I21:K21"/>
    <mergeCell ref="L21:M21"/>
    <mergeCell ref="N21:S21"/>
    <mergeCell ref="B22:F22"/>
    <mergeCell ref="G22:H22"/>
    <mergeCell ref="I22:K22"/>
    <mergeCell ref="L22:M22"/>
    <mergeCell ref="E12:G13"/>
    <mergeCell ref="E14:L14"/>
    <mergeCell ref="J5:K5"/>
    <mergeCell ref="J6:K7"/>
    <mergeCell ref="J8:K9"/>
    <mergeCell ref="J10:K11"/>
    <mergeCell ref="J12:K13"/>
    <mergeCell ref="B20:F20"/>
    <mergeCell ref="M14:T14"/>
    <mergeCell ref="C12:D13"/>
    <mergeCell ref="B12:B13"/>
    <mergeCell ref="L12:L13"/>
    <mergeCell ref="B6:B7"/>
    <mergeCell ref="L6:L7"/>
    <mergeCell ref="T20:V20"/>
    <mergeCell ref="N20:S20"/>
    <mergeCell ref="L20:M20"/>
    <mergeCell ref="G20:H20"/>
    <mergeCell ref="I20:K20"/>
    <mergeCell ref="B2:V2"/>
    <mergeCell ref="C5:D5"/>
    <mergeCell ref="C6:D7"/>
    <mergeCell ref="C8:D9"/>
    <mergeCell ref="C10:D11"/>
    <mergeCell ref="M5:U5"/>
    <mergeCell ref="E5:G5"/>
    <mergeCell ref="H5:I5"/>
    <mergeCell ref="H8:I9"/>
    <mergeCell ref="V10:V11"/>
    <mergeCell ref="V6:V7"/>
    <mergeCell ref="B8:B9"/>
    <mergeCell ref="L8:L9"/>
    <mergeCell ref="V8:V9"/>
    <mergeCell ref="H6:I7"/>
    <mergeCell ref="E8:G9"/>
    <mergeCell ref="E6:G7"/>
    <mergeCell ref="V12:V13"/>
    <mergeCell ref="H10:I11"/>
    <mergeCell ref="H12:I13"/>
    <mergeCell ref="B10:B11"/>
    <mergeCell ref="L10:L11"/>
    <mergeCell ref="E10:G11"/>
  </mergeCells>
  <phoneticPr fontId="1"/>
  <pageMargins left="0.25" right="0.25" top="0.75" bottom="0.75" header="0.3" footer="0.3"/>
  <pageSetup paperSize="9" scale="9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ECC94-22D8-4BF9-83B9-13858498F7A5}">
  <sheetPr codeName="Sheet19">
    <pageSetUpPr fitToPage="1"/>
  </sheetPr>
  <dimension ref="A1:IV257"/>
  <sheetViews>
    <sheetView view="pageBreakPreview" zoomScale="80" zoomScaleNormal="100" zoomScaleSheetLayoutView="80" workbookViewId="0">
      <selection activeCell="K1" sqref="K1"/>
    </sheetView>
  </sheetViews>
  <sheetFormatPr defaultColWidth="9.75" defaultRowHeight="13.5"/>
  <cols>
    <col min="1" max="1" width="2.875" style="161" customWidth="1"/>
    <col min="2" max="2" width="22.375" style="161" customWidth="1"/>
    <col min="3" max="3" width="20.75" style="161" customWidth="1"/>
    <col min="4" max="4" width="15.5" style="161" customWidth="1"/>
    <col min="5" max="5" width="6.875" style="161" customWidth="1"/>
    <col min="6" max="6" width="10.625" style="161" customWidth="1"/>
    <col min="7" max="7" width="23.25" style="161" customWidth="1"/>
    <col min="8" max="8" width="17.25" style="161" customWidth="1"/>
    <col min="9" max="9" width="25.625" style="161" customWidth="1"/>
    <col min="10" max="10" width="1.375" style="161" customWidth="1"/>
    <col min="11" max="256" width="9.75" style="161"/>
    <col min="257" max="257" width="2.875" style="161" customWidth="1"/>
    <col min="258" max="258" width="22.375" style="161" customWidth="1"/>
    <col min="259" max="259" width="20.75" style="161" customWidth="1"/>
    <col min="260" max="260" width="15.5" style="161" customWidth="1"/>
    <col min="261" max="261" width="6.875" style="161" customWidth="1"/>
    <col min="262" max="262" width="10.625" style="161" customWidth="1"/>
    <col min="263" max="263" width="23.25" style="161" customWidth="1"/>
    <col min="264" max="264" width="17.25" style="161" customWidth="1"/>
    <col min="265" max="265" width="25.625" style="161" customWidth="1"/>
    <col min="266" max="266" width="1.375" style="161" customWidth="1"/>
    <col min="267" max="512" width="9.75" style="161"/>
    <col min="513" max="513" width="2.875" style="161" customWidth="1"/>
    <col min="514" max="514" width="22.375" style="161" customWidth="1"/>
    <col min="515" max="515" width="20.75" style="161" customWidth="1"/>
    <col min="516" max="516" width="15.5" style="161" customWidth="1"/>
    <col min="517" max="517" width="6.875" style="161" customWidth="1"/>
    <col min="518" max="518" width="10.625" style="161" customWidth="1"/>
    <col min="519" max="519" width="23.25" style="161" customWidth="1"/>
    <col min="520" max="520" width="17.25" style="161" customWidth="1"/>
    <col min="521" max="521" width="25.625" style="161" customWidth="1"/>
    <col min="522" max="522" width="1.375" style="161" customWidth="1"/>
    <col min="523" max="768" width="9.75" style="161"/>
    <col min="769" max="769" width="2.875" style="161" customWidth="1"/>
    <col min="770" max="770" width="22.375" style="161" customWidth="1"/>
    <col min="771" max="771" width="20.75" style="161" customWidth="1"/>
    <col min="772" max="772" width="15.5" style="161" customWidth="1"/>
    <col min="773" max="773" width="6.875" style="161" customWidth="1"/>
    <col min="774" max="774" width="10.625" style="161" customWidth="1"/>
    <col min="775" max="775" width="23.25" style="161" customWidth="1"/>
    <col min="776" max="776" width="17.25" style="161" customWidth="1"/>
    <col min="777" max="777" width="25.625" style="161" customWidth="1"/>
    <col min="778" max="778" width="1.375" style="161" customWidth="1"/>
    <col min="779" max="1024" width="9.75" style="161"/>
    <col min="1025" max="1025" width="2.875" style="161" customWidth="1"/>
    <col min="1026" max="1026" width="22.375" style="161" customWidth="1"/>
    <col min="1027" max="1027" width="20.75" style="161" customWidth="1"/>
    <col min="1028" max="1028" width="15.5" style="161" customWidth="1"/>
    <col min="1029" max="1029" width="6.875" style="161" customWidth="1"/>
    <col min="1030" max="1030" width="10.625" style="161" customWidth="1"/>
    <col min="1031" max="1031" width="23.25" style="161" customWidth="1"/>
    <col min="1032" max="1032" width="17.25" style="161" customWidth="1"/>
    <col min="1033" max="1033" width="25.625" style="161" customWidth="1"/>
    <col min="1034" max="1034" width="1.375" style="161" customWidth="1"/>
    <col min="1035" max="1280" width="9.75" style="161"/>
    <col min="1281" max="1281" width="2.875" style="161" customWidth="1"/>
    <col min="1282" max="1282" width="22.375" style="161" customWidth="1"/>
    <col min="1283" max="1283" width="20.75" style="161" customWidth="1"/>
    <col min="1284" max="1284" width="15.5" style="161" customWidth="1"/>
    <col min="1285" max="1285" width="6.875" style="161" customWidth="1"/>
    <col min="1286" max="1286" width="10.625" style="161" customWidth="1"/>
    <col min="1287" max="1287" width="23.25" style="161" customWidth="1"/>
    <col min="1288" max="1288" width="17.25" style="161" customWidth="1"/>
    <col min="1289" max="1289" width="25.625" style="161" customWidth="1"/>
    <col min="1290" max="1290" width="1.375" style="161" customWidth="1"/>
    <col min="1291" max="1536" width="9.75" style="161"/>
    <col min="1537" max="1537" width="2.875" style="161" customWidth="1"/>
    <col min="1538" max="1538" width="22.375" style="161" customWidth="1"/>
    <col min="1539" max="1539" width="20.75" style="161" customWidth="1"/>
    <col min="1540" max="1540" width="15.5" style="161" customWidth="1"/>
    <col min="1541" max="1541" width="6.875" style="161" customWidth="1"/>
    <col min="1542" max="1542" width="10.625" style="161" customWidth="1"/>
    <col min="1543" max="1543" width="23.25" style="161" customWidth="1"/>
    <col min="1544" max="1544" width="17.25" style="161" customWidth="1"/>
    <col min="1545" max="1545" width="25.625" style="161" customWidth="1"/>
    <col min="1546" max="1546" width="1.375" style="161" customWidth="1"/>
    <col min="1547" max="1792" width="9.75" style="161"/>
    <col min="1793" max="1793" width="2.875" style="161" customWidth="1"/>
    <col min="1794" max="1794" width="22.375" style="161" customWidth="1"/>
    <col min="1795" max="1795" width="20.75" style="161" customWidth="1"/>
    <col min="1796" max="1796" width="15.5" style="161" customWidth="1"/>
    <col min="1797" max="1797" width="6.875" style="161" customWidth="1"/>
    <col min="1798" max="1798" width="10.625" style="161" customWidth="1"/>
    <col min="1799" max="1799" width="23.25" style="161" customWidth="1"/>
    <col min="1800" max="1800" width="17.25" style="161" customWidth="1"/>
    <col min="1801" max="1801" width="25.625" style="161" customWidth="1"/>
    <col min="1802" max="1802" width="1.375" style="161" customWidth="1"/>
    <col min="1803" max="2048" width="9.75" style="161"/>
    <col min="2049" max="2049" width="2.875" style="161" customWidth="1"/>
    <col min="2050" max="2050" width="22.375" style="161" customWidth="1"/>
    <col min="2051" max="2051" width="20.75" style="161" customWidth="1"/>
    <col min="2052" max="2052" width="15.5" style="161" customWidth="1"/>
    <col min="2053" max="2053" width="6.875" style="161" customWidth="1"/>
    <col min="2054" max="2054" width="10.625" style="161" customWidth="1"/>
    <col min="2055" max="2055" width="23.25" style="161" customWidth="1"/>
    <col min="2056" max="2056" width="17.25" style="161" customWidth="1"/>
    <col min="2057" max="2057" width="25.625" style="161" customWidth="1"/>
    <col min="2058" max="2058" width="1.375" style="161" customWidth="1"/>
    <col min="2059" max="2304" width="9.75" style="161"/>
    <col min="2305" max="2305" width="2.875" style="161" customWidth="1"/>
    <col min="2306" max="2306" width="22.375" style="161" customWidth="1"/>
    <col min="2307" max="2307" width="20.75" style="161" customWidth="1"/>
    <col min="2308" max="2308" width="15.5" style="161" customWidth="1"/>
    <col min="2309" max="2309" width="6.875" style="161" customWidth="1"/>
    <col min="2310" max="2310" width="10.625" style="161" customWidth="1"/>
    <col min="2311" max="2311" width="23.25" style="161" customWidth="1"/>
    <col min="2312" max="2312" width="17.25" style="161" customWidth="1"/>
    <col min="2313" max="2313" width="25.625" style="161" customWidth="1"/>
    <col min="2314" max="2314" width="1.375" style="161" customWidth="1"/>
    <col min="2315" max="2560" width="9.75" style="161"/>
    <col min="2561" max="2561" width="2.875" style="161" customWidth="1"/>
    <col min="2562" max="2562" width="22.375" style="161" customWidth="1"/>
    <col min="2563" max="2563" width="20.75" style="161" customWidth="1"/>
    <col min="2564" max="2564" width="15.5" style="161" customWidth="1"/>
    <col min="2565" max="2565" width="6.875" style="161" customWidth="1"/>
    <col min="2566" max="2566" width="10.625" style="161" customWidth="1"/>
    <col min="2567" max="2567" width="23.25" style="161" customWidth="1"/>
    <col min="2568" max="2568" width="17.25" style="161" customWidth="1"/>
    <col min="2569" max="2569" width="25.625" style="161" customWidth="1"/>
    <col min="2570" max="2570" width="1.375" style="161" customWidth="1"/>
    <col min="2571" max="2816" width="9.75" style="161"/>
    <col min="2817" max="2817" width="2.875" style="161" customWidth="1"/>
    <col min="2818" max="2818" width="22.375" style="161" customWidth="1"/>
    <col min="2819" max="2819" width="20.75" style="161" customWidth="1"/>
    <col min="2820" max="2820" width="15.5" style="161" customWidth="1"/>
    <col min="2821" max="2821" width="6.875" style="161" customWidth="1"/>
    <col min="2822" max="2822" width="10.625" style="161" customWidth="1"/>
    <col min="2823" max="2823" width="23.25" style="161" customWidth="1"/>
    <col min="2824" max="2824" width="17.25" style="161" customWidth="1"/>
    <col min="2825" max="2825" width="25.625" style="161" customWidth="1"/>
    <col min="2826" max="2826" width="1.375" style="161" customWidth="1"/>
    <col min="2827" max="3072" width="9.75" style="161"/>
    <col min="3073" max="3073" width="2.875" style="161" customWidth="1"/>
    <col min="3074" max="3074" width="22.375" style="161" customWidth="1"/>
    <col min="3075" max="3075" width="20.75" style="161" customWidth="1"/>
    <col min="3076" max="3076" width="15.5" style="161" customWidth="1"/>
    <col min="3077" max="3077" width="6.875" style="161" customWidth="1"/>
    <col min="3078" max="3078" width="10.625" style="161" customWidth="1"/>
    <col min="3079" max="3079" width="23.25" style="161" customWidth="1"/>
    <col min="3080" max="3080" width="17.25" style="161" customWidth="1"/>
    <col min="3081" max="3081" width="25.625" style="161" customWidth="1"/>
    <col min="3082" max="3082" width="1.375" style="161" customWidth="1"/>
    <col min="3083" max="3328" width="9.75" style="161"/>
    <col min="3329" max="3329" width="2.875" style="161" customWidth="1"/>
    <col min="3330" max="3330" width="22.375" style="161" customWidth="1"/>
    <col min="3331" max="3331" width="20.75" style="161" customWidth="1"/>
    <col min="3332" max="3332" width="15.5" style="161" customWidth="1"/>
    <col min="3333" max="3333" width="6.875" style="161" customWidth="1"/>
    <col min="3334" max="3334" width="10.625" style="161" customWidth="1"/>
    <col min="3335" max="3335" width="23.25" style="161" customWidth="1"/>
    <col min="3336" max="3336" width="17.25" style="161" customWidth="1"/>
    <col min="3337" max="3337" width="25.625" style="161" customWidth="1"/>
    <col min="3338" max="3338" width="1.375" style="161" customWidth="1"/>
    <col min="3339" max="3584" width="9.75" style="161"/>
    <col min="3585" max="3585" width="2.875" style="161" customWidth="1"/>
    <col min="3586" max="3586" width="22.375" style="161" customWidth="1"/>
    <col min="3587" max="3587" width="20.75" style="161" customWidth="1"/>
    <col min="3588" max="3588" width="15.5" style="161" customWidth="1"/>
    <col min="3589" max="3589" width="6.875" style="161" customWidth="1"/>
    <col min="3590" max="3590" width="10.625" style="161" customWidth="1"/>
    <col min="3591" max="3591" width="23.25" style="161" customWidth="1"/>
    <col min="3592" max="3592" width="17.25" style="161" customWidth="1"/>
    <col min="3593" max="3593" width="25.625" style="161" customWidth="1"/>
    <col min="3594" max="3594" width="1.375" style="161" customWidth="1"/>
    <col min="3595" max="3840" width="9.75" style="161"/>
    <col min="3841" max="3841" width="2.875" style="161" customWidth="1"/>
    <col min="3842" max="3842" width="22.375" style="161" customWidth="1"/>
    <col min="3843" max="3843" width="20.75" style="161" customWidth="1"/>
    <col min="3844" max="3844" width="15.5" style="161" customWidth="1"/>
    <col min="3845" max="3845" width="6.875" style="161" customWidth="1"/>
    <col min="3846" max="3846" width="10.625" style="161" customWidth="1"/>
    <col min="3847" max="3847" width="23.25" style="161" customWidth="1"/>
    <col min="3848" max="3848" width="17.25" style="161" customWidth="1"/>
    <col min="3849" max="3849" width="25.625" style="161" customWidth="1"/>
    <col min="3850" max="3850" width="1.375" style="161" customWidth="1"/>
    <col min="3851" max="4096" width="9.75" style="161"/>
    <col min="4097" max="4097" width="2.875" style="161" customWidth="1"/>
    <col min="4098" max="4098" width="22.375" style="161" customWidth="1"/>
    <col min="4099" max="4099" width="20.75" style="161" customWidth="1"/>
    <col min="4100" max="4100" width="15.5" style="161" customWidth="1"/>
    <col min="4101" max="4101" width="6.875" style="161" customWidth="1"/>
    <col min="4102" max="4102" width="10.625" style="161" customWidth="1"/>
    <col min="4103" max="4103" width="23.25" style="161" customWidth="1"/>
    <col min="4104" max="4104" width="17.25" style="161" customWidth="1"/>
    <col min="4105" max="4105" width="25.625" style="161" customWidth="1"/>
    <col min="4106" max="4106" width="1.375" style="161" customWidth="1"/>
    <col min="4107" max="4352" width="9.75" style="161"/>
    <col min="4353" max="4353" width="2.875" style="161" customWidth="1"/>
    <col min="4354" max="4354" width="22.375" style="161" customWidth="1"/>
    <col min="4355" max="4355" width="20.75" style="161" customWidth="1"/>
    <col min="4356" max="4356" width="15.5" style="161" customWidth="1"/>
    <col min="4357" max="4357" width="6.875" style="161" customWidth="1"/>
    <col min="4358" max="4358" width="10.625" style="161" customWidth="1"/>
    <col min="4359" max="4359" width="23.25" style="161" customWidth="1"/>
    <col min="4360" max="4360" width="17.25" style="161" customWidth="1"/>
    <col min="4361" max="4361" width="25.625" style="161" customWidth="1"/>
    <col min="4362" max="4362" width="1.375" style="161" customWidth="1"/>
    <col min="4363" max="4608" width="9.75" style="161"/>
    <col min="4609" max="4609" width="2.875" style="161" customWidth="1"/>
    <col min="4610" max="4610" width="22.375" style="161" customWidth="1"/>
    <col min="4611" max="4611" width="20.75" style="161" customWidth="1"/>
    <col min="4612" max="4612" width="15.5" style="161" customWidth="1"/>
    <col min="4613" max="4613" width="6.875" style="161" customWidth="1"/>
    <col min="4614" max="4614" width="10.625" style="161" customWidth="1"/>
    <col min="4615" max="4615" width="23.25" style="161" customWidth="1"/>
    <col min="4616" max="4616" width="17.25" style="161" customWidth="1"/>
    <col min="4617" max="4617" width="25.625" style="161" customWidth="1"/>
    <col min="4618" max="4618" width="1.375" style="161" customWidth="1"/>
    <col min="4619" max="4864" width="9.75" style="161"/>
    <col min="4865" max="4865" width="2.875" style="161" customWidth="1"/>
    <col min="4866" max="4866" width="22.375" style="161" customWidth="1"/>
    <col min="4867" max="4867" width="20.75" style="161" customWidth="1"/>
    <col min="4868" max="4868" width="15.5" style="161" customWidth="1"/>
    <col min="4869" max="4869" width="6.875" style="161" customWidth="1"/>
    <col min="4870" max="4870" width="10.625" style="161" customWidth="1"/>
    <col min="4871" max="4871" width="23.25" style="161" customWidth="1"/>
    <col min="4872" max="4872" width="17.25" style="161" customWidth="1"/>
    <col min="4873" max="4873" width="25.625" style="161" customWidth="1"/>
    <col min="4874" max="4874" width="1.375" style="161" customWidth="1"/>
    <col min="4875" max="5120" width="9.75" style="161"/>
    <col min="5121" max="5121" width="2.875" style="161" customWidth="1"/>
    <col min="5122" max="5122" width="22.375" style="161" customWidth="1"/>
    <col min="5123" max="5123" width="20.75" style="161" customWidth="1"/>
    <col min="5124" max="5124" width="15.5" style="161" customWidth="1"/>
    <col min="5125" max="5125" width="6.875" style="161" customWidth="1"/>
    <col min="5126" max="5126" width="10.625" style="161" customWidth="1"/>
    <col min="5127" max="5127" width="23.25" style="161" customWidth="1"/>
    <col min="5128" max="5128" width="17.25" style="161" customWidth="1"/>
    <col min="5129" max="5129" width="25.625" style="161" customWidth="1"/>
    <col min="5130" max="5130" width="1.375" style="161" customWidth="1"/>
    <col min="5131" max="5376" width="9.75" style="161"/>
    <col min="5377" max="5377" width="2.875" style="161" customWidth="1"/>
    <col min="5378" max="5378" width="22.375" style="161" customWidth="1"/>
    <col min="5379" max="5379" width="20.75" style="161" customWidth="1"/>
    <col min="5380" max="5380" width="15.5" style="161" customWidth="1"/>
    <col min="5381" max="5381" width="6.875" style="161" customWidth="1"/>
    <col min="5382" max="5382" width="10.625" style="161" customWidth="1"/>
    <col min="5383" max="5383" width="23.25" style="161" customWidth="1"/>
    <col min="5384" max="5384" width="17.25" style="161" customWidth="1"/>
    <col min="5385" max="5385" width="25.625" style="161" customWidth="1"/>
    <col min="5386" max="5386" width="1.375" style="161" customWidth="1"/>
    <col min="5387" max="5632" width="9.75" style="161"/>
    <col min="5633" max="5633" width="2.875" style="161" customWidth="1"/>
    <col min="5634" max="5634" width="22.375" style="161" customWidth="1"/>
    <col min="5635" max="5635" width="20.75" style="161" customWidth="1"/>
    <col min="5636" max="5636" width="15.5" style="161" customWidth="1"/>
    <col min="5637" max="5637" width="6.875" style="161" customWidth="1"/>
    <col min="5638" max="5638" width="10.625" style="161" customWidth="1"/>
    <col min="5639" max="5639" width="23.25" style="161" customWidth="1"/>
    <col min="5640" max="5640" width="17.25" style="161" customWidth="1"/>
    <col min="5641" max="5641" width="25.625" style="161" customWidth="1"/>
    <col min="5642" max="5642" width="1.375" style="161" customWidth="1"/>
    <col min="5643" max="5888" width="9.75" style="161"/>
    <col min="5889" max="5889" width="2.875" style="161" customWidth="1"/>
    <col min="5890" max="5890" width="22.375" style="161" customWidth="1"/>
    <col min="5891" max="5891" width="20.75" style="161" customWidth="1"/>
    <col min="5892" max="5892" width="15.5" style="161" customWidth="1"/>
    <col min="5893" max="5893" width="6.875" style="161" customWidth="1"/>
    <col min="5894" max="5894" width="10.625" style="161" customWidth="1"/>
    <col min="5895" max="5895" width="23.25" style="161" customWidth="1"/>
    <col min="5896" max="5896" width="17.25" style="161" customWidth="1"/>
    <col min="5897" max="5897" width="25.625" style="161" customWidth="1"/>
    <col min="5898" max="5898" width="1.375" style="161" customWidth="1"/>
    <col min="5899" max="6144" width="9.75" style="161"/>
    <col min="6145" max="6145" width="2.875" style="161" customWidth="1"/>
    <col min="6146" max="6146" width="22.375" style="161" customWidth="1"/>
    <col min="6147" max="6147" width="20.75" style="161" customWidth="1"/>
    <col min="6148" max="6148" width="15.5" style="161" customWidth="1"/>
    <col min="6149" max="6149" width="6.875" style="161" customWidth="1"/>
    <col min="6150" max="6150" width="10.625" style="161" customWidth="1"/>
    <col min="6151" max="6151" width="23.25" style="161" customWidth="1"/>
    <col min="6152" max="6152" width="17.25" style="161" customWidth="1"/>
    <col min="6153" max="6153" width="25.625" style="161" customWidth="1"/>
    <col min="6154" max="6154" width="1.375" style="161" customWidth="1"/>
    <col min="6155" max="6400" width="9.75" style="161"/>
    <col min="6401" max="6401" width="2.875" style="161" customWidth="1"/>
    <col min="6402" max="6402" width="22.375" style="161" customWidth="1"/>
    <col min="6403" max="6403" width="20.75" style="161" customWidth="1"/>
    <col min="6404" max="6404" width="15.5" style="161" customWidth="1"/>
    <col min="6405" max="6405" width="6.875" style="161" customWidth="1"/>
    <col min="6406" max="6406" width="10.625" style="161" customWidth="1"/>
    <col min="6407" max="6407" width="23.25" style="161" customWidth="1"/>
    <col min="6408" max="6408" width="17.25" style="161" customWidth="1"/>
    <col min="6409" max="6409" width="25.625" style="161" customWidth="1"/>
    <col min="6410" max="6410" width="1.375" style="161" customWidth="1"/>
    <col min="6411" max="6656" width="9.75" style="161"/>
    <col min="6657" max="6657" width="2.875" style="161" customWidth="1"/>
    <col min="6658" max="6658" width="22.375" style="161" customWidth="1"/>
    <col min="6659" max="6659" width="20.75" style="161" customWidth="1"/>
    <col min="6660" max="6660" width="15.5" style="161" customWidth="1"/>
    <col min="6661" max="6661" width="6.875" style="161" customWidth="1"/>
    <col min="6662" max="6662" width="10.625" style="161" customWidth="1"/>
    <col min="6663" max="6663" width="23.25" style="161" customWidth="1"/>
    <col min="6664" max="6664" width="17.25" style="161" customWidth="1"/>
    <col min="6665" max="6665" width="25.625" style="161" customWidth="1"/>
    <col min="6666" max="6666" width="1.375" style="161" customWidth="1"/>
    <col min="6667" max="6912" width="9.75" style="161"/>
    <col min="6913" max="6913" width="2.875" style="161" customWidth="1"/>
    <col min="6914" max="6914" width="22.375" style="161" customWidth="1"/>
    <col min="6915" max="6915" width="20.75" style="161" customWidth="1"/>
    <col min="6916" max="6916" width="15.5" style="161" customWidth="1"/>
    <col min="6917" max="6917" width="6.875" style="161" customWidth="1"/>
    <col min="6918" max="6918" width="10.625" style="161" customWidth="1"/>
    <col min="6919" max="6919" width="23.25" style="161" customWidth="1"/>
    <col min="6920" max="6920" width="17.25" style="161" customWidth="1"/>
    <col min="6921" max="6921" width="25.625" style="161" customWidth="1"/>
    <col min="6922" max="6922" width="1.375" style="161" customWidth="1"/>
    <col min="6923" max="7168" width="9.75" style="161"/>
    <col min="7169" max="7169" width="2.875" style="161" customWidth="1"/>
    <col min="7170" max="7170" width="22.375" style="161" customWidth="1"/>
    <col min="7171" max="7171" width="20.75" style="161" customWidth="1"/>
    <col min="7172" max="7172" width="15.5" style="161" customWidth="1"/>
    <col min="7173" max="7173" width="6.875" style="161" customWidth="1"/>
    <col min="7174" max="7174" width="10.625" style="161" customWidth="1"/>
    <col min="7175" max="7175" width="23.25" style="161" customWidth="1"/>
    <col min="7176" max="7176" width="17.25" style="161" customWidth="1"/>
    <col min="7177" max="7177" width="25.625" style="161" customWidth="1"/>
    <col min="7178" max="7178" width="1.375" style="161" customWidth="1"/>
    <col min="7179" max="7424" width="9.75" style="161"/>
    <col min="7425" max="7425" width="2.875" style="161" customWidth="1"/>
    <col min="7426" max="7426" width="22.375" style="161" customWidth="1"/>
    <col min="7427" max="7427" width="20.75" style="161" customWidth="1"/>
    <col min="7428" max="7428" width="15.5" style="161" customWidth="1"/>
    <col min="7429" max="7429" width="6.875" style="161" customWidth="1"/>
    <col min="7430" max="7430" width="10.625" style="161" customWidth="1"/>
    <col min="7431" max="7431" width="23.25" style="161" customWidth="1"/>
    <col min="7432" max="7432" width="17.25" style="161" customWidth="1"/>
    <col min="7433" max="7433" width="25.625" style="161" customWidth="1"/>
    <col min="7434" max="7434" width="1.375" style="161" customWidth="1"/>
    <col min="7435" max="7680" width="9.75" style="161"/>
    <col min="7681" max="7681" width="2.875" style="161" customWidth="1"/>
    <col min="7682" max="7682" width="22.375" style="161" customWidth="1"/>
    <col min="7683" max="7683" width="20.75" style="161" customWidth="1"/>
    <col min="7684" max="7684" width="15.5" style="161" customWidth="1"/>
    <col min="7685" max="7685" width="6.875" style="161" customWidth="1"/>
    <col min="7686" max="7686" width="10.625" style="161" customWidth="1"/>
    <col min="7687" max="7687" width="23.25" style="161" customWidth="1"/>
    <col min="7688" max="7688" width="17.25" style="161" customWidth="1"/>
    <col min="7689" max="7689" width="25.625" style="161" customWidth="1"/>
    <col min="7690" max="7690" width="1.375" style="161" customWidth="1"/>
    <col min="7691" max="7936" width="9.75" style="161"/>
    <col min="7937" max="7937" width="2.875" style="161" customWidth="1"/>
    <col min="7938" max="7938" width="22.375" style="161" customWidth="1"/>
    <col min="7939" max="7939" width="20.75" style="161" customWidth="1"/>
    <col min="7940" max="7940" width="15.5" style="161" customWidth="1"/>
    <col min="7941" max="7941" width="6.875" style="161" customWidth="1"/>
    <col min="7942" max="7942" width="10.625" style="161" customWidth="1"/>
    <col min="7943" max="7943" width="23.25" style="161" customWidth="1"/>
    <col min="7944" max="7944" width="17.25" style="161" customWidth="1"/>
    <col min="7945" max="7945" width="25.625" style="161" customWidth="1"/>
    <col min="7946" max="7946" width="1.375" style="161" customWidth="1"/>
    <col min="7947" max="8192" width="9.75" style="161"/>
    <col min="8193" max="8193" width="2.875" style="161" customWidth="1"/>
    <col min="8194" max="8194" width="22.375" style="161" customWidth="1"/>
    <col min="8195" max="8195" width="20.75" style="161" customWidth="1"/>
    <col min="8196" max="8196" width="15.5" style="161" customWidth="1"/>
    <col min="8197" max="8197" width="6.875" style="161" customWidth="1"/>
    <col min="8198" max="8198" width="10.625" style="161" customWidth="1"/>
    <col min="8199" max="8199" width="23.25" style="161" customWidth="1"/>
    <col min="8200" max="8200" width="17.25" style="161" customWidth="1"/>
    <col min="8201" max="8201" width="25.625" style="161" customWidth="1"/>
    <col min="8202" max="8202" width="1.375" style="161" customWidth="1"/>
    <col min="8203" max="8448" width="9.75" style="161"/>
    <col min="8449" max="8449" width="2.875" style="161" customWidth="1"/>
    <col min="8450" max="8450" width="22.375" style="161" customWidth="1"/>
    <col min="8451" max="8451" width="20.75" style="161" customWidth="1"/>
    <col min="8452" max="8452" width="15.5" style="161" customWidth="1"/>
    <col min="8453" max="8453" width="6.875" style="161" customWidth="1"/>
    <col min="8454" max="8454" width="10.625" style="161" customWidth="1"/>
    <col min="8455" max="8455" width="23.25" style="161" customWidth="1"/>
    <col min="8456" max="8456" width="17.25" style="161" customWidth="1"/>
    <col min="8457" max="8457" width="25.625" style="161" customWidth="1"/>
    <col min="8458" max="8458" width="1.375" style="161" customWidth="1"/>
    <col min="8459" max="8704" width="9.75" style="161"/>
    <col min="8705" max="8705" width="2.875" style="161" customWidth="1"/>
    <col min="8706" max="8706" width="22.375" style="161" customWidth="1"/>
    <col min="8707" max="8707" width="20.75" style="161" customWidth="1"/>
    <col min="8708" max="8708" width="15.5" style="161" customWidth="1"/>
    <col min="8709" max="8709" width="6.875" style="161" customWidth="1"/>
    <col min="8710" max="8710" width="10.625" style="161" customWidth="1"/>
    <col min="8711" max="8711" width="23.25" style="161" customWidth="1"/>
    <col min="8712" max="8712" width="17.25" style="161" customWidth="1"/>
    <col min="8713" max="8713" width="25.625" style="161" customWidth="1"/>
    <col min="8714" max="8714" width="1.375" style="161" customWidth="1"/>
    <col min="8715" max="8960" width="9.75" style="161"/>
    <col min="8961" max="8961" width="2.875" style="161" customWidth="1"/>
    <col min="8962" max="8962" width="22.375" style="161" customWidth="1"/>
    <col min="8963" max="8963" width="20.75" style="161" customWidth="1"/>
    <col min="8964" max="8964" width="15.5" style="161" customWidth="1"/>
    <col min="8965" max="8965" width="6.875" style="161" customWidth="1"/>
    <col min="8966" max="8966" width="10.625" style="161" customWidth="1"/>
    <col min="8967" max="8967" width="23.25" style="161" customWidth="1"/>
    <col min="8968" max="8968" width="17.25" style="161" customWidth="1"/>
    <col min="8969" max="8969" width="25.625" style="161" customWidth="1"/>
    <col min="8970" max="8970" width="1.375" style="161" customWidth="1"/>
    <col min="8971" max="9216" width="9.75" style="161"/>
    <col min="9217" max="9217" width="2.875" style="161" customWidth="1"/>
    <col min="9218" max="9218" width="22.375" style="161" customWidth="1"/>
    <col min="9219" max="9219" width="20.75" style="161" customWidth="1"/>
    <col min="9220" max="9220" width="15.5" style="161" customWidth="1"/>
    <col min="9221" max="9221" width="6.875" style="161" customWidth="1"/>
    <col min="9222" max="9222" width="10.625" style="161" customWidth="1"/>
    <col min="9223" max="9223" width="23.25" style="161" customWidth="1"/>
    <col min="9224" max="9224" width="17.25" style="161" customWidth="1"/>
    <col min="9225" max="9225" width="25.625" style="161" customWidth="1"/>
    <col min="9226" max="9226" width="1.375" style="161" customWidth="1"/>
    <col min="9227" max="9472" width="9.75" style="161"/>
    <col min="9473" max="9473" width="2.875" style="161" customWidth="1"/>
    <col min="9474" max="9474" width="22.375" style="161" customWidth="1"/>
    <col min="9475" max="9475" width="20.75" style="161" customWidth="1"/>
    <col min="9476" max="9476" width="15.5" style="161" customWidth="1"/>
    <col min="9477" max="9477" width="6.875" style="161" customWidth="1"/>
    <col min="9478" max="9478" width="10.625" style="161" customWidth="1"/>
    <col min="9479" max="9479" width="23.25" style="161" customWidth="1"/>
    <col min="9480" max="9480" width="17.25" style="161" customWidth="1"/>
    <col min="9481" max="9481" width="25.625" style="161" customWidth="1"/>
    <col min="9482" max="9482" width="1.375" style="161" customWidth="1"/>
    <col min="9483" max="9728" width="9.75" style="161"/>
    <col min="9729" max="9729" width="2.875" style="161" customWidth="1"/>
    <col min="9730" max="9730" width="22.375" style="161" customWidth="1"/>
    <col min="9731" max="9731" width="20.75" style="161" customWidth="1"/>
    <col min="9732" max="9732" width="15.5" style="161" customWidth="1"/>
    <col min="9733" max="9733" width="6.875" style="161" customWidth="1"/>
    <col min="9734" max="9734" width="10.625" style="161" customWidth="1"/>
    <col min="9735" max="9735" width="23.25" style="161" customWidth="1"/>
    <col min="9736" max="9736" width="17.25" style="161" customWidth="1"/>
    <col min="9737" max="9737" width="25.625" style="161" customWidth="1"/>
    <col min="9738" max="9738" width="1.375" style="161" customWidth="1"/>
    <col min="9739" max="9984" width="9.75" style="161"/>
    <col min="9985" max="9985" width="2.875" style="161" customWidth="1"/>
    <col min="9986" max="9986" width="22.375" style="161" customWidth="1"/>
    <col min="9987" max="9987" width="20.75" style="161" customWidth="1"/>
    <col min="9988" max="9988" width="15.5" style="161" customWidth="1"/>
    <col min="9989" max="9989" width="6.875" style="161" customWidth="1"/>
    <col min="9990" max="9990" width="10.625" style="161" customWidth="1"/>
    <col min="9991" max="9991" width="23.25" style="161" customWidth="1"/>
    <col min="9992" max="9992" width="17.25" style="161" customWidth="1"/>
    <col min="9993" max="9993" width="25.625" style="161" customWidth="1"/>
    <col min="9994" max="9994" width="1.375" style="161" customWidth="1"/>
    <col min="9995" max="10240" width="9.75" style="161"/>
    <col min="10241" max="10241" width="2.875" style="161" customWidth="1"/>
    <col min="10242" max="10242" width="22.375" style="161" customWidth="1"/>
    <col min="10243" max="10243" width="20.75" style="161" customWidth="1"/>
    <col min="10244" max="10244" width="15.5" style="161" customWidth="1"/>
    <col min="10245" max="10245" width="6.875" style="161" customWidth="1"/>
    <col min="10246" max="10246" width="10.625" style="161" customWidth="1"/>
    <col min="10247" max="10247" width="23.25" style="161" customWidth="1"/>
    <col min="10248" max="10248" width="17.25" style="161" customWidth="1"/>
    <col min="10249" max="10249" width="25.625" style="161" customWidth="1"/>
    <col min="10250" max="10250" width="1.375" style="161" customWidth="1"/>
    <col min="10251" max="10496" width="9.75" style="161"/>
    <col min="10497" max="10497" width="2.875" style="161" customWidth="1"/>
    <col min="10498" max="10498" width="22.375" style="161" customWidth="1"/>
    <col min="10499" max="10499" width="20.75" style="161" customWidth="1"/>
    <col min="10500" max="10500" width="15.5" style="161" customWidth="1"/>
    <col min="10501" max="10501" width="6.875" style="161" customWidth="1"/>
    <col min="10502" max="10502" width="10.625" style="161" customWidth="1"/>
    <col min="10503" max="10503" width="23.25" style="161" customWidth="1"/>
    <col min="10504" max="10504" width="17.25" style="161" customWidth="1"/>
    <col min="10505" max="10505" width="25.625" style="161" customWidth="1"/>
    <col min="10506" max="10506" width="1.375" style="161" customWidth="1"/>
    <col min="10507" max="10752" width="9.75" style="161"/>
    <col min="10753" max="10753" width="2.875" style="161" customWidth="1"/>
    <col min="10754" max="10754" width="22.375" style="161" customWidth="1"/>
    <col min="10755" max="10755" width="20.75" style="161" customWidth="1"/>
    <col min="10756" max="10756" width="15.5" style="161" customWidth="1"/>
    <col min="10757" max="10757" width="6.875" style="161" customWidth="1"/>
    <col min="10758" max="10758" width="10.625" style="161" customWidth="1"/>
    <col min="10759" max="10759" width="23.25" style="161" customWidth="1"/>
    <col min="10760" max="10760" width="17.25" style="161" customWidth="1"/>
    <col min="10761" max="10761" width="25.625" style="161" customWidth="1"/>
    <col min="10762" max="10762" width="1.375" style="161" customWidth="1"/>
    <col min="10763" max="11008" width="9.75" style="161"/>
    <col min="11009" max="11009" width="2.875" style="161" customWidth="1"/>
    <col min="11010" max="11010" width="22.375" style="161" customWidth="1"/>
    <col min="11011" max="11011" width="20.75" style="161" customWidth="1"/>
    <col min="11012" max="11012" width="15.5" style="161" customWidth="1"/>
    <col min="11013" max="11013" width="6.875" style="161" customWidth="1"/>
    <col min="11014" max="11014" width="10.625" style="161" customWidth="1"/>
    <col min="11015" max="11015" width="23.25" style="161" customWidth="1"/>
    <col min="11016" max="11016" width="17.25" style="161" customWidth="1"/>
    <col min="11017" max="11017" width="25.625" style="161" customWidth="1"/>
    <col min="11018" max="11018" width="1.375" style="161" customWidth="1"/>
    <col min="11019" max="11264" width="9.75" style="161"/>
    <col min="11265" max="11265" width="2.875" style="161" customWidth="1"/>
    <col min="11266" max="11266" width="22.375" style="161" customWidth="1"/>
    <col min="11267" max="11267" width="20.75" style="161" customWidth="1"/>
    <col min="11268" max="11268" width="15.5" style="161" customWidth="1"/>
    <col min="11269" max="11269" width="6.875" style="161" customWidth="1"/>
    <col min="11270" max="11270" width="10.625" style="161" customWidth="1"/>
    <col min="11271" max="11271" width="23.25" style="161" customWidth="1"/>
    <col min="11272" max="11272" width="17.25" style="161" customWidth="1"/>
    <col min="11273" max="11273" width="25.625" style="161" customWidth="1"/>
    <col min="11274" max="11274" width="1.375" style="161" customWidth="1"/>
    <col min="11275" max="11520" width="9.75" style="161"/>
    <col min="11521" max="11521" width="2.875" style="161" customWidth="1"/>
    <col min="11522" max="11522" width="22.375" style="161" customWidth="1"/>
    <col min="11523" max="11523" width="20.75" style="161" customWidth="1"/>
    <col min="11524" max="11524" width="15.5" style="161" customWidth="1"/>
    <col min="11525" max="11525" width="6.875" style="161" customWidth="1"/>
    <col min="11526" max="11526" width="10.625" style="161" customWidth="1"/>
    <col min="11527" max="11527" width="23.25" style="161" customWidth="1"/>
    <col min="11528" max="11528" width="17.25" style="161" customWidth="1"/>
    <col min="11529" max="11529" width="25.625" style="161" customWidth="1"/>
    <col min="11530" max="11530" width="1.375" style="161" customWidth="1"/>
    <col min="11531" max="11776" width="9.75" style="161"/>
    <col min="11777" max="11777" width="2.875" style="161" customWidth="1"/>
    <col min="11778" max="11778" width="22.375" style="161" customWidth="1"/>
    <col min="11779" max="11779" width="20.75" style="161" customWidth="1"/>
    <col min="11780" max="11780" width="15.5" style="161" customWidth="1"/>
    <col min="11781" max="11781" width="6.875" style="161" customWidth="1"/>
    <col min="11782" max="11782" width="10.625" style="161" customWidth="1"/>
    <col min="11783" max="11783" width="23.25" style="161" customWidth="1"/>
    <col min="11784" max="11784" width="17.25" style="161" customWidth="1"/>
    <col min="11785" max="11785" width="25.625" style="161" customWidth="1"/>
    <col min="11786" max="11786" width="1.375" style="161" customWidth="1"/>
    <col min="11787" max="12032" width="9.75" style="161"/>
    <col min="12033" max="12033" width="2.875" style="161" customWidth="1"/>
    <col min="12034" max="12034" width="22.375" style="161" customWidth="1"/>
    <col min="12035" max="12035" width="20.75" style="161" customWidth="1"/>
    <col min="12036" max="12036" width="15.5" style="161" customWidth="1"/>
    <col min="12037" max="12037" width="6.875" style="161" customWidth="1"/>
    <col min="12038" max="12038" width="10.625" style="161" customWidth="1"/>
    <col min="12039" max="12039" width="23.25" style="161" customWidth="1"/>
    <col min="12040" max="12040" width="17.25" style="161" customWidth="1"/>
    <col min="12041" max="12041" width="25.625" style="161" customWidth="1"/>
    <col min="12042" max="12042" width="1.375" style="161" customWidth="1"/>
    <col min="12043" max="12288" width="9.75" style="161"/>
    <col min="12289" max="12289" width="2.875" style="161" customWidth="1"/>
    <col min="12290" max="12290" width="22.375" style="161" customWidth="1"/>
    <col min="12291" max="12291" width="20.75" style="161" customWidth="1"/>
    <col min="12292" max="12292" width="15.5" style="161" customWidth="1"/>
    <col min="12293" max="12293" width="6.875" style="161" customWidth="1"/>
    <col min="12294" max="12294" width="10.625" style="161" customWidth="1"/>
    <col min="12295" max="12295" width="23.25" style="161" customWidth="1"/>
    <col min="12296" max="12296" width="17.25" style="161" customWidth="1"/>
    <col min="12297" max="12297" width="25.625" style="161" customWidth="1"/>
    <col min="12298" max="12298" width="1.375" style="161" customWidth="1"/>
    <col min="12299" max="12544" width="9.75" style="161"/>
    <col min="12545" max="12545" width="2.875" style="161" customWidth="1"/>
    <col min="12546" max="12546" width="22.375" style="161" customWidth="1"/>
    <col min="12547" max="12547" width="20.75" style="161" customWidth="1"/>
    <col min="12548" max="12548" width="15.5" style="161" customWidth="1"/>
    <col min="12549" max="12549" width="6.875" style="161" customWidth="1"/>
    <col min="12550" max="12550" width="10.625" style="161" customWidth="1"/>
    <col min="12551" max="12551" width="23.25" style="161" customWidth="1"/>
    <col min="12552" max="12552" width="17.25" style="161" customWidth="1"/>
    <col min="12553" max="12553" width="25.625" style="161" customWidth="1"/>
    <col min="12554" max="12554" width="1.375" style="161" customWidth="1"/>
    <col min="12555" max="12800" width="9.75" style="161"/>
    <col min="12801" max="12801" width="2.875" style="161" customWidth="1"/>
    <col min="12802" max="12802" width="22.375" style="161" customWidth="1"/>
    <col min="12803" max="12803" width="20.75" style="161" customWidth="1"/>
    <col min="12804" max="12804" width="15.5" style="161" customWidth="1"/>
    <col min="12805" max="12805" width="6.875" style="161" customWidth="1"/>
    <col min="12806" max="12806" width="10.625" style="161" customWidth="1"/>
    <col min="12807" max="12807" width="23.25" style="161" customWidth="1"/>
    <col min="12808" max="12808" width="17.25" style="161" customWidth="1"/>
    <col min="12809" max="12809" width="25.625" style="161" customWidth="1"/>
    <col min="12810" max="12810" width="1.375" style="161" customWidth="1"/>
    <col min="12811" max="13056" width="9.75" style="161"/>
    <col min="13057" max="13057" width="2.875" style="161" customWidth="1"/>
    <col min="13058" max="13058" width="22.375" style="161" customWidth="1"/>
    <col min="13059" max="13059" width="20.75" style="161" customWidth="1"/>
    <col min="13060" max="13060" width="15.5" style="161" customWidth="1"/>
    <col min="13061" max="13061" width="6.875" style="161" customWidth="1"/>
    <col min="13062" max="13062" width="10.625" style="161" customWidth="1"/>
    <col min="13063" max="13063" width="23.25" style="161" customWidth="1"/>
    <col min="13064" max="13064" width="17.25" style="161" customWidth="1"/>
    <col min="13065" max="13065" width="25.625" style="161" customWidth="1"/>
    <col min="13066" max="13066" width="1.375" style="161" customWidth="1"/>
    <col min="13067" max="13312" width="9.75" style="161"/>
    <col min="13313" max="13313" width="2.875" style="161" customWidth="1"/>
    <col min="13314" max="13314" width="22.375" style="161" customWidth="1"/>
    <col min="13315" max="13315" width="20.75" style="161" customWidth="1"/>
    <col min="13316" max="13316" width="15.5" style="161" customWidth="1"/>
    <col min="13317" max="13317" width="6.875" style="161" customWidth="1"/>
    <col min="13318" max="13318" width="10.625" style="161" customWidth="1"/>
    <col min="13319" max="13319" width="23.25" style="161" customWidth="1"/>
    <col min="13320" max="13320" width="17.25" style="161" customWidth="1"/>
    <col min="13321" max="13321" width="25.625" style="161" customWidth="1"/>
    <col min="13322" max="13322" width="1.375" style="161" customWidth="1"/>
    <col min="13323" max="13568" width="9.75" style="161"/>
    <col min="13569" max="13569" width="2.875" style="161" customWidth="1"/>
    <col min="13570" max="13570" width="22.375" style="161" customWidth="1"/>
    <col min="13571" max="13571" width="20.75" style="161" customWidth="1"/>
    <col min="13572" max="13572" width="15.5" style="161" customWidth="1"/>
    <col min="13573" max="13573" width="6.875" style="161" customWidth="1"/>
    <col min="13574" max="13574" width="10.625" style="161" customWidth="1"/>
    <col min="13575" max="13575" width="23.25" style="161" customWidth="1"/>
    <col min="13576" max="13576" width="17.25" style="161" customWidth="1"/>
    <col min="13577" max="13577" width="25.625" style="161" customWidth="1"/>
    <col min="13578" max="13578" width="1.375" style="161" customWidth="1"/>
    <col min="13579" max="13824" width="9.75" style="161"/>
    <col min="13825" max="13825" width="2.875" style="161" customWidth="1"/>
    <col min="13826" max="13826" width="22.375" style="161" customWidth="1"/>
    <col min="13827" max="13827" width="20.75" style="161" customWidth="1"/>
    <col min="13828" max="13828" width="15.5" style="161" customWidth="1"/>
    <col min="13829" max="13829" width="6.875" style="161" customWidth="1"/>
    <col min="13830" max="13830" width="10.625" style="161" customWidth="1"/>
    <col min="13831" max="13831" width="23.25" style="161" customWidth="1"/>
    <col min="13832" max="13832" width="17.25" style="161" customWidth="1"/>
    <col min="13833" max="13833" width="25.625" style="161" customWidth="1"/>
    <col min="13834" max="13834" width="1.375" style="161" customWidth="1"/>
    <col min="13835" max="14080" width="9.75" style="161"/>
    <col min="14081" max="14081" width="2.875" style="161" customWidth="1"/>
    <col min="14082" max="14082" width="22.375" style="161" customWidth="1"/>
    <col min="14083" max="14083" width="20.75" style="161" customWidth="1"/>
    <col min="14084" max="14084" width="15.5" style="161" customWidth="1"/>
    <col min="14085" max="14085" width="6.875" style="161" customWidth="1"/>
    <col min="14086" max="14086" width="10.625" style="161" customWidth="1"/>
    <col min="14087" max="14087" width="23.25" style="161" customWidth="1"/>
    <col min="14088" max="14088" width="17.25" style="161" customWidth="1"/>
    <col min="14089" max="14089" width="25.625" style="161" customWidth="1"/>
    <col min="14090" max="14090" width="1.375" style="161" customWidth="1"/>
    <col min="14091" max="14336" width="9.75" style="161"/>
    <col min="14337" max="14337" width="2.875" style="161" customWidth="1"/>
    <col min="14338" max="14338" width="22.375" style="161" customWidth="1"/>
    <col min="14339" max="14339" width="20.75" style="161" customWidth="1"/>
    <col min="14340" max="14340" width="15.5" style="161" customWidth="1"/>
    <col min="14341" max="14341" width="6.875" style="161" customWidth="1"/>
    <col min="14342" max="14342" width="10.625" style="161" customWidth="1"/>
    <col min="14343" max="14343" width="23.25" style="161" customWidth="1"/>
    <col min="14344" max="14344" width="17.25" style="161" customWidth="1"/>
    <col min="14345" max="14345" width="25.625" style="161" customWidth="1"/>
    <col min="14346" max="14346" width="1.375" style="161" customWidth="1"/>
    <col min="14347" max="14592" width="9.75" style="161"/>
    <col min="14593" max="14593" width="2.875" style="161" customWidth="1"/>
    <col min="14594" max="14594" width="22.375" style="161" customWidth="1"/>
    <col min="14595" max="14595" width="20.75" style="161" customWidth="1"/>
    <col min="14596" max="14596" width="15.5" style="161" customWidth="1"/>
    <col min="14597" max="14597" width="6.875" style="161" customWidth="1"/>
    <col min="14598" max="14598" width="10.625" style="161" customWidth="1"/>
    <col min="14599" max="14599" width="23.25" style="161" customWidth="1"/>
    <col min="14600" max="14600" width="17.25" style="161" customWidth="1"/>
    <col min="14601" max="14601" width="25.625" style="161" customWidth="1"/>
    <col min="14602" max="14602" width="1.375" style="161" customWidth="1"/>
    <col min="14603" max="14848" width="9.75" style="161"/>
    <col min="14849" max="14849" width="2.875" style="161" customWidth="1"/>
    <col min="14850" max="14850" width="22.375" style="161" customWidth="1"/>
    <col min="14851" max="14851" width="20.75" style="161" customWidth="1"/>
    <col min="14852" max="14852" width="15.5" style="161" customWidth="1"/>
    <col min="14853" max="14853" width="6.875" style="161" customWidth="1"/>
    <col min="14854" max="14854" width="10.625" style="161" customWidth="1"/>
    <col min="14855" max="14855" width="23.25" style="161" customWidth="1"/>
    <col min="14856" max="14856" width="17.25" style="161" customWidth="1"/>
    <col min="14857" max="14857" width="25.625" style="161" customWidth="1"/>
    <col min="14858" max="14858" width="1.375" style="161" customWidth="1"/>
    <col min="14859" max="15104" width="9.75" style="161"/>
    <col min="15105" max="15105" width="2.875" style="161" customWidth="1"/>
    <col min="15106" max="15106" width="22.375" style="161" customWidth="1"/>
    <col min="15107" max="15107" width="20.75" style="161" customWidth="1"/>
    <col min="15108" max="15108" width="15.5" style="161" customWidth="1"/>
    <col min="15109" max="15109" width="6.875" style="161" customWidth="1"/>
    <col min="15110" max="15110" width="10.625" style="161" customWidth="1"/>
    <col min="15111" max="15111" width="23.25" style="161" customWidth="1"/>
    <col min="15112" max="15112" width="17.25" style="161" customWidth="1"/>
    <col min="15113" max="15113" width="25.625" style="161" customWidth="1"/>
    <col min="15114" max="15114" width="1.375" style="161" customWidth="1"/>
    <col min="15115" max="15360" width="9.75" style="161"/>
    <col min="15361" max="15361" width="2.875" style="161" customWidth="1"/>
    <col min="15362" max="15362" width="22.375" style="161" customWidth="1"/>
    <col min="15363" max="15363" width="20.75" style="161" customWidth="1"/>
    <col min="15364" max="15364" width="15.5" style="161" customWidth="1"/>
    <col min="15365" max="15365" width="6.875" style="161" customWidth="1"/>
    <col min="15366" max="15366" width="10.625" style="161" customWidth="1"/>
    <col min="15367" max="15367" width="23.25" style="161" customWidth="1"/>
    <col min="15368" max="15368" width="17.25" style="161" customWidth="1"/>
    <col min="15369" max="15369" width="25.625" style="161" customWidth="1"/>
    <col min="15370" max="15370" width="1.375" style="161" customWidth="1"/>
    <col min="15371" max="15616" width="9.75" style="161"/>
    <col min="15617" max="15617" width="2.875" style="161" customWidth="1"/>
    <col min="15618" max="15618" width="22.375" style="161" customWidth="1"/>
    <col min="15619" max="15619" width="20.75" style="161" customWidth="1"/>
    <col min="15620" max="15620" width="15.5" style="161" customWidth="1"/>
    <col min="15621" max="15621" width="6.875" style="161" customWidth="1"/>
    <col min="15622" max="15622" width="10.625" style="161" customWidth="1"/>
    <col min="15623" max="15623" width="23.25" style="161" customWidth="1"/>
    <col min="15624" max="15624" width="17.25" style="161" customWidth="1"/>
    <col min="15625" max="15625" width="25.625" style="161" customWidth="1"/>
    <col min="15626" max="15626" width="1.375" style="161" customWidth="1"/>
    <col min="15627" max="15872" width="9.75" style="161"/>
    <col min="15873" max="15873" width="2.875" style="161" customWidth="1"/>
    <col min="15874" max="15874" width="22.375" style="161" customWidth="1"/>
    <col min="15875" max="15875" width="20.75" style="161" customWidth="1"/>
    <col min="15876" max="15876" width="15.5" style="161" customWidth="1"/>
    <col min="15877" max="15877" width="6.875" style="161" customWidth="1"/>
    <col min="15878" max="15878" width="10.625" style="161" customWidth="1"/>
    <col min="15879" max="15879" width="23.25" style="161" customWidth="1"/>
    <col min="15880" max="15880" width="17.25" style="161" customWidth="1"/>
    <col min="15881" max="15881" width="25.625" style="161" customWidth="1"/>
    <col min="15882" max="15882" width="1.375" style="161" customWidth="1"/>
    <col min="15883" max="16128" width="9.75" style="161"/>
    <col min="16129" max="16129" width="2.875" style="161" customWidth="1"/>
    <col min="16130" max="16130" width="22.375" style="161" customWidth="1"/>
    <col min="16131" max="16131" width="20.75" style="161" customWidth="1"/>
    <col min="16132" max="16132" width="15.5" style="161" customWidth="1"/>
    <col min="16133" max="16133" width="6.875" style="161" customWidth="1"/>
    <col min="16134" max="16134" width="10.625" style="161" customWidth="1"/>
    <col min="16135" max="16135" width="23.25" style="161" customWidth="1"/>
    <col min="16136" max="16136" width="17.25" style="161" customWidth="1"/>
    <col min="16137" max="16137" width="25.625" style="161" customWidth="1"/>
    <col min="16138" max="16138" width="1.375" style="161" customWidth="1"/>
    <col min="16139" max="16384" width="9.75" style="161"/>
  </cols>
  <sheetData>
    <row r="1" spans="1:256" ht="20.100000000000001" customHeight="1">
      <c r="A1" s="161" t="s">
        <v>472</v>
      </c>
      <c r="K1" s="568" t="str">
        <f>HYPERLINK("#シート目次"&amp;"!A1","シート目次へ")</f>
        <v>シート目次へ</v>
      </c>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c r="IH1" s="172"/>
      <c r="II1" s="172"/>
      <c r="IJ1" s="172"/>
      <c r="IK1" s="172"/>
      <c r="IL1" s="172"/>
      <c r="IM1" s="172"/>
      <c r="IN1" s="172"/>
      <c r="IO1" s="172"/>
      <c r="IP1" s="172"/>
      <c r="IQ1" s="172"/>
      <c r="IR1" s="172"/>
      <c r="IS1" s="172"/>
      <c r="IT1" s="172"/>
      <c r="IU1" s="172"/>
      <c r="IV1" s="172"/>
    </row>
    <row r="2" spans="1:256" ht="20.100000000000001" customHeight="1">
      <c r="C2" s="788" t="s">
        <v>422</v>
      </c>
      <c r="D2" s="788"/>
      <c r="E2" s="788"/>
      <c r="F2" s="788"/>
      <c r="G2" s="788"/>
      <c r="H2" s="788"/>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c r="IH2" s="172"/>
      <c r="II2" s="172"/>
      <c r="IJ2" s="172"/>
      <c r="IK2" s="172"/>
      <c r="IL2" s="172"/>
      <c r="IM2" s="172"/>
      <c r="IN2" s="172"/>
      <c r="IO2" s="172"/>
      <c r="IP2" s="172"/>
      <c r="IQ2" s="172"/>
      <c r="IR2" s="172"/>
      <c r="IS2" s="172"/>
      <c r="IT2" s="172"/>
      <c r="IU2" s="172"/>
      <c r="IV2" s="172"/>
    </row>
    <row r="3" spans="1:256" ht="20.100000000000001" customHeight="1">
      <c r="C3" s="788"/>
      <c r="D3" s="788"/>
      <c r="E3" s="788"/>
      <c r="F3" s="788"/>
      <c r="G3" s="788"/>
      <c r="H3" s="788"/>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c r="EK3" s="172"/>
      <c r="EL3" s="172"/>
      <c r="EM3" s="172"/>
      <c r="EN3" s="172"/>
      <c r="EO3" s="172"/>
      <c r="EP3" s="172"/>
      <c r="EQ3" s="172"/>
      <c r="ER3" s="172"/>
      <c r="ES3" s="172"/>
      <c r="ET3" s="172"/>
      <c r="EU3" s="172"/>
      <c r="EV3" s="172"/>
      <c r="EW3" s="172"/>
      <c r="EX3" s="172"/>
      <c r="EY3" s="172"/>
      <c r="EZ3" s="172"/>
      <c r="FA3" s="172"/>
      <c r="FB3" s="172"/>
      <c r="FC3" s="172"/>
      <c r="FD3" s="172"/>
      <c r="FE3" s="172"/>
      <c r="FF3" s="172"/>
      <c r="FG3" s="172"/>
      <c r="FH3" s="172"/>
      <c r="FI3" s="172"/>
      <c r="FJ3" s="172"/>
      <c r="FK3" s="172"/>
      <c r="FL3" s="172"/>
      <c r="FM3" s="172"/>
      <c r="FN3" s="172"/>
      <c r="FO3" s="172"/>
      <c r="FP3" s="172"/>
      <c r="FQ3" s="172"/>
      <c r="FR3" s="172"/>
      <c r="FS3" s="172"/>
      <c r="FT3" s="172"/>
      <c r="FU3" s="172"/>
      <c r="FV3" s="172"/>
      <c r="FW3" s="172"/>
      <c r="FX3" s="172"/>
      <c r="FY3" s="172"/>
      <c r="FZ3" s="172"/>
      <c r="GA3" s="172"/>
      <c r="GB3" s="172"/>
      <c r="GC3" s="172"/>
      <c r="GD3" s="172"/>
      <c r="GE3" s="172"/>
      <c r="GF3" s="172"/>
      <c r="GG3" s="172"/>
      <c r="GH3" s="172"/>
      <c r="GI3" s="172"/>
      <c r="GJ3" s="172"/>
      <c r="GK3" s="172"/>
      <c r="GL3" s="172"/>
      <c r="GM3" s="172"/>
      <c r="GN3" s="172"/>
      <c r="GO3" s="172"/>
      <c r="GP3" s="172"/>
      <c r="GQ3" s="172"/>
      <c r="GR3" s="172"/>
      <c r="GS3" s="172"/>
      <c r="GT3" s="172"/>
      <c r="GU3" s="172"/>
      <c r="GV3" s="172"/>
      <c r="GW3" s="172"/>
      <c r="GX3" s="172"/>
      <c r="GY3" s="172"/>
      <c r="GZ3" s="172"/>
      <c r="HA3" s="172"/>
      <c r="HB3" s="172"/>
      <c r="HC3" s="172"/>
      <c r="HD3" s="172"/>
      <c r="HE3" s="172"/>
      <c r="HF3" s="172"/>
      <c r="HG3" s="172"/>
      <c r="HH3" s="172"/>
      <c r="HI3" s="172"/>
      <c r="HJ3" s="172"/>
      <c r="HK3" s="172"/>
      <c r="HL3" s="172"/>
      <c r="HM3" s="172"/>
      <c r="HN3" s="172"/>
      <c r="HO3" s="172"/>
      <c r="HP3" s="172"/>
      <c r="HQ3" s="172"/>
      <c r="HR3" s="172"/>
      <c r="HS3" s="172"/>
      <c r="HT3" s="172"/>
      <c r="HU3" s="172"/>
      <c r="HV3" s="172"/>
      <c r="HW3" s="172"/>
      <c r="HX3" s="172"/>
      <c r="HY3" s="172"/>
      <c r="HZ3" s="172"/>
      <c r="IA3" s="172"/>
      <c r="IB3" s="172"/>
      <c r="IC3" s="172"/>
      <c r="ID3" s="172"/>
      <c r="IE3" s="172"/>
      <c r="IF3" s="172"/>
      <c r="IG3" s="172"/>
      <c r="IH3" s="172"/>
      <c r="II3" s="172"/>
      <c r="IJ3" s="172"/>
      <c r="IK3" s="172"/>
      <c r="IL3" s="172"/>
      <c r="IM3" s="172"/>
      <c r="IN3" s="172"/>
      <c r="IO3" s="172"/>
      <c r="IP3" s="172"/>
      <c r="IQ3" s="172"/>
      <c r="IR3" s="172"/>
      <c r="IS3" s="172"/>
      <c r="IT3" s="172"/>
      <c r="IU3" s="172"/>
      <c r="IV3" s="172"/>
    </row>
    <row r="4" spans="1:256" ht="12.75" customHeight="1">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c r="EX4" s="172"/>
      <c r="EY4" s="172"/>
      <c r="EZ4" s="172"/>
      <c r="FA4" s="172"/>
      <c r="FB4" s="172"/>
      <c r="FC4" s="172"/>
      <c r="FD4" s="172"/>
      <c r="FE4" s="172"/>
      <c r="FF4" s="172"/>
      <c r="FG4" s="172"/>
      <c r="FH4" s="172"/>
      <c r="FI4" s="172"/>
      <c r="FJ4" s="172"/>
      <c r="FK4" s="172"/>
      <c r="FL4" s="172"/>
      <c r="FM4" s="172"/>
      <c r="FN4" s="172"/>
      <c r="FO4" s="172"/>
      <c r="FP4" s="172"/>
      <c r="FQ4" s="172"/>
      <c r="FR4" s="172"/>
      <c r="FS4" s="172"/>
      <c r="FT4" s="172"/>
      <c r="FU4" s="172"/>
      <c r="FV4" s="172"/>
      <c r="FW4" s="172"/>
      <c r="FX4" s="172"/>
      <c r="FY4" s="172"/>
      <c r="FZ4" s="172"/>
      <c r="GA4" s="172"/>
      <c r="GB4" s="172"/>
      <c r="GC4" s="172"/>
      <c r="GD4" s="172"/>
      <c r="GE4" s="172"/>
      <c r="GF4" s="172"/>
      <c r="GG4" s="172"/>
      <c r="GH4" s="172"/>
      <c r="GI4" s="172"/>
      <c r="GJ4" s="172"/>
      <c r="GK4" s="172"/>
      <c r="GL4" s="172"/>
      <c r="GM4" s="172"/>
      <c r="GN4" s="172"/>
      <c r="GO4" s="172"/>
      <c r="GP4" s="172"/>
      <c r="GQ4" s="172"/>
      <c r="GR4" s="172"/>
      <c r="GS4" s="172"/>
      <c r="GT4" s="172"/>
      <c r="GU4" s="172"/>
      <c r="GV4" s="172"/>
      <c r="GW4" s="172"/>
      <c r="GX4" s="172"/>
      <c r="GY4" s="172"/>
      <c r="GZ4" s="172"/>
      <c r="HA4" s="172"/>
      <c r="HB4" s="172"/>
      <c r="HC4" s="172"/>
      <c r="HD4" s="172"/>
      <c r="HE4" s="172"/>
      <c r="HF4" s="172"/>
      <c r="HG4" s="172"/>
      <c r="HH4" s="172"/>
      <c r="HI4" s="172"/>
      <c r="HJ4" s="172"/>
      <c r="HK4" s="172"/>
      <c r="HL4" s="172"/>
      <c r="HM4" s="172"/>
      <c r="HN4" s="172"/>
      <c r="HO4" s="172"/>
      <c r="HP4" s="172"/>
      <c r="HQ4" s="172"/>
      <c r="HR4" s="172"/>
      <c r="HS4" s="172"/>
      <c r="HT4" s="172"/>
      <c r="HU4" s="172"/>
      <c r="HV4" s="172"/>
      <c r="HW4" s="172"/>
      <c r="HX4" s="172"/>
      <c r="HY4" s="172"/>
      <c r="HZ4" s="172"/>
      <c r="IA4" s="172"/>
      <c r="IB4" s="172"/>
      <c r="IC4" s="172"/>
      <c r="ID4" s="172"/>
      <c r="IE4" s="172"/>
      <c r="IF4" s="172"/>
      <c r="IG4" s="172"/>
      <c r="IH4" s="172"/>
      <c r="II4" s="172"/>
      <c r="IJ4" s="172"/>
      <c r="IK4" s="172"/>
      <c r="IL4" s="172"/>
      <c r="IM4" s="172"/>
      <c r="IN4" s="172"/>
      <c r="IO4" s="172"/>
      <c r="IP4" s="172"/>
      <c r="IQ4" s="172"/>
      <c r="IR4" s="172"/>
      <c r="IS4" s="172"/>
      <c r="IT4" s="172"/>
      <c r="IU4" s="172"/>
      <c r="IV4" s="172"/>
    </row>
    <row r="5" spans="1:256" ht="20.100000000000001" customHeight="1">
      <c r="A5" s="161" t="s">
        <v>423</v>
      </c>
      <c r="H5" s="476" t="s">
        <v>424</v>
      </c>
      <c r="I5" s="475"/>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c r="FF5" s="172"/>
      <c r="FG5" s="172"/>
      <c r="FH5" s="172"/>
      <c r="FI5" s="172"/>
      <c r="FJ5" s="172"/>
      <c r="FK5" s="172"/>
      <c r="FL5" s="172"/>
      <c r="FM5" s="172"/>
      <c r="FN5" s="172"/>
      <c r="FO5" s="172"/>
      <c r="FP5" s="172"/>
      <c r="FQ5" s="172"/>
      <c r="FR5" s="172"/>
      <c r="FS5" s="172"/>
      <c r="FT5" s="172"/>
      <c r="FU5" s="172"/>
      <c r="FV5" s="172"/>
      <c r="FW5" s="172"/>
      <c r="FX5" s="172"/>
      <c r="FY5" s="172"/>
      <c r="FZ5" s="172"/>
      <c r="GA5" s="172"/>
      <c r="GB5" s="172"/>
      <c r="GC5" s="172"/>
      <c r="GD5" s="172"/>
      <c r="GE5" s="172"/>
      <c r="GF5" s="172"/>
      <c r="GG5" s="172"/>
      <c r="GH5" s="172"/>
      <c r="GI5" s="172"/>
      <c r="GJ5" s="172"/>
      <c r="GK5" s="172"/>
      <c r="GL5" s="172"/>
      <c r="GM5" s="172"/>
      <c r="GN5" s="172"/>
      <c r="GO5" s="172"/>
      <c r="GP5" s="172"/>
      <c r="GQ5" s="172"/>
      <c r="GR5" s="172"/>
      <c r="GS5" s="172"/>
      <c r="GT5" s="172"/>
      <c r="GU5" s="172"/>
      <c r="GV5" s="172"/>
      <c r="GW5" s="172"/>
      <c r="GX5" s="172"/>
      <c r="GY5" s="172"/>
      <c r="GZ5" s="172"/>
      <c r="HA5" s="172"/>
      <c r="HB5" s="172"/>
      <c r="HC5" s="172"/>
      <c r="HD5" s="172"/>
      <c r="HE5" s="172"/>
      <c r="HF5" s="172"/>
      <c r="HG5" s="172"/>
      <c r="HH5" s="172"/>
      <c r="HI5" s="172"/>
      <c r="HJ5" s="172"/>
      <c r="HK5" s="172"/>
      <c r="HL5" s="172"/>
      <c r="HM5" s="172"/>
      <c r="HN5" s="172"/>
      <c r="HO5" s="172"/>
      <c r="HP5" s="172"/>
      <c r="HQ5" s="172"/>
      <c r="HR5" s="172"/>
      <c r="HS5" s="172"/>
      <c r="HT5" s="172"/>
      <c r="HU5" s="172"/>
      <c r="HV5" s="172"/>
      <c r="HW5" s="172"/>
      <c r="HX5" s="172"/>
      <c r="HY5" s="172"/>
      <c r="HZ5" s="172"/>
      <c r="IA5" s="172"/>
      <c r="IB5" s="172"/>
      <c r="IC5" s="172"/>
      <c r="ID5" s="172"/>
      <c r="IE5" s="172"/>
      <c r="IF5" s="172"/>
      <c r="IG5" s="172"/>
      <c r="IH5" s="172"/>
      <c r="II5" s="172"/>
      <c r="IJ5" s="172"/>
      <c r="IK5" s="172"/>
      <c r="IL5" s="172"/>
      <c r="IM5" s="172"/>
      <c r="IN5" s="172"/>
      <c r="IO5" s="172"/>
      <c r="IP5" s="172"/>
      <c r="IQ5" s="172"/>
      <c r="IR5" s="172"/>
      <c r="IS5" s="172"/>
      <c r="IT5" s="172"/>
      <c r="IU5" s="172"/>
      <c r="IV5" s="172"/>
    </row>
    <row r="6" spans="1:256" ht="11.25" customHeight="1">
      <c r="DE6" s="172"/>
      <c r="DF6" s="172"/>
      <c r="DG6" s="172"/>
      <c r="DH6" s="172"/>
      <c r="DI6" s="172"/>
      <c r="DJ6" s="172"/>
      <c r="DK6" s="172"/>
      <c r="DL6" s="172"/>
      <c r="DM6" s="172"/>
      <c r="DN6" s="172"/>
      <c r="DO6" s="172"/>
      <c r="DP6" s="172"/>
      <c r="DQ6" s="172"/>
      <c r="DR6" s="172"/>
      <c r="DS6" s="172"/>
      <c r="DT6" s="172"/>
      <c r="DU6" s="172"/>
      <c r="DV6" s="172"/>
      <c r="DW6" s="172"/>
      <c r="DX6" s="172"/>
      <c r="DY6" s="172"/>
      <c r="DZ6" s="172"/>
      <c r="EA6" s="172"/>
      <c r="EB6" s="172"/>
      <c r="EC6" s="172"/>
      <c r="ED6" s="172"/>
      <c r="EE6" s="172"/>
      <c r="EF6" s="172"/>
      <c r="EG6" s="172"/>
      <c r="EH6" s="172"/>
      <c r="EI6" s="172"/>
      <c r="EJ6" s="172"/>
      <c r="EK6" s="172"/>
      <c r="EL6" s="172"/>
      <c r="EM6" s="172"/>
      <c r="EN6" s="172"/>
      <c r="EO6" s="172"/>
      <c r="EP6" s="172"/>
      <c r="EQ6" s="172"/>
      <c r="ER6" s="172"/>
      <c r="ES6" s="172"/>
      <c r="ET6" s="172"/>
      <c r="EU6" s="172"/>
      <c r="EV6" s="172"/>
      <c r="EW6" s="172"/>
      <c r="EX6" s="172"/>
      <c r="EY6" s="172"/>
      <c r="EZ6" s="172"/>
      <c r="FA6" s="172"/>
      <c r="FB6" s="172"/>
      <c r="FC6" s="172"/>
      <c r="FD6" s="172"/>
      <c r="FE6" s="172"/>
      <c r="FF6" s="172"/>
      <c r="FG6" s="172"/>
      <c r="FH6" s="172"/>
      <c r="FI6" s="172"/>
      <c r="FJ6" s="172"/>
      <c r="FK6" s="172"/>
      <c r="FL6" s="172"/>
      <c r="FM6" s="172"/>
      <c r="FN6" s="172"/>
      <c r="FO6" s="172"/>
      <c r="FP6" s="172"/>
      <c r="FQ6" s="172"/>
      <c r="FR6" s="172"/>
      <c r="FS6" s="172"/>
      <c r="FT6" s="172"/>
      <c r="FU6" s="172"/>
      <c r="FV6" s="172"/>
      <c r="FW6" s="172"/>
      <c r="FX6" s="172"/>
      <c r="FY6" s="172"/>
      <c r="FZ6" s="172"/>
      <c r="GA6" s="172"/>
      <c r="GB6" s="172"/>
      <c r="GC6" s="172"/>
      <c r="GD6" s="172"/>
      <c r="GE6" s="172"/>
      <c r="GF6" s="172"/>
      <c r="GG6" s="172"/>
      <c r="GH6" s="172"/>
      <c r="GI6" s="172"/>
      <c r="GJ6" s="172"/>
      <c r="GK6" s="172"/>
      <c r="GL6" s="172"/>
      <c r="GM6" s="172"/>
      <c r="GN6" s="172"/>
      <c r="GO6" s="172"/>
      <c r="GP6" s="172"/>
      <c r="GQ6" s="172"/>
      <c r="GR6" s="172"/>
      <c r="GS6" s="172"/>
      <c r="GT6" s="172"/>
      <c r="GU6" s="172"/>
      <c r="GV6" s="172"/>
      <c r="GW6" s="172"/>
      <c r="GX6" s="172"/>
      <c r="GY6" s="172"/>
      <c r="GZ6" s="172"/>
      <c r="HA6" s="172"/>
      <c r="HB6" s="172"/>
      <c r="HC6" s="172"/>
      <c r="HD6" s="172"/>
      <c r="HE6" s="172"/>
      <c r="HF6" s="172"/>
      <c r="HG6" s="172"/>
      <c r="HH6" s="172"/>
      <c r="HI6" s="172"/>
      <c r="HJ6" s="172"/>
      <c r="HK6" s="172"/>
      <c r="HL6" s="172"/>
      <c r="HM6" s="172"/>
      <c r="HN6" s="172"/>
      <c r="HO6" s="172"/>
      <c r="HP6" s="172"/>
      <c r="HQ6" s="172"/>
      <c r="HR6" s="172"/>
      <c r="HS6" s="172"/>
      <c r="HT6" s="172"/>
      <c r="HU6" s="172"/>
      <c r="HV6" s="172"/>
      <c r="HW6" s="172"/>
      <c r="HX6" s="172"/>
      <c r="HY6" s="172"/>
      <c r="HZ6" s="172"/>
      <c r="IA6" s="172"/>
      <c r="IB6" s="172"/>
      <c r="IC6" s="172"/>
      <c r="ID6" s="172"/>
      <c r="IE6" s="172"/>
      <c r="IF6" s="172"/>
      <c r="IG6" s="172"/>
      <c r="IH6" s="172"/>
      <c r="II6" s="172"/>
      <c r="IJ6" s="172"/>
      <c r="IK6" s="172"/>
      <c r="IL6" s="172"/>
      <c r="IM6" s="172"/>
      <c r="IN6" s="172"/>
      <c r="IO6" s="172"/>
      <c r="IP6" s="172"/>
      <c r="IQ6" s="172"/>
      <c r="IR6" s="172"/>
      <c r="IS6" s="172"/>
      <c r="IT6" s="172"/>
      <c r="IU6" s="172"/>
      <c r="IV6" s="172"/>
    </row>
    <row r="7" spans="1:256" ht="20.100000000000001" customHeight="1">
      <c r="B7" s="780" t="s">
        <v>63</v>
      </c>
      <c r="C7" s="780" t="s">
        <v>425</v>
      </c>
      <c r="D7" s="780" t="s">
        <v>426</v>
      </c>
      <c r="E7" s="780"/>
      <c r="F7" s="780"/>
      <c r="G7" s="780"/>
      <c r="H7" s="780"/>
      <c r="I7" s="780" t="s">
        <v>427</v>
      </c>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c r="FM7" s="172"/>
      <c r="FN7" s="172"/>
      <c r="FO7" s="172"/>
      <c r="FP7" s="172"/>
      <c r="FQ7" s="172"/>
      <c r="FR7" s="172"/>
      <c r="FS7" s="172"/>
      <c r="FT7" s="172"/>
      <c r="FU7" s="172"/>
      <c r="FV7" s="172"/>
      <c r="FW7" s="172"/>
      <c r="FX7" s="172"/>
      <c r="FY7" s="172"/>
      <c r="FZ7" s="172"/>
      <c r="GA7" s="172"/>
      <c r="GB7" s="172"/>
      <c r="GC7" s="172"/>
      <c r="GD7" s="172"/>
      <c r="GE7" s="172"/>
      <c r="GF7" s="172"/>
      <c r="GG7" s="172"/>
      <c r="GH7" s="172"/>
      <c r="GI7" s="172"/>
      <c r="GJ7" s="172"/>
      <c r="GK7" s="172"/>
      <c r="GL7" s="172"/>
      <c r="GM7" s="172"/>
      <c r="GN7" s="172"/>
      <c r="GO7" s="172"/>
      <c r="GP7" s="172"/>
      <c r="GQ7" s="172"/>
      <c r="GR7" s="172"/>
      <c r="GS7" s="172"/>
      <c r="GT7" s="172"/>
      <c r="GU7" s="172"/>
      <c r="GV7" s="172"/>
      <c r="GW7" s="172"/>
      <c r="GX7" s="172"/>
      <c r="GY7" s="172"/>
      <c r="GZ7" s="172"/>
      <c r="HA7" s="172"/>
      <c r="HB7" s="172"/>
      <c r="HC7" s="172"/>
      <c r="HD7" s="172"/>
      <c r="HE7" s="172"/>
      <c r="HF7" s="172"/>
      <c r="HG7" s="172"/>
      <c r="HH7" s="172"/>
      <c r="HI7" s="172"/>
      <c r="HJ7" s="172"/>
      <c r="HK7" s="172"/>
      <c r="HL7" s="172"/>
      <c r="HM7" s="172"/>
      <c r="HN7" s="172"/>
      <c r="HO7" s="172"/>
      <c r="HP7" s="172"/>
      <c r="HQ7" s="172"/>
      <c r="HR7" s="172"/>
      <c r="HS7" s="172"/>
      <c r="HT7" s="172"/>
      <c r="HU7" s="172"/>
      <c r="HV7" s="172"/>
      <c r="HW7" s="172"/>
      <c r="HX7" s="172"/>
      <c r="HY7" s="172"/>
      <c r="HZ7" s="172"/>
      <c r="IA7" s="172"/>
      <c r="IB7" s="172"/>
      <c r="IC7" s="172"/>
      <c r="ID7" s="172"/>
      <c r="IE7" s="172"/>
      <c r="IF7" s="172"/>
      <c r="IG7" s="172"/>
      <c r="IH7" s="172"/>
      <c r="II7" s="172"/>
      <c r="IJ7" s="172"/>
      <c r="IK7" s="172"/>
      <c r="IL7" s="172"/>
      <c r="IM7" s="172"/>
      <c r="IN7" s="172"/>
      <c r="IO7" s="172"/>
      <c r="IP7" s="172"/>
      <c r="IQ7" s="172"/>
      <c r="IR7" s="172"/>
      <c r="IS7" s="172"/>
      <c r="IT7" s="172"/>
      <c r="IU7" s="172"/>
      <c r="IV7" s="172"/>
    </row>
    <row r="8" spans="1:256" ht="20.100000000000001" customHeight="1">
      <c r="B8" s="780"/>
      <c r="C8" s="780"/>
      <c r="D8" s="780" t="s">
        <v>428</v>
      </c>
      <c r="E8" s="780"/>
      <c r="F8" s="783" t="s">
        <v>473</v>
      </c>
      <c r="G8" s="783"/>
      <c r="H8" s="780" t="s">
        <v>429</v>
      </c>
      <c r="I8" s="780"/>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c r="FV8" s="172"/>
      <c r="FW8" s="172"/>
      <c r="FX8" s="172"/>
      <c r="FY8" s="172"/>
      <c r="FZ8" s="172"/>
      <c r="GA8" s="172"/>
      <c r="GB8" s="172"/>
      <c r="GC8" s="172"/>
      <c r="GD8" s="172"/>
      <c r="GE8" s="172"/>
      <c r="GF8" s="172"/>
      <c r="GG8" s="172"/>
      <c r="GH8" s="172"/>
      <c r="GI8" s="172"/>
      <c r="GJ8" s="172"/>
      <c r="GK8" s="172"/>
      <c r="GL8" s="172"/>
      <c r="GM8" s="172"/>
      <c r="GN8" s="172"/>
      <c r="GO8" s="172"/>
      <c r="GP8" s="172"/>
      <c r="GQ8" s="172"/>
      <c r="GR8" s="172"/>
      <c r="GS8" s="172"/>
      <c r="GT8" s="172"/>
      <c r="GU8" s="172"/>
      <c r="GV8" s="172"/>
      <c r="GW8" s="172"/>
      <c r="GX8" s="172"/>
      <c r="GY8" s="172"/>
      <c r="GZ8" s="172"/>
      <c r="HA8" s="172"/>
      <c r="HB8" s="172"/>
      <c r="HC8" s="172"/>
      <c r="HD8" s="172"/>
      <c r="HE8" s="172"/>
      <c r="HF8" s="172"/>
      <c r="HG8" s="172"/>
      <c r="HH8" s="172"/>
      <c r="HI8" s="172"/>
      <c r="HJ8" s="172"/>
      <c r="HK8" s="172"/>
      <c r="HL8" s="172"/>
      <c r="HM8" s="172"/>
      <c r="HN8" s="172"/>
      <c r="HO8" s="172"/>
      <c r="HP8" s="172"/>
      <c r="HQ8" s="172"/>
      <c r="HR8" s="172"/>
      <c r="HS8" s="172"/>
      <c r="HT8" s="172"/>
      <c r="HU8" s="172"/>
      <c r="HV8" s="172"/>
      <c r="HW8" s="172"/>
      <c r="HX8" s="172"/>
      <c r="HY8" s="172"/>
      <c r="HZ8" s="172"/>
      <c r="IA8" s="172"/>
      <c r="IB8" s="172"/>
      <c r="IC8" s="172"/>
      <c r="ID8" s="172"/>
      <c r="IE8" s="172"/>
      <c r="IF8" s="172"/>
      <c r="IG8" s="172"/>
      <c r="IH8" s="172"/>
      <c r="II8" s="172"/>
      <c r="IJ8" s="172"/>
      <c r="IK8" s="172"/>
      <c r="IL8" s="172"/>
      <c r="IM8" s="172"/>
      <c r="IN8" s="172"/>
      <c r="IO8" s="172"/>
      <c r="IP8" s="172"/>
      <c r="IQ8" s="172"/>
      <c r="IR8" s="172"/>
      <c r="IS8" s="172"/>
      <c r="IT8" s="172"/>
      <c r="IU8" s="172"/>
      <c r="IV8" s="172"/>
    </row>
    <row r="9" spans="1:256" ht="20.100000000000001" customHeight="1">
      <c r="B9" s="780"/>
      <c r="C9" s="780"/>
      <c r="D9" s="173" t="s">
        <v>68</v>
      </c>
      <c r="E9" s="173" t="s">
        <v>69</v>
      </c>
      <c r="F9" s="783"/>
      <c r="G9" s="783"/>
      <c r="H9" s="780"/>
      <c r="I9" s="780"/>
      <c r="DE9" s="172"/>
      <c r="DF9" s="172"/>
      <c r="DG9" s="172"/>
      <c r="DH9" s="172"/>
      <c r="DI9" s="172"/>
      <c r="DJ9" s="172"/>
      <c r="DK9" s="172"/>
      <c r="DL9" s="172"/>
      <c r="DM9" s="172"/>
      <c r="DN9" s="172"/>
      <c r="DO9" s="172"/>
      <c r="DP9" s="172"/>
      <c r="DQ9" s="172"/>
      <c r="DR9" s="172"/>
      <c r="DS9" s="172"/>
      <c r="DT9" s="172"/>
      <c r="DU9" s="172"/>
      <c r="DV9" s="172"/>
      <c r="DW9" s="172"/>
      <c r="DX9" s="172"/>
      <c r="DY9" s="172"/>
      <c r="DZ9" s="172"/>
      <c r="EA9" s="172"/>
      <c r="EB9" s="172"/>
      <c r="EC9" s="172"/>
      <c r="ED9" s="172"/>
      <c r="EE9" s="172"/>
      <c r="EF9" s="172"/>
      <c r="EG9" s="172"/>
      <c r="EH9" s="172"/>
      <c r="EI9" s="172"/>
      <c r="EJ9" s="172"/>
      <c r="EK9" s="172"/>
      <c r="EL9" s="172"/>
      <c r="EM9" s="172"/>
      <c r="EN9" s="172"/>
      <c r="EO9" s="172"/>
      <c r="EP9" s="172"/>
      <c r="EQ9" s="172"/>
      <c r="ER9" s="172"/>
      <c r="ES9" s="172"/>
      <c r="ET9" s="172"/>
      <c r="EU9" s="172"/>
      <c r="EV9" s="172"/>
      <c r="EW9" s="172"/>
      <c r="EX9" s="172"/>
      <c r="EY9" s="172"/>
      <c r="EZ9" s="172"/>
      <c r="FA9" s="172"/>
      <c r="FB9" s="172"/>
      <c r="FC9" s="172"/>
      <c r="FD9" s="172"/>
      <c r="FE9" s="172"/>
      <c r="FF9" s="172"/>
      <c r="FG9" s="172"/>
      <c r="FH9" s="172"/>
      <c r="FI9" s="172"/>
      <c r="FJ9" s="172"/>
      <c r="FK9" s="172"/>
      <c r="FL9" s="172"/>
      <c r="FM9" s="172"/>
      <c r="FN9" s="172"/>
      <c r="FO9" s="172"/>
      <c r="FP9" s="172"/>
      <c r="FQ9" s="172"/>
      <c r="FR9" s="172"/>
      <c r="FS9" s="172"/>
      <c r="FT9" s="172"/>
      <c r="FU9" s="172"/>
      <c r="FV9" s="172"/>
      <c r="FW9" s="172"/>
      <c r="FX9" s="172"/>
      <c r="FY9" s="172"/>
      <c r="FZ9" s="172"/>
      <c r="GA9" s="172"/>
      <c r="GB9" s="172"/>
      <c r="GC9" s="172"/>
      <c r="GD9" s="172"/>
      <c r="GE9" s="172"/>
      <c r="GF9" s="172"/>
      <c r="GG9" s="172"/>
      <c r="GH9" s="172"/>
      <c r="GI9" s="172"/>
      <c r="GJ9" s="172"/>
      <c r="GK9" s="172"/>
      <c r="GL9" s="172"/>
      <c r="GM9" s="172"/>
      <c r="GN9" s="172"/>
      <c r="GO9" s="172"/>
      <c r="GP9" s="172"/>
      <c r="GQ9" s="172"/>
      <c r="GR9" s="172"/>
      <c r="GS9" s="172"/>
      <c r="GT9" s="172"/>
      <c r="GU9" s="172"/>
      <c r="GV9" s="172"/>
      <c r="GW9" s="172"/>
      <c r="GX9" s="172"/>
      <c r="GY9" s="172"/>
      <c r="GZ9" s="172"/>
      <c r="HA9" s="172"/>
      <c r="HB9" s="172"/>
      <c r="HC9" s="172"/>
      <c r="HD9" s="172"/>
      <c r="HE9" s="172"/>
      <c r="HF9" s="172"/>
      <c r="HG9" s="172"/>
      <c r="HH9" s="172"/>
      <c r="HI9" s="172"/>
      <c r="HJ9" s="172"/>
      <c r="HK9" s="172"/>
      <c r="HL9" s="172"/>
      <c r="HM9" s="172"/>
      <c r="HN9" s="172"/>
      <c r="HO9" s="172"/>
      <c r="HP9" s="172"/>
      <c r="HQ9" s="172"/>
      <c r="HR9" s="172"/>
      <c r="HS9" s="172"/>
      <c r="HT9" s="172"/>
      <c r="HU9" s="172"/>
      <c r="HV9" s="172"/>
      <c r="HW9" s="172"/>
      <c r="HX9" s="172"/>
      <c r="HY9" s="172"/>
      <c r="HZ9" s="172"/>
      <c r="IA9" s="172"/>
      <c r="IB9" s="172"/>
      <c r="IC9" s="172"/>
      <c r="ID9" s="172"/>
      <c r="IE9" s="172"/>
      <c r="IF9" s="172"/>
      <c r="IG9" s="172"/>
      <c r="IH9" s="172"/>
      <c r="II9" s="172"/>
      <c r="IJ9" s="172"/>
      <c r="IK9" s="172"/>
      <c r="IL9" s="172"/>
      <c r="IM9" s="172"/>
      <c r="IN9" s="172"/>
      <c r="IO9" s="172"/>
      <c r="IP9" s="172"/>
      <c r="IQ9" s="172"/>
      <c r="IR9" s="172"/>
      <c r="IS9" s="172"/>
      <c r="IT9" s="172"/>
      <c r="IU9" s="172"/>
      <c r="IV9" s="172"/>
    </row>
    <row r="10" spans="1:256" ht="20.100000000000001" customHeight="1">
      <c r="B10" s="157"/>
      <c r="C10" s="157"/>
      <c r="D10" s="158"/>
      <c r="E10" s="158"/>
      <c r="F10" s="780"/>
      <c r="G10" s="780"/>
      <c r="H10" s="170" t="s">
        <v>430</v>
      </c>
      <c r="I10" s="157"/>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72"/>
      <c r="EY10" s="172"/>
      <c r="EZ10" s="172"/>
      <c r="FA10" s="172"/>
      <c r="FB10" s="172"/>
      <c r="FC10" s="172"/>
      <c r="FD10" s="172"/>
      <c r="FE10" s="172"/>
      <c r="FF10" s="172"/>
      <c r="FG10" s="172"/>
      <c r="FH10" s="172"/>
      <c r="FI10" s="172"/>
      <c r="FJ10" s="172"/>
      <c r="FK10" s="172"/>
      <c r="FL10" s="172"/>
      <c r="FM10" s="172"/>
      <c r="FN10" s="172"/>
      <c r="FO10" s="172"/>
      <c r="FP10" s="172"/>
      <c r="FQ10" s="172"/>
      <c r="FR10" s="172"/>
      <c r="FS10" s="172"/>
      <c r="FT10" s="172"/>
      <c r="FU10" s="172"/>
      <c r="FV10" s="172"/>
      <c r="FW10" s="172"/>
      <c r="FX10" s="172"/>
      <c r="FY10" s="172"/>
      <c r="FZ10" s="172"/>
      <c r="GA10" s="172"/>
      <c r="GB10" s="172"/>
      <c r="GC10" s="172"/>
      <c r="GD10" s="172"/>
      <c r="GE10" s="172"/>
      <c r="GF10" s="172"/>
      <c r="GG10" s="172"/>
      <c r="GH10" s="172"/>
      <c r="GI10" s="172"/>
      <c r="GJ10" s="172"/>
      <c r="GK10" s="172"/>
      <c r="GL10" s="172"/>
      <c r="GM10" s="172"/>
      <c r="GN10" s="172"/>
      <c r="GO10" s="172"/>
      <c r="GP10" s="172"/>
      <c r="GQ10" s="172"/>
      <c r="GR10" s="172"/>
      <c r="GS10" s="172"/>
      <c r="GT10" s="172"/>
      <c r="GU10" s="172"/>
      <c r="GV10" s="172"/>
      <c r="GW10" s="172"/>
      <c r="GX10" s="172"/>
      <c r="GY10" s="172"/>
      <c r="GZ10" s="172"/>
      <c r="HA10" s="172"/>
      <c r="HB10" s="172"/>
      <c r="HC10" s="172"/>
      <c r="HD10" s="172"/>
      <c r="HE10" s="172"/>
      <c r="HF10" s="172"/>
      <c r="HG10" s="172"/>
      <c r="HH10" s="172"/>
      <c r="HI10" s="172"/>
      <c r="HJ10" s="172"/>
      <c r="HK10" s="172"/>
      <c r="HL10" s="172"/>
      <c r="HM10" s="172"/>
      <c r="HN10" s="172"/>
      <c r="HO10" s="172"/>
      <c r="HP10" s="172"/>
      <c r="HQ10" s="172"/>
      <c r="HR10" s="172"/>
      <c r="HS10" s="172"/>
      <c r="HT10" s="172"/>
      <c r="HU10" s="172"/>
      <c r="HV10" s="172"/>
      <c r="HW10" s="172"/>
      <c r="HX10" s="172"/>
      <c r="HY10" s="172"/>
      <c r="HZ10" s="172"/>
      <c r="IA10" s="172"/>
      <c r="IB10" s="172"/>
      <c r="IC10" s="172"/>
      <c r="ID10" s="172"/>
      <c r="IE10" s="172"/>
      <c r="IF10" s="172"/>
      <c r="IG10" s="172"/>
      <c r="IH10" s="172"/>
      <c r="II10" s="172"/>
      <c r="IJ10" s="172"/>
      <c r="IK10" s="172"/>
      <c r="IL10" s="172"/>
      <c r="IM10" s="172"/>
      <c r="IN10" s="172"/>
      <c r="IO10" s="172"/>
      <c r="IP10" s="172"/>
      <c r="IQ10" s="172"/>
      <c r="IR10" s="172"/>
      <c r="IS10" s="172"/>
      <c r="IT10" s="172"/>
      <c r="IU10" s="172"/>
      <c r="IV10" s="172"/>
    </row>
    <row r="11" spans="1:256" ht="20.100000000000001" customHeight="1">
      <c r="B11" s="159"/>
      <c r="C11" s="159"/>
      <c r="D11" s="158"/>
      <c r="E11" s="158"/>
      <c r="F11" s="780"/>
      <c r="G11" s="780"/>
      <c r="H11" s="170" t="s">
        <v>430</v>
      </c>
      <c r="I11" s="159"/>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c r="GK11" s="172"/>
      <c r="GL11" s="172"/>
      <c r="GM11" s="172"/>
      <c r="GN11" s="172"/>
      <c r="GO11" s="172"/>
      <c r="GP11" s="172"/>
      <c r="GQ11" s="172"/>
      <c r="GR11" s="172"/>
      <c r="GS11" s="172"/>
      <c r="GT11" s="172"/>
      <c r="GU11" s="172"/>
      <c r="GV11" s="172"/>
      <c r="GW11" s="172"/>
      <c r="GX11" s="172"/>
      <c r="GY11" s="172"/>
      <c r="GZ11" s="172"/>
      <c r="HA11" s="172"/>
      <c r="HB11" s="172"/>
      <c r="HC11" s="172"/>
      <c r="HD11" s="172"/>
      <c r="HE11" s="172"/>
      <c r="HF11" s="172"/>
      <c r="HG11" s="172"/>
      <c r="HH11" s="172"/>
      <c r="HI11" s="172"/>
      <c r="HJ11" s="172"/>
      <c r="HK11" s="172"/>
      <c r="HL11" s="172"/>
      <c r="HM11" s="172"/>
      <c r="HN11" s="172"/>
      <c r="HO11" s="172"/>
      <c r="HP11" s="172"/>
      <c r="HQ11" s="172"/>
      <c r="HR11" s="172"/>
      <c r="HS11" s="172"/>
      <c r="HT11" s="172"/>
      <c r="HU11" s="172"/>
      <c r="HV11" s="172"/>
      <c r="HW11" s="172"/>
      <c r="HX11" s="172"/>
      <c r="HY11" s="172"/>
      <c r="HZ11" s="172"/>
      <c r="IA11" s="172"/>
      <c r="IB11" s="172"/>
      <c r="IC11" s="172"/>
      <c r="ID11" s="172"/>
      <c r="IE11" s="172"/>
      <c r="IF11" s="172"/>
      <c r="IG11" s="172"/>
      <c r="IH11" s="172"/>
      <c r="II11" s="172"/>
      <c r="IJ11" s="172"/>
      <c r="IK11" s="172"/>
      <c r="IL11" s="172"/>
      <c r="IM11" s="172"/>
      <c r="IN11" s="172"/>
      <c r="IO11" s="172"/>
      <c r="IP11" s="172"/>
      <c r="IQ11" s="172"/>
      <c r="IR11" s="172"/>
      <c r="IS11" s="172"/>
      <c r="IT11" s="172"/>
      <c r="IU11" s="172"/>
      <c r="IV11" s="172"/>
    </row>
    <row r="12" spans="1:256" ht="20.100000000000001" customHeight="1">
      <c r="B12" s="159"/>
      <c r="C12" s="159"/>
      <c r="D12" s="158"/>
      <c r="E12" s="158"/>
      <c r="F12" s="780"/>
      <c r="G12" s="780"/>
      <c r="H12" s="170" t="s">
        <v>430</v>
      </c>
      <c r="I12" s="159"/>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c r="GK12" s="172"/>
      <c r="GL12" s="172"/>
      <c r="GM12" s="172"/>
      <c r="GN12" s="172"/>
      <c r="GO12" s="172"/>
      <c r="GP12" s="172"/>
      <c r="GQ12" s="172"/>
      <c r="GR12" s="172"/>
      <c r="GS12" s="172"/>
      <c r="GT12" s="172"/>
      <c r="GU12" s="172"/>
      <c r="GV12" s="172"/>
      <c r="GW12" s="172"/>
      <c r="GX12" s="172"/>
      <c r="GY12" s="172"/>
      <c r="GZ12" s="172"/>
      <c r="HA12" s="172"/>
      <c r="HB12" s="172"/>
      <c r="HC12" s="172"/>
      <c r="HD12" s="172"/>
      <c r="HE12" s="172"/>
      <c r="HF12" s="172"/>
      <c r="HG12" s="172"/>
      <c r="HH12" s="172"/>
      <c r="HI12" s="172"/>
      <c r="HJ12" s="172"/>
      <c r="HK12" s="172"/>
      <c r="HL12" s="172"/>
      <c r="HM12" s="172"/>
      <c r="HN12" s="172"/>
      <c r="HO12" s="172"/>
      <c r="HP12" s="172"/>
      <c r="HQ12" s="172"/>
      <c r="HR12" s="172"/>
      <c r="HS12" s="172"/>
      <c r="HT12" s="172"/>
      <c r="HU12" s="172"/>
      <c r="HV12" s="172"/>
      <c r="HW12" s="172"/>
      <c r="HX12" s="172"/>
      <c r="HY12" s="172"/>
      <c r="HZ12" s="172"/>
      <c r="IA12" s="172"/>
      <c r="IB12" s="172"/>
      <c r="IC12" s="172"/>
      <c r="ID12" s="172"/>
      <c r="IE12" s="172"/>
      <c r="IF12" s="172"/>
      <c r="IG12" s="172"/>
      <c r="IH12" s="172"/>
      <c r="II12" s="172"/>
      <c r="IJ12" s="172"/>
      <c r="IK12" s="172"/>
      <c r="IL12" s="172"/>
      <c r="IM12" s="172"/>
      <c r="IN12" s="172"/>
      <c r="IO12" s="172"/>
      <c r="IP12" s="172"/>
      <c r="IQ12" s="172"/>
      <c r="IR12" s="172"/>
      <c r="IS12" s="172"/>
      <c r="IT12" s="172"/>
      <c r="IU12" s="172"/>
      <c r="IV12" s="172"/>
    </row>
    <row r="13" spans="1:256" ht="20.100000000000001" customHeight="1">
      <c r="B13" s="159"/>
      <c r="C13" s="159"/>
      <c r="D13" s="158"/>
      <c r="E13" s="158"/>
      <c r="F13" s="780"/>
      <c r="G13" s="780"/>
      <c r="H13" s="170" t="s">
        <v>430</v>
      </c>
      <c r="I13" s="159"/>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c r="FM13" s="172"/>
      <c r="FN13" s="172"/>
      <c r="FO13" s="172"/>
      <c r="FP13" s="172"/>
      <c r="FQ13" s="172"/>
      <c r="FR13" s="172"/>
      <c r="FS13" s="172"/>
      <c r="FT13" s="172"/>
      <c r="FU13" s="172"/>
      <c r="FV13" s="172"/>
      <c r="FW13" s="172"/>
      <c r="FX13" s="172"/>
      <c r="FY13" s="172"/>
      <c r="FZ13" s="172"/>
      <c r="GA13" s="172"/>
      <c r="GB13" s="172"/>
      <c r="GC13" s="172"/>
      <c r="GD13" s="172"/>
      <c r="GE13" s="172"/>
      <c r="GF13" s="172"/>
      <c r="GG13" s="172"/>
      <c r="GH13" s="172"/>
      <c r="GI13" s="172"/>
      <c r="GJ13" s="172"/>
      <c r="GK13" s="172"/>
      <c r="GL13" s="172"/>
      <c r="GM13" s="172"/>
      <c r="GN13" s="172"/>
      <c r="GO13" s="172"/>
      <c r="GP13" s="172"/>
      <c r="GQ13" s="172"/>
      <c r="GR13" s="172"/>
      <c r="GS13" s="172"/>
      <c r="GT13" s="172"/>
      <c r="GU13" s="172"/>
      <c r="GV13" s="172"/>
      <c r="GW13" s="172"/>
      <c r="GX13" s="172"/>
      <c r="GY13" s="172"/>
      <c r="GZ13" s="172"/>
      <c r="HA13" s="172"/>
      <c r="HB13" s="172"/>
      <c r="HC13" s="172"/>
      <c r="HD13" s="172"/>
      <c r="HE13" s="172"/>
      <c r="HF13" s="172"/>
      <c r="HG13" s="172"/>
      <c r="HH13" s="172"/>
      <c r="HI13" s="172"/>
      <c r="HJ13" s="172"/>
      <c r="HK13" s="172"/>
      <c r="HL13" s="172"/>
      <c r="HM13" s="172"/>
      <c r="HN13" s="172"/>
      <c r="HO13" s="172"/>
      <c r="HP13" s="172"/>
      <c r="HQ13" s="172"/>
      <c r="HR13" s="172"/>
      <c r="HS13" s="172"/>
      <c r="HT13" s="172"/>
      <c r="HU13" s="172"/>
      <c r="HV13" s="172"/>
      <c r="HW13" s="172"/>
      <c r="HX13" s="172"/>
      <c r="HY13" s="172"/>
      <c r="HZ13" s="172"/>
      <c r="IA13" s="172"/>
      <c r="IB13" s="172"/>
      <c r="IC13" s="172"/>
      <c r="ID13" s="172"/>
      <c r="IE13" s="172"/>
      <c r="IF13" s="172"/>
      <c r="IG13" s="172"/>
      <c r="IH13" s="172"/>
      <c r="II13" s="172"/>
      <c r="IJ13" s="172"/>
      <c r="IK13" s="172"/>
      <c r="IL13" s="172"/>
      <c r="IM13" s="172"/>
      <c r="IN13" s="172"/>
      <c r="IO13" s="172"/>
      <c r="IP13" s="172"/>
      <c r="IQ13" s="172"/>
      <c r="IR13" s="172"/>
      <c r="IS13" s="172"/>
      <c r="IT13" s="172"/>
      <c r="IU13" s="172"/>
      <c r="IV13" s="172"/>
    </row>
    <row r="14" spans="1:256" ht="20.100000000000001" customHeight="1">
      <c r="B14" s="160"/>
      <c r="C14" s="160"/>
      <c r="D14" s="158"/>
      <c r="E14" s="158"/>
      <c r="F14" s="780"/>
      <c r="G14" s="780"/>
      <c r="H14" s="170" t="s">
        <v>430</v>
      </c>
      <c r="I14" s="160"/>
      <c r="DE14" s="172"/>
      <c r="DF14" s="172"/>
      <c r="DG14" s="172"/>
      <c r="DH14" s="172"/>
      <c r="DI14" s="172"/>
      <c r="DJ14" s="172"/>
      <c r="DK14" s="172"/>
      <c r="DL14" s="172"/>
      <c r="DM14" s="172"/>
      <c r="DN14" s="172"/>
      <c r="DO14" s="172"/>
      <c r="DP14" s="172"/>
      <c r="DQ14" s="172"/>
      <c r="DR14" s="172"/>
      <c r="DS14" s="172"/>
      <c r="DT14" s="172"/>
      <c r="DU14" s="172"/>
      <c r="DV14" s="172"/>
      <c r="DW14" s="172"/>
      <c r="DX14" s="172"/>
      <c r="DY14" s="172"/>
      <c r="DZ14" s="172"/>
      <c r="EA14" s="172"/>
      <c r="EB14" s="172"/>
      <c r="EC14" s="172"/>
      <c r="ED14" s="172"/>
      <c r="EE14" s="172"/>
      <c r="EF14" s="172"/>
      <c r="EG14" s="172"/>
      <c r="EH14" s="172"/>
      <c r="EI14" s="172"/>
      <c r="EJ14" s="172"/>
      <c r="EK14" s="172"/>
      <c r="EL14" s="172"/>
      <c r="EM14" s="172"/>
      <c r="EN14" s="172"/>
      <c r="EO14" s="172"/>
      <c r="EP14" s="172"/>
      <c r="EQ14" s="172"/>
      <c r="ER14" s="172"/>
      <c r="ES14" s="172"/>
      <c r="ET14" s="172"/>
      <c r="EU14" s="172"/>
      <c r="EV14" s="172"/>
      <c r="EW14" s="172"/>
      <c r="EX14" s="172"/>
      <c r="EY14" s="172"/>
      <c r="EZ14" s="172"/>
      <c r="FA14" s="172"/>
      <c r="FB14" s="172"/>
      <c r="FC14" s="172"/>
      <c r="FD14" s="172"/>
      <c r="FE14" s="172"/>
      <c r="FF14" s="172"/>
      <c r="FG14" s="172"/>
      <c r="FH14" s="172"/>
      <c r="FI14" s="172"/>
      <c r="FJ14" s="172"/>
      <c r="FK14" s="172"/>
      <c r="FL14" s="172"/>
      <c r="FM14" s="172"/>
      <c r="FN14" s="172"/>
      <c r="FO14" s="172"/>
      <c r="FP14" s="172"/>
      <c r="FQ14" s="172"/>
      <c r="FR14" s="172"/>
      <c r="FS14" s="172"/>
      <c r="FT14" s="172"/>
      <c r="FU14" s="172"/>
      <c r="FV14" s="172"/>
      <c r="FW14" s="172"/>
      <c r="FX14" s="172"/>
      <c r="FY14" s="172"/>
      <c r="FZ14" s="172"/>
      <c r="GA14" s="172"/>
      <c r="GB14" s="172"/>
      <c r="GC14" s="172"/>
      <c r="GD14" s="172"/>
      <c r="GE14" s="172"/>
      <c r="GF14" s="172"/>
      <c r="GG14" s="172"/>
      <c r="GH14" s="172"/>
      <c r="GI14" s="172"/>
      <c r="GJ14" s="172"/>
      <c r="GK14" s="172"/>
      <c r="GL14" s="172"/>
      <c r="GM14" s="172"/>
      <c r="GN14" s="172"/>
      <c r="GO14" s="172"/>
      <c r="GP14" s="172"/>
      <c r="GQ14" s="172"/>
      <c r="GR14" s="172"/>
      <c r="GS14" s="172"/>
      <c r="GT14" s="172"/>
      <c r="GU14" s="172"/>
      <c r="GV14" s="172"/>
      <c r="GW14" s="172"/>
      <c r="GX14" s="172"/>
      <c r="GY14" s="172"/>
      <c r="GZ14" s="172"/>
      <c r="HA14" s="172"/>
      <c r="HB14" s="172"/>
      <c r="HC14" s="172"/>
      <c r="HD14" s="172"/>
      <c r="HE14" s="172"/>
      <c r="HF14" s="172"/>
      <c r="HG14" s="172"/>
      <c r="HH14" s="172"/>
      <c r="HI14" s="172"/>
      <c r="HJ14" s="172"/>
      <c r="HK14" s="172"/>
      <c r="HL14" s="172"/>
      <c r="HM14" s="172"/>
      <c r="HN14" s="172"/>
      <c r="HO14" s="172"/>
      <c r="HP14" s="172"/>
      <c r="HQ14" s="172"/>
      <c r="HR14" s="172"/>
      <c r="HS14" s="172"/>
      <c r="HT14" s="172"/>
      <c r="HU14" s="172"/>
      <c r="HV14" s="172"/>
      <c r="HW14" s="172"/>
      <c r="HX14" s="172"/>
      <c r="HY14" s="172"/>
      <c r="HZ14" s="172"/>
      <c r="IA14" s="172"/>
      <c r="IB14" s="172"/>
      <c r="IC14" s="172"/>
      <c r="ID14" s="172"/>
      <c r="IE14" s="172"/>
      <c r="IF14" s="172"/>
      <c r="IG14" s="172"/>
      <c r="IH14" s="172"/>
      <c r="II14" s="172"/>
      <c r="IJ14" s="172"/>
      <c r="IK14" s="172"/>
      <c r="IL14" s="172"/>
      <c r="IM14" s="172"/>
      <c r="IN14" s="172"/>
      <c r="IO14" s="172"/>
      <c r="IP14" s="172"/>
      <c r="IQ14" s="172"/>
      <c r="IR14" s="172"/>
      <c r="IS14" s="172"/>
      <c r="IT14" s="172"/>
      <c r="IU14" s="172"/>
      <c r="IV14" s="172"/>
    </row>
    <row r="15" spans="1:256" ht="20.100000000000001" customHeight="1">
      <c r="B15" s="161" t="s">
        <v>474</v>
      </c>
      <c r="D15" s="162"/>
      <c r="E15" s="162"/>
      <c r="F15" s="163"/>
      <c r="G15" s="163"/>
      <c r="H15" s="164"/>
    </row>
    <row r="16" spans="1:256" ht="20.100000000000001" customHeight="1">
      <c r="B16" s="787" t="s">
        <v>475</v>
      </c>
      <c r="C16" s="787"/>
      <c r="D16" s="787"/>
      <c r="E16" s="787"/>
      <c r="F16" s="787"/>
      <c r="G16" s="787"/>
      <c r="H16" s="787"/>
      <c r="I16" s="787"/>
    </row>
    <row r="17" spans="1:9" ht="23.25" customHeight="1">
      <c r="A17" s="174" t="s">
        <v>431</v>
      </c>
      <c r="B17" s="174"/>
    </row>
    <row r="18" spans="1:9" ht="17.25" customHeight="1">
      <c r="I18" s="474" t="s">
        <v>645</v>
      </c>
    </row>
    <row r="19" spans="1:9" ht="37.5" customHeight="1">
      <c r="B19" s="780" t="s">
        <v>432</v>
      </c>
      <c r="C19" s="780" t="s">
        <v>44</v>
      </c>
      <c r="D19" s="175" t="s">
        <v>433</v>
      </c>
      <c r="E19" s="782" t="s">
        <v>178</v>
      </c>
      <c r="F19" s="782"/>
      <c r="G19" s="784" t="s">
        <v>479</v>
      </c>
      <c r="H19" s="785" t="s">
        <v>476</v>
      </c>
      <c r="I19" s="175" t="s">
        <v>477</v>
      </c>
    </row>
    <row r="20" spans="1:9" ht="37.5" customHeight="1">
      <c r="B20" s="780"/>
      <c r="C20" s="781"/>
      <c r="D20" s="176" t="s">
        <v>434</v>
      </c>
      <c r="E20" s="786" t="s">
        <v>478</v>
      </c>
      <c r="F20" s="786"/>
      <c r="G20" s="784"/>
      <c r="H20" s="785"/>
      <c r="I20" s="176" t="s">
        <v>239</v>
      </c>
    </row>
    <row r="21" spans="1:9" ht="20.100000000000001" customHeight="1">
      <c r="B21" s="780"/>
      <c r="C21" s="165" t="s">
        <v>35</v>
      </c>
      <c r="D21" s="165" t="s">
        <v>36</v>
      </c>
      <c r="E21" s="166"/>
      <c r="F21" s="167" t="s">
        <v>302</v>
      </c>
      <c r="G21" s="168" t="s">
        <v>38</v>
      </c>
      <c r="H21" s="165" t="s">
        <v>39</v>
      </c>
      <c r="I21" s="160"/>
    </row>
    <row r="22" spans="1:9" ht="20.100000000000001" customHeight="1">
      <c r="B22" s="177" t="s">
        <v>435</v>
      </c>
      <c r="C22" s="158"/>
      <c r="D22" s="169"/>
      <c r="E22" s="778"/>
      <c r="F22" s="778"/>
      <c r="G22" s="169"/>
      <c r="H22" s="169"/>
      <c r="I22" s="169"/>
    </row>
    <row r="23" spans="1:9" ht="20.100000000000001" customHeight="1">
      <c r="B23" s="177" t="s">
        <v>436</v>
      </c>
      <c r="C23" s="158"/>
      <c r="D23" s="169"/>
      <c r="E23" s="778"/>
      <c r="F23" s="778"/>
      <c r="G23" s="169"/>
      <c r="H23" s="169"/>
      <c r="I23" s="169"/>
    </row>
    <row r="24" spans="1:9" ht="20.100000000000001" customHeight="1">
      <c r="B24" s="177" t="s">
        <v>40</v>
      </c>
      <c r="C24" s="170">
        <f>SUM(C22:C23)</f>
        <v>0</v>
      </c>
      <c r="D24" s="170"/>
      <c r="E24" s="779">
        <f>C24-D24</f>
        <v>0</v>
      </c>
      <c r="F24" s="779"/>
      <c r="G24" s="170"/>
      <c r="H24" s="170">
        <f>MIN(E24,G24)</f>
        <v>0</v>
      </c>
      <c r="I24" s="170">
        <f>ROUNDDOWN(H24/2,-3)</f>
        <v>0</v>
      </c>
    </row>
    <row r="25" spans="1:9" ht="20.100000000000001" customHeight="1">
      <c r="B25" s="161" t="s">
        <v>437</v>
      </c>
    </row>
    <row r="26" spans="1:9" ht="20.100000000000001" customHeight="1">
      <c r="B26" s="161" t="s">
        <v>438</v>
      </c>
    </row>
    <row r="28" spans="1:9" ht="18" customHeight="1"/>
    <row r="29" spans="1:9" ht="18" customHeight="1"/>
    <row r="30" spans="1:9" ht="18" customHeight="1"/>
    <row r="31" spans="1:9" ht="18" customHeight="1"/>
    <row r="32" spans="1:9"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sheetData>
  <sheetProtection selectLockedCells="1" selectUnlockedCells="1"/>
  <mergeCells count="24">
    <mergeCell ref="C2:H2"/>
    <mergeCell ref="C3:H3"/>
    <mergeCell ref="B7:B9"/>
    <mergeCell ref="C7:C9"/>
    <mergeCell ref="D7:H7"/>
    <mergeCell ref="I7:I9"/>
    <mergeCell ref="D8:E8"/>
    <mergeCell ref="F8:G9"/>
    <mergeCell ref="H8:H9"/>
    <mergeCell ref="E22:F22"/>
    <mergeCell ref="G19:G20"/>
    <mergeCell ref="H19:H20"/>
    <mergeCell ref="E20:F20"/>
    <mergeCell ref="F10:G10"/>
    <mergeCell ref="F11:G11"/>
    <mergeCell ref="F12:G12"/>
    <mergeCell ref="F13:G13"/>
    <mergeCell ref="F14:G14"/>
    <mergeCell ref="B16:I16"/>
    <mergeCell ref="E23:F23"/>
    <mergeCell ref="E24:F24"/>
    <mergeCell ref="B19:B21"/>
    <mergeCell ref="C19:C20"/>
    <mergeCell ref="E19:F19"/>
  </mergeCells>
  <phoneticPr fontId="1"/>
  <pageMargins left="0.78749999999999998" right="0.78749999999999998" top="0.98402777777777772" bottom="0.98402777777777772" header="0.51180555555555551" footer="0.51180555555555551"/>
  <pageSetup paperSize="9" scale="79" firstPageNumber="0" fitToHeight="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C9B00-3425-4006-82A6-8E8748CD3D1C}">
  <sheetPr codeName="Sheet20">
    <pageSetUpPr fitToPage="1"/>
  </sheetPr>
  <dimension ref="A1:N66"/>
  <sheetViews>
    <sheetView view="pageBreakPreview" zoomScale="90" zoomScaleNormal="100" zoomScaleSheetLayoutView="90" workbookViewId="0">
      <selection activeCell="N1" sqref="N1"/>
    </sheetView>
  </sheetViews>
  <sheetFormatPr defaultRowHeight="13.5"/>
  <cols>
    <col min="1" max="1" width="2.625" style="1" customWidth="1"/>
    <col min="2" max="2" width="12.75" style="1" customWidth="1"/>
    <col min="3" max="4" width="4.625" style="1" customWidth="1"/>
    <col min="5" max="5" width="6.75" style="1" customWidth="1"/>
    <col min="6" max="6" width="4.625" style="1" customWidth="1"/>
    <col min="7" max="7" width="10.75" style="1" customWidth="1"/>
    <col min="8" max="8" width="17.75" style="1" customWidth="1"/>
    <col min="9" max="9" width="12.75" style="1" customWidth="1"/>
    <col min="10" max="10" width="8.625" style="1" customWidth="1"/>
    <col min="11" max="12" width="6.625" style="1" customWidth="1"/>
    <col min="13" max="13" width="2.125" style="1" customWidth="1"/>
    <col min="14" max="256" width="9" style="1"/>
    <col min="257" max="257" width="2.625" style="1" customWidth="1"/>
    <col min="258" max="258" width="12.75" style="1" customWidth="1"/>
    <col min="259" max="260" width="4.625" style="1" customWidth="1"/>
    <col min="261" max="261" width="6.75" style="1" customWidth="1"/>
    <col min="262" max="262" width="4.625" style="1" customWidth="1"/>
    <col min="263" max="263" width="10.75" style="1" customWidth="1"/>
    <col min="264" max="264" width="17.75" style="1" customWidth="1"/>
    <col min="265" max="265" width="12.75" style="1" customWidth="1"/>
    <col min="266" max="266" width="8.625" style="1" customWidth="1"/>
    <col min="267" max="268" width="6.625" style="1" customWidth="1"/>
    <col min="269" max="269" width="2.125" style="1" customWidth="1"/>
    <col min="270" max="512" width="9" style="1"/>
    <col min="513" max="513" width="2.625" style="1" customWidth="1"/>
    <col min="514" max="514" width="12.75" style="1" customWidth="1"/>
    <col min="515" max="516" width="4.625" style="1" customWidth="1"/>
    <col min="517" max="517" width="6.75" style="1" customWidth="1"/>
    <col min="518" max="518" width="4.625" style="1" customWidth="1"/>
    <col min="519" max="519" width="10.75" style="1" customWidth="1"/>
    <col min="520" max="520" width="17.75" style="1" customWidth="1"/>
    <col min="521" max="521" width="12.75" style="1" customWidth="1"/>
    <col min="522" max="522" width="8.625" style="1" customWidth="1"/>
    <col min="523" max="524" width="6.625" style="1" customWidth="1"/>
    <col min="525" max="525" width="2.125" style="1" customWidth="1"/>
    <col min="526" max="768" width="9" style="1"/>
    <col min="769" max="769" width="2.625" style="1" customWidth="1"/>
    <col min="770" max="770" width="12.75" style="1" customWidth="1"/>
    <col min="771" max="772" width="4.625" style="1" customWidth="1"/>
    <col min="773" max="773" width="6.75" style="1" customWidth="1"/>
    <col min="774" max="774" width="4.625" style="1" customWidth="1"/>
    <col min="775" max="775" width="10.75" style="1" customWidth="1"/>
    <col min="776" max="776" width="17.75" style="1" customWidth="1"/>
    <col min="777" max="777" width="12.75" style="1" customWidth="1"/>
    <col min="778" max="778" width="8.625" style="1" customWidth="1"/>
    <col min="779" max="780" width="6.625" style="1" customWidth="1"/>
    <col min="781" max="781" width="2.125" style="1" customWidth="1"/>
    <col min="782" max="1024" width="9" style="1"/>
    <col min="1025" max="1025" width="2.625" style="1" customWidth="1"/>
    <col min="1026" max="1026" width="12.75" style="1" customWidth="1"/>
    <col min="1027" max="1028" width="4.625" style="1" customWidth="1"/>
    <col min="1029" max="1029" width="6.75" style="1" customWidth="1"/>
    <col min="1030" max="1030" width="4.625" style="1" customWidth="1"/>
    <col min="1031" max="1031" width="10.75" style="1" customWidth="1"/>
    <col min="1032" max="1032" width="17.75" style="1" customWidth="1"/>
    <col min="1033" max="1033" width="12.75" style="1" customWidth="1"/>
    <col min="1034" max="1034" width="8.625" style="1" customWidth="1"/>
    <col min="1035" max="1036" width="6.625" style="1" customWidth="1"/>
    <col min="1037" max="1037" width="2.125" style="1" customWidth="1"/>
    <col min="1038" max="1280" width="9" style="1"/>
    <col min="1281" max="1281" width="2.625" style="1" customWidth="1"/>
    <col min="1282" max="1282" width="12.75" style="1" customWidth="1"/>
    <col min="1283" max="1284" width="4.625" style="1" customWidth="1"/>
    <col min="1285" max="1285" width="6.75" style="1" customWidth="1"/>
    <col min="1286" max="1286" width="4.625" style="1" customWidth="1"/>
    <col min="1287" max="1287" width="10.75" style="1" customWidth="1"/>
    <col min="1288" max="1288" width="17.75" style="1" customWidth="1"/>
    <col min="1289" max="1289" width="12.75" style="1" customWidth="1"/>
    <col min="1290" max="1290" width="8.625" style="1" customWidth="1"/>
    <col min="1291" max="1292" width="6.625" style="1" customWidth="1"/>
    <col min="1293" max="1293" width="2.125" style="1" customWidth="1"/>
    <col min="1294" max="1536" width="9" style="1"/>
    <col min="1537" max="1537" width="2.625" style="1" customWidth="1"/>
    <col min="1538" max="1538" width="12.75" style="1" customWidth="1"/>
    <col min="1539" max="1540" width="4.625" style="1" customWidth="1"/>
    <col min="1541" max="1541" width="6.75" style="1" customWidth="1"/>
    <col min="1542" max="1542" width="4.625" style="1" customWidth="1"/>
    <col min="1543" max="1543" width="10.75" style="1" customWidth="1"/>
    <col min="1544" max="1544" width="17.75" style="1" customWidth="1"/>
    <col min="1545" max="1545" width="12.75" style="1" customWidth="1"/>
    <col min="1546" max="1546" width="8.625" style="1" customWidth="1"/>
    <col min="1547" max="1548" width="6.625" style="1" customWidth="1"/>
    <col min="1549" max="1549" width="2.125" style="1" customWidth="1"/>
    <col min="1550" max="1792" width="9" style="1"/>
    <col min="1793" max="1793" width="2.625" style="1" customWidth="1"/>
    <col min="1794" max="1794" width="12.75" style="1" customWidth="1"/>
    <col min="1795" max="1796" width="4.625" style="1" customWidth="1"/>
    <col min="1797" max="1797" width="6.75" style="1" customWidth="1"/>
    <col min="1798" max="1798" width="4.625" style="1" customWidth="1"/>
    <col min="1799" max="1799" width="10.75" style="1" customWidth="1"/>
    <col min="1800" max="1800" width="17.75" style="1" customWidth="1"/>
    <col min="1801" max="1801" width="12.75" style="1" customWidth="1"/>
    <col min="1802" max="1802" width="8.625" style="1" customWidth="1"/>
    <col min="1803" max="1804" width="6.625" style="1" customWidth="1"/>
    <col min="1805" max="1805" width="2.125" style="1" customWidth="1"/>
    <col min="1806" max="2048" width="9" style="1"/>
    <col min="2049" max="2049" width="2.625" style="1" customWidth="1"/>
    <col min="2050" max="2050" width="12.75" style="1" customWidth="1"/>
    <col min="2051" max="2052" width="4.625" style="1" customWidth="1"/>
    <col min="2053" max="2053" width="6.75" style="1" customWidth="1"/>
    <col min="2054" max="2054" width="4.625" style="1" customWidth="1"/>
    <col min="2055" max="2055" width="10.75" style="1" customWidth="1"/>
    <col min="2056" max="2056" width="17.75" style="1" customWidth="1"/>
    <col min="2057" max="2057" width="12.75" style="1" customWidth="1"/>
    <col min="2058" max="2058" width="8.625" style="1" customWidth="1"/>
    <col min="2059" max="2060" width="6.625" style="1" customWidth="1"/>
    <col min="2061" max="2061" width="2.125" style="1" customWidth="1"/>
    <col min="2062" max="2304" width="9" style="1"/>
    <col min="2305" max="2305" width="2.625" style="1" customWidth="1"/>
    <col min="2306" max="2306" width="12.75" style="1" customWidth="1"/>
    <col min="2307" max="2308" width="4.625" style="1" customWidth="1"/>
    <col min="2309" max="2309" width="6.75" style="1" customWidth="1"/>
    <col min="2310" max="2310" width="4.625" style="1" customWidth="1"/>
    <col min="2311" max="2311" width="10.75" style="1" customWidth="1"/>
    <col min="2312" max="2312" width="17.75" style="1" customWidth="1"/>
    <col min="2313" max="2313" width="12.75" style="1" customWidth="1"/>
    <col min="2314" max="2314" width="8.625" style="1" customWidth="1"/>
    <col min="2315" max="2316" width="6.625" style="1" customWidth="1"/>
    <col min="2317" max="2317" width="2.125" style="1" customWidth="1"/>
    <col min="2318" max="2560" width="9" style="1"/>
    <col min="2561" max="2561" width="2.625" style="1" customWidth="1"/>
    <col min="2562" max="2562" width="12.75" style="1" customWidth="1"/>
    <col min="2563" max="2564" width="4.625" style="1" customWidth="1"/>
    <col min="2565" max="2565" width="6.75" style="1" customWidth="1"/>
    <col min="2566" max="2566" width="4.625" style="1" customWidth="1"/>
    <col min="2567" max="2567" width="10.75" style="1" customWidth="1"/>
    <col min="2568" max="2568" width="17.75" style="1" customWidth="1"/>
    <col min="2569" max="2569" width="12.75" style="1" customWidth="1"/>
    <col min="2570" max="2570" width="8.625" style="1" customWidth="1"/>
    <col min="2571" max="2572" width="6.625" style="1" customWidth="1"/>
    <col min="2573" max="2573" width="2.125" style="1" customWidth="1"/>
    <col min="2574" max="2816" width="9" style="1"/>
    <col min="2817" max="2817" width="2.625" style="1" customWidth="1"/>
    <col min="2818" max="2818" width="12.75" style="1" customWidth="1"/>
    <col min="2819" max="2820" width="4.625" style="1" customWidth="1"/>
    <col min="2821" max="2821" width="6.75" style="1" customWidth="1"/>
    <col min="2822" max="2822" width="4.625" style="1" customWidth="1"/>
    <col min="2823" max="2823" width="10.75" style="1" customWidth="1"/>
    <col min="2824" max="2824" width="17.75" style="1" customWidth="1"/>
    <col min="2825" max="2825" width="12.75" style="1" customWidth="1"/>
    <col min="2826" max="2826" width="8.625" style="1" customWidth="1"/>
    <col min="2827" max="2828" width="6.625" style="1" customWidth="1"/>
    <col min="2829" max="2829" width="2.125" style="1" customWidth="1"/>
    <col min="2830" max="3072" width="9" style="1"/>
    <col min="3073" max="3073" width="2.625" style="1" customWidth="1"/>
    <col min="3074" max="3074" width="12.75" style="1" customWidth="1"/>
    <col min="3075" max="3076" width="4.625" style="1" customWidth="1"/>
    <col min="3077" max="3077" width="6.75" style="1" customWidth="1"/>
    <col min="3078" max="3078" width="4.625" style="1" customWidth="1"/>
    <col min="3079" max="3079" width="10.75" style="1" customWidth="1"/>
    <col min="3080" max="3080" width="17.75" style="1" customWidth="1"/>
    <col min="3081" max="3081" width="12.75" style="1" customWidth="1"/>
    <col min="3082" max="3082" width="8.625" style="1" customWidth="1"/>
    <col min="3083" max="3084" width="6.625" style="1" customWidth="1"/>
    <col min="3085" max="3085" width="2.125" style="1" customWidth="1"/>
    <col min="3086" max="3328" width="9" style="1"/>
    <col min="3329" max="3329" width="2.625" style="1" customWidth="1"/>
    <col min="3330" max="3330" width="12.75" style="1" customWidth="1"/>
    <col min="3331" max="3332" width="4.625" style="1" customWidth="1"/>
    <col min="3333" max="3333" width="6.75" style="1" customWidth="1"/>
    <col min="3334" max="3334" width="4.625" style="1" customWidth="1"/>
    <col min="3335" max="3335" width="10.75" style="1" customWidth="1"/>
    <col min="3336" max="3336" width="17.75" style="1" customWidth="1"/>
    <col min="3337" max="3337" width="12.75" style="1" customWidth="1"/>
    <col min="3338" max="3338" width="8.625" style="1" customWidth="1"/>
    <col min="3339" max="3340" width="6.625" style="1" customWidth="1"/>
    <col min="3341" max="3341" width="2.125" style="1" customWidth="1"/>
    <col min="3342" max="3584" width="9" style="1"/>
    <col min="3585" max="3585" width="2.625" style="1" customWidth="1"/>
    <col min="3586" max="3586" width="12.75" style="1" customWidth="1"/>
    <col min="3587" max="3588" width="4.625" style="1" customWidth="1"/>
    <col min="3589" max="3589" width="6.75" style="1" customWidth="1"/>
    <col min="3590" max="3590" width="4.625" style="1" customWidth="1"/>
    <col min="3591" max="3591" width="10.75" style="1" customWidth="1"/>
    <col min="3592" max="3592" width="17.75" style="1" customWidth="1"/>
    <col min="3593" max="3593" width="12.75" style="1" customWidth="1"/>
    <col min="3594" max="3594" width="8.625" style="1" customWidth="1"/>
    <col min="3595" max="3596" width="6.625" style="1" customWidth="1"/>
    <col min="3597" max="3597" width="2.125" style="1" customWidth="1"/>
    <col min="3598" max="3840" width="9" style="1"/>
    <col min="3841" max="3841" width="2.625" style="1" customWidth="1"/>
    <col min="3842" max="3842" width="12.75" style="1" customWidth="1"/>
    <col min="3843" max="3844" width="4.625" style="1" customWidth="1"/>
    <col min="3845" max="3845" width="6.75" style="1" customWidth="1"/>
    <col min="3846" max="3846" width="4.625" style="1" customWidth="1"/>
    <col min="3847" max="3847" width="10.75" style="1" customWidth="1"/>
    <col min="3848" max="3848" width="17.75" style="1" customWidth="1"/>
    <col min="3849" max="3849" width="12.75" style="1" customWidth="1"/>
    <col min="3850" max="3850" width="8.625" style="1" customWidth="1"/>
    <col min="3851" max="3852" width="6.625" style="1" customWidth="1"/>
    <col min="3853" max="3853" width="2.125" style="1" customWidth="1"/>
    <col min="3854" max="4096" width="9" style="1"/>
    <col min="4097" max="4097" width="2.625" style="1" customWidth="1"/>
    <col min="4098" max="4098" width="12.75" style="1" customWidth="1"/>
    <col min="4099" max="4100" width="4.625" style="1" customWidth="1"/>
    <col min="4101" max="4101" width="6.75" style="1" customWidth="1"/>
    <col min="4102" max="4102" width="4.625" style="1" customWidth="1"/>
    <col min="4103" max="4103" width="10.75" style="1" customWidth="1"/>
    <col min="4104" max="4104" width="17.75" style="1" customWidth="1"/>
    <col min="4105" max="4105" width="12.75" style="1" customWidth="1"/>
    <col min="4106" max="4106" width="8.625" style="1" customWidth="1"/>
    <col min="4107" max="4108" width="6.625" style="1" customWidth="1"/>
    <col min="4109" max="4109" width="2.125" style="1" customWidth="1"/>
    <col min="4110" max="4352" width="9" style="1"/>
    <col min="4353" max="4353" width="2.625" style="1" customWidth="1"/>
    <col min="4354" max="4354" width="12.75" style="1" customWidth="1"/>
    <col min="4355" max="4356" width="4.625" style="1" customWidth="1"/>
    <col min="4357" max="4357" width="6.75" style="1" customWidth="1"/>
    <col min="4358" max="4358" width="4.625" style="1" customWidth="1"/>
    <col min="4359" max="4359" width="10.75" style="1" customWidth="1"/>
    <col min="4360" max="4360" width="17.75" style="1" customWidth="1"/>
    <col min="4361" max="4361" width="12.75" style="1" customWidth="1"/>
    <col min="4362" max="4362" width="8.625" style="1" customWidth="1"/>
    <col min="4363" max="4364" width="6.625" style="1" customWidth="1"/>
    <col min="4365" max="4365" width="2.125" style="1" customWidth="1"/>
    <col min="4366" max="4608" width="9" style="1"/>
    <col min="4609" max="4609" width="2.625" style="1" customWidth="1"/>
    <col min="4610" max="4610" width="12.75" style="1" customWidth="1"/>
    <col min="4611" max="4612" width="4.625" style="1" customWidth="1"/>
    <col min="4613" max="4613" width="6.75" style="1" customWidth="1"/>
    <col min="4614" max="4614" width="4.625" style="1" customWidth="1"/>
    <col min="4615" max="4615" width="10.75" style="1" customWidth="1"/>
    <col min="4616" max="4616" width="17.75" style="1" customWidth="1"/>
    <col min="4617" max="4617" width="12.75" style="1" customWidth="1"/>
    <col min="4618" max="4618" width="8.625" style="1" customWidth="1"/>
    <col min="4619" max="4620" width="6.625" style="1" customWidth="1"/>
    <col min="4621" max="4621" width="2.125" style="1" customWidth="1"/>
    <col min="4622" max="4864" width="9" style="1"/>
    <col min="4865" max="4865" width="2.625" style="1" customWidth="1"/>
    <col min="4866" max="4866" width="12.75" style="1" customWidth="1"/>
    <col min="4867" max="4868" width="4.625" style="1" customWidth="1"/>
    <col min="4869" max="4869" width="6.75" style="1" customWidth="1"/>
    <col min="4870" max="4870" width="4.625" style="1" customWidth="1"/>
    <col min="4871" max="4871" width="10.75" style="1" customWidth="1"/>
    <col min="4872" max="4872" width="17.75" style="1" customWidth="1"/>
    <col min="4873" max="4873" width="12.75" style="1" customWidth="1"/>
    <col min="4874" max="4874" width="8.625" style="1" customWidth="1"/>
    <col min="4875" max="4876" width="6.625" style="1" customWidth="1"/>
    <col min="4877" max="4877" width="2.125" style="1" customWidth="1"/>
    <col min="4878" max="5120" width="9" style="1"/>
    <col min="5121" max="5121" width="2.625" style="1" customWidth="1"/>
    <col min="5122" max="5122" width="12.75" style="1" customWidth="1"/>
    <col min="5123" max="5124" width="4.625" style="1" customWidth="1"/>
    <col min="5125" max="5125" width="6.75" style="1" customWidth="1"/>
    <col min="5126" max="5126" width="4.625" style="1" customWidth="1"/>
    <col min="5127" max="5127" width="10.75" style="1" customWidth="1"/>
    <col min="5128" max="5128" width="17.75" style="1" customWidth="1"/>
    <col min="5129" max="5129" width="12.75" style="1" customWidth="1"/>
    <col min="5130" max="5130" width="8.625" style="1" customWidth="1"/>
    <col min="5131" max="5132" width="6.625" style="1" customWidth="1"/>
    <col min="5133" max="5133" width="2.125" style="1" customWidth="1"/>
    <col min="5134" max="5376" width="9" style="1"/>
    <col min="5377" max="5377" width="2.625" style="1" customWidth="1"/>
    <col min="5378" max="5378" width="12.75" style="1" customWidth="1"/>
    <col min="5379" max="5380" width="4.625" style="1" customWidth="1"/>
    <col min="5381" max="5381" width="6.75" style="1" customWidth="1"/>
    <col min="5382" max="5382" width="4.625" style="1" customWidth="1"/>
    <col min="5383" max="5383" width="10.75" style="1" customWidth="1"/>
    <col min="5384" max="5384" width="17.75" style="1" customWidth="1"/>
    <col min="5385" max="5385" width="12.75" style="1" customWidth="1"/>
    <col min="5386" max="5386" width="8.625" style="1" customWidth="1"/>
    <col min="5387" max="5388" width="6.625" style="1" customWidth="1"/>
    <col min="5389" max="5389" width="2.125" style="1" customWidth="1"/>
    <col min="5390" max="5632" width="9" style="1"/>
    <col min="5633" max="5633" width="2.625" style="1" customWidth="1"/>
    <col min="5634" max="5634" width="12.75" style="1" customWidth="1"/>
    <col min="5635" max="5636" width="4.625" style="1" customWidth="1"/>
    <col min="5637" max="5637" width="6.75" style="1" customWidth="1"/>
    <col min="5638" max="5638" width="4.625" style="1" customWidth="1"/>
    <col min="5639" max="5639" width="10.75" style="1" customWidth="1"/>
    <col min="5640" max="5640" width="17.75" style="1" customWidth="1"/>
    <col min="5641" max="5641" width="12.75" style="1" customWidth="1"/>
    <col min="5642" max="5642" width="8.625" style="1" customWidth="1"/>
    <col min="5643" max="5644" width="6.625" style="1" customWidth="1"/>
    <col min="5645" max="5645" width="2.125" style="1" customWidth="1"/>
    <col min="5646" max="5888" width="9" style="1"/>
    <col min="5889" max="5889" width="2.625" style="1" customWidth="1"/>
    <col min="5890" max="5890" width="12.75" style="1" customWidth="1"/>
    <col min="5891" max="5892" width="4.625" style="1" customWidth="1"/>
    <col min="5893" max="5893" width="6.75" style="1" customWidth="1"/>
    <col min="5894" max="5894" width="4.625" style="1" customWidth="1"/>
    <col min="5895" max="5895" width="10.75" style="1" customWidth="1"/>
    <col min="5896" max="5896" width="17.75" style="1" customWidth="1"/>
    <col min="5897" max="5897" width="12.75" style="1" customWidth="1"/>
    <col min="5898" max="5898" width="8.625" style="1" customWidth="1"/>
    <col min="5899" max="5900" width="6.625" style="1" customWidth="1"/>
    <col min="5901" max="5901" width="2.125" style="1" customWidth="1"/>
    <col min="5902" max="6144" width="9" style="1"/>
    <col min="6145" max="6145" width="2.625" style="1" customWidth="1"/>
    <col min="6146" max="6146" width="12.75" style="1" customWidth="1"/>
    <col min="6147" max="6148" width="4.625" style="1" customWidth="1"/>
    <col min="6149" max="6149" width="6.75" style="1" customWidth="1"/>
    <col min="6150" max="6150" width="4.625" style="1" customWidth="1"/>
    <col min="6151" max="6151" width="10.75" style="1" customWidth="1"/>
    <col min="6152" max="6152" width="17.75" style="1" customWidth="1"/>
    <col min="6153" max="6153" width="12.75" style="1" customWidth="1"/>
    <col min="6154" max="6154" width="8.625" style="1" customWidth="1"/>
    <col min="6155" max="6156" width="6.625" style="1" customWidth="1"/>
    <col min="6157" max="6157" width="2.125" style="1" customWidth="1"/>
    <col min="6158" max="6400" width="9" style="1"/>
    <col min="6401" max="6401" width="2.625" style="1" customWidth="1"/>
    <col min="6402" max="6402" width="12.75" style="1" customWidth="1"/>
    <col min="6403" max="6404" width="4.625" style="1" customWidth="1"/>
    <col min="6405" max="6405" width="6.75" style="1" customWidth="1"/>
    <col min="6406" max="6406" width="4.625" style="1" customWidth="1"/>
    <col min="6407" max="6407" width="10.75" style="1" customWidth="1"/>
    <col min="6408" max="6408" width="17.75" style="1" customWidth="1"/>
    <col min="6409" max="6409" width="12.75" style="1" customWidth="1"/>
    <col min="6410" max="6410" width="8.625" style="1" customWidth="1"/>
    <col min="6411" max="6412" width="6.625" style="1" customWidth="1"/>
    <col min="6413" max="6413" width="2.125" style="1" customWidth="1"/>
    <col min="6414" max="6656" width="9" style="1"/>
    <col min="6657" max="6657" width="2.625" style="1" customWidth="1"/>
    <col min="6658" max="6658" width="12.75" style="1" customWidth="1"/>
    <col min="6659" max="6660" width="4.625" style="1" customWidth="1"/>
    <col min="6661" max="6661" width="6.75" style="1" customWidth="1"/>
    <col min="6662" max="6662" width="4.625" style="1" customWidth="1"/>
    <col min="6663" max="6663" width="10.75" style="1" customWidth="1"/>
    <col min="6664" max="6664" width="17.75" style="1" customWidth="1"/>
    <col min="6665" max="6665" width="12.75" style="1" customWidth="1"/>
    <col min="6666" max="6666" width="8.625" style="1" customWidth="1"/>
    <col min="6667" max="6668" width="6.625" style="1" customWidth="1"/>
    <col min="6669" max="6669" width="2.125" style="1" customWidth="1"/>
    <col min="6670" max="6912" width="9" style="1"/>
    <col min="6913" max="6913" width="2.625" style="1" customWidth="1"/>
    <col min="6914" max="6914" width="12.75" style="1" customWidth="1"/>
    <col min="6915" max="6916" width="4.625" style="1" customWidth="1"/>
    <col min="6917" max="6917" width="6.75" style="1" customWidth="1"/>
    <col min="6918" max="6918" width="4.625" style="1" customWidth="1"/>
    <col min="6919" max="6919" width="10.75" style="1" customWidth="1"/>
    <col min="6920" max="6920" width="17.75" style="1" customWidth="1"/>
    <col min="6921" max="6921" width="12.75" style="1" customWidth="1"/>
    <col min="6922" max="6922" width="8.625" style="1" customWidth="1"/>
    <col min="6923" max="6924" width="6.625" style="1" customWidth="1"/>
    <col min="6925" max="6925" width="2.125" style="1" customWidth="1"/>
    <col min="6926" max="7168" width="9" style="1"/>
    <col min="7169" max="7169" width="2.625" style="1" customWidth="1"/>
    <col min="7170" max="7170" width="12.75" style="1" customWidth="1"/>
    <col min="7171" max="7172" width="4.625" style="1" customWidth="1"/>
    <col min="7173" max="7173" width="6.75" style="1" customWidth="1"/>
    <col min="7174" max="7174" width="4.625" style="1" customWidth="1"/>
    <col min="7175" max="7175" width="10.75" style="1" customWidth="1"/>
    <col min="7176" max="7176" width="17.75" style="1" customWidth="1"/>
    <col min="7177" max="7177" width="12.75" style="1" customWidth="1"/>
    <col min="7178" max="7178" width="8.625" style="1" customWidth="1"/>
    <col min="7179" max="7180" width="6.625" style="1" customWidth="1"/>
    <col min="7181" max="7181" width="2.125" style="1" customWidth="1"/>
    <col min="7182" max="7424" width="9" style="1"/>
    <col min="7425" max="7425" width="2.625" style="1" customWidth="1"/>
    <col min="7426" max="7426" width="12.75" style="1" customWidth="1"/>
    <col min="7427" max="7428" width="4.625" style="1" customWidth="1"/>
    <col min="7429" max="7429" width="6.75" style="1" customWidth="1"/>
    <col min="7430" max="7430" width="4.625" style="1" customWidth="1"/>
    <col min="7431" max="7431" width="10.75" style="1" customWidth="1"/>
    <col min="7432" max="7432" width="17.75" style="1" customWidth="1"/>
    <col min="7433" max="7433" width="12.75" style="1" customWidth="1"/>
    <col min="7434" max="7434" width="8.625" style="1" customWidth="1"/>
    <col min="7435" max="7436" width="6.625" style="1" customWidth="1"/>
    <col min="7437" max="7437" width="2.125" style="1" customWidth="1"/>
    <col min="7438" max="7680" width="9" style="1"/>
    <col min="7681" max="7681" width="2.625" style="1" customWidth="1"/>
    <col min="7682" max="7682" width="12.75" style="1" customWidth="1"/>
    <col min="7683" max="7684" width="4.625" style="1" customWidth="1"/>
    <col min="7685" max="7685" width="6.75" style="1" customWidth="1"/>
    <col min="7686" max="7686" width="4.625" style="1" customWidth="1"/>
    <col min="7687" max="7687" width="10.75" style="1" customWidth="1"/>
    <col min="7688" max="7688" width="17.75" style="1" customWidth="1"/>
    <col min="7689" max="7689" width="12.75" style="1" customWidth="1"/>
    <col min="7690" max="7690" width="8.625" style="1" customWidth="1"/>
    <col min="7691" max="7692" width="6.625" style="1" customWidth="1"/>
    <col min="7693" max="7693" width="2.125" style="1" customWidth="1"/>
    <col min="7694" max="7936" width="9" style="1"/>
    <col min="7937" max="7937" width="2.625" style="1" customWidth="1"/>
    <col min="7938" max="7938" width="12.75" style="1" customWidth="1"/>
    <col min="7939" max="7940" width="4.625" style="1" customWidth="1"/>
    <col min="7941" max="7941" width="6.75" style="1" customWidth="1"/>
    <col min="7942" max="7942" width="4.625" style="1" customWidth="1"/>
    <col min="7943" max="7943" width="10.75" style="1" customWidth="1"/>
    <col min="7944" max="7944" width="17.75" style="1" customWidth="1"/>
    <col min="7945" max="7945" width="12.75" style="1" customWidth="1"/>
    <col min="7946" max="7946" width="8.625" style="1" customWidth="1"/>
    <col min="7947" max="7948" width="6.625" style="1" customWidth="1"/>
    <col min="7949" max="7949" width="2.125" style="1" customWidth="1"/>
    <col min="7950" max="8192" width="9" style="1"/>
    <col min="8193" max="8193" width="2.625" style="1" customWidth="1"/>
    <col min="8194" max="8194" width="12.75" style="1" customWidth="1"/>
    <col min="8195" max="8196" width="4.625" style="1" customWidth="1"/>
    <col min="8197" max="8197" width="6.75" style="1" customWidth="1"/>
    <col min="8198" max="8198" width="4.625" style="1" customWidth="1"/>
    <col min="8199" max="8199" width="10.75" style="1" customWidth="1"/>
    <col min="8200" max="8200" width="17.75" style="1" customWidth="1"/>
    <col min="8201" max="8201" width="12.75" style="1" customWidth="1"/>
    <col min="8202" max="8202" width="8.625" style="1" customWidth="1"/>
    <col min="8203" max="8204" width="6.625" style="1" customWidth="1"/>
    <col min="8205" max="8205" width="2.125" style="1" customWidth="1"/>
    <col min="8206" max="8448" width="9" style="1"/>
    <col min="8449" max="8449" width="2.625" style="1" customWidth="1"/>
    <col min="8450" max="8450" width="12.75" style="1" customWidth="1"/>
    <col min="8451" max="8452" width="4.625" style="1" customWidth="1"/>
    <col min="8453" max="8453" width="6.75" style="1" customWidth="1"/>
    <col min="8454" max="8454" width="4.625" style="1" customWidth="1"/>
    <col min="8455" max="8455" width="10.75" style="1" customWidth="1"/>
    <col min="8456" max="8456" width="17.75" style="1" customWidth="1"/>
    <col min="8457" max="8457" width="12.75" style="1" customWidth="1"/>
    <col min="8458" max="8458" width="8.625" style="1" customWidth="1"/>
    <col min="8459" max="8460" width="6.625" style="1" customWidth="1"/>
    <col min="8461" max="8461" width="2.125" style="1" customWidth="1"/>
    <col min="8462" max="8704" width="9" style="1"/>
    <col min="8705" max="8705" width="2.625" style="1" customWidth="1"/>
    <col min="8706" max="8706" width="12.75" style="1" customWidth="1"/>
    <col min="8707" max="8708" width="4.625" style="1" customWidth="1"/>
    <col min="8709" max="8709" width="6.75" style="1" customWidth="1"/>
    <col min="8710" max="8710" width="4.625" style="1" customWidth="1"/>
    <col min="8711" max="8711" width="10.75" style="1" customWidth="1"/>
    <col min="8712" max="8712" width="17.75" style="1" customWidth="1"/>
    <col min="8713" max="8713" width="12.75" style="1" customWidth="1"/>
    <col min="8714" max="8714" width="8.625" style="1" customWidth="1"/>
    <col min="8715" max="8716" width="6.625" style="1" customWidth="1"/>
    <col min="8717" max="8717" width="2.125" style="1" customWidth="1"/>
    <col min="8718" max="8960" width="9" style="1"/>
    <col min="8961" max="8961" width="2.625" style="1" customWidth="1"/>
    <col min="8962" max="8962" width="12.75" style="1" customWidth="1"/>
    <col min="8963" max="8964" width="4.625" style="1" customWidth="1"/>
    <col min="8965" max="8965" width="6.75" style="1" customWidth="1"/>
    <col min="8966" max="8966" width="4.625" style="1" customWidth="1"/>
    <col min="8967" max="8967" width="10.75" style="1" customWidth="1"/>
    <col min="8968" max="8968" width="17.75" style="1" customWidth="1"/>
    <col min="8969" max="8969" width="12.75" style="1" customWidth="1"/>
    <col min="8970" max="8970" width="8.625" style="1" customWidth="1"/>
    <col min="8971" max="8972" width="6.625" style="1" customWidth="1"/>
    <col min="8973" max="8973" width="2.125" style="1" customWidth="1"/>
    <col min="8974" max="9216" width="9" style="1"/>
    <col min="9217" max="9217" width="2.625" style="1" customWidth="1"/>
    <col min="9218" max="9218" width="12.75" style="1" customWidth="1"/>
    <col min="9219" max="9220" width="4.625" style="1" customWidth="1"/>
    <col min="9221" max="9221" width="6.75" style="1" customWidth="1"/>
    <col min="9222" max="9222" width="4.625" style="1" customWidth="1"/>
    <col min="9223" max="9223" width="10.75" style="1" customWidth="1"/>
    <col min="9224" max="9224" width="17.75" style="1" customWidth="1"/>
    <col min="9225" max="9225" width="12.75" style="1" customWidth="1"/>
    <col min="9226" max="9226" width="8.625" style="1" customWidth="1"/>
    <col min="9227" max="9228" width="6.625" style="1" customWidth="1"/>
    <col min="9229" max="9229" width="2.125" style="1" customWidth="1"/>
    <col min="9230" max="9472" width="9" style="1"/>
    <col min="9473" max="9473" width="2.625" style="1" customWidth="1"/>
    <col min="9474" max="9474" width="12.75" style="1" customWidth="1"/>
    <col min="9475" max="9476" width="4.625" style="1" customWidth="1"/>
    <col min="9477" max="9477" width="6.75" style="1" customWidth="1"/>
    <col min="9478" max="9478" width="4.625" style="1" customWidth="1"/>
    <col min="9479" max="9479" width="10.75" style="1" customWidth="1"/>
    <col min="9480" max="9480" width="17.75" style="1" customWidth="1"/>
    <col min="9481" max="9481" width="12.75" style="1" customWidth="1"/>
    <col min="9482" max="9482" width="8.625" style="1" customWidth="1"/>
    <col min="9483" max="9484" width="6.625" style="1" customWidth="1"/>
    <col min="9485" max="9485" width="2.125" style="1" customWidth="1"/>
    <col min="9486" max="9728" width="9" style="1"/>
    <col min="9729" max="9729" width="2.625" style="1" customWidth="1"/>
    <col min="9730" max="9730" width="12.75" style="1" customWidth="1"/>
    <col min="9731" max="9732" width="4.625" style="1" customWidth="1"/>
    <col min="9733" max="9733" width="6.75" style="1" customWidth="1"/>
    <col min="9734" max="9734" width="4.625" style="1" customWidth="1"/>
    <col min="9735" max="9735" width="10.75" style="1" customWidth="1"/>
    <col min="9736" max="9736" width="17.75" style="1" customWidth="1"/>
    <col min="9737" max="9737" width="12.75" style="1" customWidth="1"/>
    <col min="9738" max="9738" width="8.625" style="1" customWidth="1"/>
    <col min="9739" max="9740" width="6.625" style="1" customWidth="1"/>
    <col min="9741" max="9741" width="2.125" style="1" customWidth="1"/>
    <col min="9742" max="9984" width="9" style="1"/>
    <col min="9985" max="9985" width="2.625" style="1" customWidth="1"/>
    <col min="9986" max="9986" width="12.75" style="1" customWidth="1"/>
    <col min="9987" max="9988" width="4.625" style="1" customWidth="1"/>
    <col min="9989" max="9989" width="6.75" style="1" customWidth="1"/>
    <col min="9990" max="9990" width="4.625" style="1" customWidth="1"/>
    <col min="9991" max="9991" width="10.75" style="1" customWidth="1"/>
    <col min="9992" max="9992" width="17.75" style="1" customWidth="1"/>
    <col min="9993" max="9993" width="12.75" style="1" customWidth="1"/>
    <col min="9994" max="9994" width="8.625" style="1" customWidth="1"/>
    <col min="9995" max="9996" width="6.625" style="1" customWidth="1"/>
    <col min="9997" max="9997" width="2.125" style="1" customWidth="1"/>
    <col min="9998" max="10240" width="9" style="1"/>
    <col min="10241" max="10241" width="2.625" style="1" customWidth="1"/>
    <col min="10242" max="10242" width="12.75" style="1" customWidth="1"/>
    <col min="10243" max="10244" width="4.625" style="1" customWidth="1"/>
    <col min="10245" max="10245" width="6.75" style="1" customWidth="1"/>
    <col min="10246" max="10246" width="4.625" style="1" customWidth="1"/>
    <col min="10247" max="10247" width="10.75" style="1" customWidth="1"/>
    <col min="10248" max="10248" width="17.75" style="1" customWidth="1"/>
    <col min="10249" max="10249" width="12.75" style="1" customWidth="1"/>
    <col min="10250" max="10250" width="8.625" style="1" customWidth="1"/>
    <col min="10251" max="10252" width="6.625" style="1" customWidth="1"/>
    <col min="10253" max="10253" width="2.125" style="1" customWidth="1"/>
    <col min="10254" max="10496" width="9" style="1"/>
    <col min="10497" max="10497" width="2.625" style="1" customWidth="1"/>
    <col min="10498" max="10498" width="12.75" style="1" customWidth="1"/>
    <col min="10499" max="10500" width="4.625" style="1" customWidth="1"/>
    <col min="10501" max="10501" width="6.75" style="1" customWidth="1"/>
    <col min="10502" max="10502" width="4.625" style="1" customWidth="1"/>
    <col min="10503" max="10503" width="10.75" style="1" customWidth="1"/>
    <col min="10504" max="10504" width="17.75" style="1" customWidth="1"/>
    <col min="10505" max="10505" width="12.75" style="1" customWidth="1"/>
    <col min="10506" max="10506" width="8.625" style="1" customWidth="1"/>
    <col min="10507" max="10508" width="6.625" style="1" customWidth="1"/>
    <col min="10509" max="10509" width="2.125" style="1" customWidth="1"/>
    <col min="10510" max="10752" width="9" style="1"/>
    <col min="10753" max="10753" width="2.625" style="1" customWidth="1"/>
    <col min="10754" max="10754" width="12.75" style="1" customWidth="1"/>
    <col min="10755" max="10756" width="4.625" style="1" customWidth="1"/>
    <col min="10757" max="10757" width="6.75" style="1" customWidth="1"/>
    <col min="10758" max="10758" width="4.625" style="1" customWidth="1"/>
    <col min="10759" max="10759" width="10.75" style="1" customWidth="1"/>
    <col min="10760" max="10760" width="17.75" style="1" customWidth="1"/>
    <col min="10761" max="10761" width="12.75" style="1" customWidth="1"/>
    <col min="10762" max="10762" width="8.625" style="1" customWidth="1"/>
    <col min="10763" max="10764" width="6.625" style="1" customWidth="1"/>
    <col min="10765" max="10765" width="2.125" style="1" customWidth="1"/>
    <col min="10766" max="11008" width="9" style="1"/>
    <col min="11009" max="11009" width="2.625" style="1" customWidth="1"/>
    <col min="11010" max="11010" width="12.75" style="1" customWidth="1"/>
    <col min="11011" max="11012" width="4.625" style="1" customWidth="1"/>
    <col min="11013" max="11013" width="6.75" style="1" customWidth="1"/>
    <col min="11014" max="11014" width="4.625" style="1" customWidth="1"/>
    <col min="11015" max="11015" width="10.75" style="1" customWidth="1"/>
    <col min="11016" max="11016" width="17.75" style="1" customWidth="1"/>
    <col min="11017" max="11017" width="12.75" style="1" customWidth="1"/>
    <col min="11018" max="11018" width="8.625" style="1" customWidth="1"/>
    <col min="11019" max="11020" width="6.625" style="1" customWidth="1"/>
    <col min="11021" max="11021" width="2.125" style="1" customWidth="1"/>
    <col min="11022" max="11264" width="9" style="1"/>
    <col min="11265" max="11265" width="2.625" style="1" customWidth="1"/>
    <col min="11266" max="11266" width="12.75" style="1" customWidth="1"/>
    <col min="11267" max="11268" width="4.625" style="1" customWidth="1"/>
    <col min="11269" max="11269" width="6.75" style="1" customWidth="1"/>
    <col min="11270" max="11270" width="4.625" style="1" customWidth="1"/>
    <col min="11271" max="11271" width="10.75" style="1" customWidth="1"/>
    <col min="11272" max="11272" width="17.75" style="1" customWidth="1"/>
    <col min="11273" max="11273" width="12.75" style="1" customWidth="1"/>
    <col min="11274" max="11274" width="8.625" style="1" customWidth="1"/>
    <col min="11275" max="11276" width="6.625" style="1" customWidth="1"/>
    <col min="11277" max="11277" width="2.125" style="1" customWidth="1"/>
    <col min="11278" max="11520" width="9" style="1"/>
    <col min="11521" max="11521" width="2.625" style="1" customWidth="1"/>
    <col min="11522" max="11522" width="12.75" style="1" customWidth="1"/>
    <col min="11523" max="11524" width="4.625" style="1" customWidth="1"/>
    <col min="11525" max="11525" width="6.75" style="1" customWidth="1"/>
    <col min="11526" max="11526" width="4.625" style="1" customWidth="1"/>
    <col min="11527" max="11527" width="10.75" style="1" customWidth="1"/>
    <col min="11528" max="11528" width="17.75" style="1" customWidth="1"/>
    <col min="11529" max="11529" width="12.75" style="1" customWidth="1"/>
    <col min="11530" max="11530" width="8.625" style="1" customWidth="1"/>
    <col min="11531" max="11532" width="6.625" style="1" customWidth="1"/>
    <col min="11533" max="11533" width="2.125" style="1" customWidth="1"/>
    <col min="11534" max="11776" width="9" style="1"/>
    <col min="11777" max="11777" width="2.625" style="1" customWidth="1"/>
    <col min="11778" max="11778" width="12.75" style="1" customWidth="1"/>
    <col min="11779" max="11780" width="4.625" style="1" customWidth="1"/>
    <col min="11781" max="11781" width="6.75" style="1" customWidth="1"/>
    <col min="11782" max="11782" width="4.625" style="1" customWidth="1"/>
    <col min="11783" max="11783" width="10.75" style="1" customWidth="1"/>
    <col min="11784" max="11784" width="17.75" style="1" customWidth="1"/>
    <col min="11785" max="11785" width="12.75" style="1" customWidth="1"/>
    <col min="11786" max="11786" width="8.625" style="1" customWidth="1"/>
    <col min="11787" max="11788" width="6.625" style="1" customWidth="1"/>
    <col min="11789" max="11789" width="2.125" style="1" customWidth="1"/>
    <col min="11790" max="12032" width="9" style="1"/>
    <col min="12033" max="12033" width="2.625" style="1" customWidth="1"/>
    <col min="12034" max="12034" width="12.75" style="1" customWidth="1"/>
    <col min="12035" max="12036" width="4.625" style="1" customWidth="1"/>
    <col min="12037" max="12037" width="6.75" style="1" customWidth="1"/>
    <col min="12038" max="12038" width="4.625" style="1" customWidth="1"/>
    <col min="12039" max="12039" width="10.75" style="1" customWidth="1"/>
    <col min="12040" max="12040" width="17.75" style="1" customWidth="1"/>
    <col min="12041" max="12041" width="12.75" style="1" customWidth="1"/>
    <col min="12042" max="12042" width="8.625" style="1" customWidth="1"/>
    <col min="12043" max="12044" width="6.625" style="1" customWidth="1"/>
    <col min="12045" max="12045" width="2.125" style="1" customWidth="1"/>
    <col min="12046" max="12288" width="9" style="1"/>
    <col min="12289" max="12289" width="2.625" style="1" customWidth="1"/>
    <col min="12290" max="12290" width="12.75" style="1" customWidth="1"/>
    <col min="12291" max="12292" width="4.625" style="1" customWidth="1"/>
    <col min="12293" max="12293" width="6.75" style="1" customWidth="1"/>
    <col min="12294" max="12294" width="4.625" style="1" customWidth="1"/>
    <col min="12295" max="12295" width="10.75" style="1" customWidth="1"/>
    <col min="12296" max="12296" width="17.75" style="1" customWidth="1"/>
    <col min="12297" max="12297" width="12.75" style="1" customWidth="1"/>
    <col min="12298" max="12298" width="8.625" style="1" customWidth="1"/>
    <col min="12299" max="12300" width="6.625" style="1" customWidth="1"/>
    <col min="12301" max="12301" width="2.125" style="1" customWidth="1"/>
    <col min="12302" max="12544" width="9" style="1"/>
    <col min="12545" max="12545" width="2.625" style="1" customWidth="1"/>
    <col min="12546" max="12546" width="12.75" style="1" customWidth="1"/>
    <col min="12547" max="12548" width="4.625" style="1" customWidth="1"/>
    <col min="12549" max="12549" width="6.75" style="1" customWidth="1"/>
    <col min="12550" max="12550" width="4.625" style="1" customWidth="1"/>
    <col min="12551" max="12551" width="10.75" style="1" customWidth="1"/>
    <col min="12552" max="12552" width="17.75" style="1" customWidth="1"/>
    <col min="12553" max="12553" width="12.75" style="1" customWidth="1"/>
    <col min="12554" max="12554" width="8.625" style="1" customWidth="1"/>
    <col min="12555" max="12556" width="6.625" style="1" customWidth="1"/>
    <col min="12557" max="12557" width="2.125" style="1" customWidth="1"/>
    <col min="12558" max="12800" width="9" style="1"/>
    <col min="12801" max="12801" width="2.625" style="1" customWidth="1"/>
    <col min="12802" max="12802" width="12.75" style="1" customWidth="1"/>
    <col min="12803" max="12804" width="4.625" style="1" customWidth="1"/>
    <col min="12805" max="12805" width="6.75" style="1" customWidth="1"/>
    <col min="12806" max="12806" width="4.625" style="1" customWidth="1"/>
    <col min="12807" max="12807" width="10.75" style="1" customWidth="1"/>
    <col min="12808" max="12808" width="17.75" style="1" customWidth="1"/>
    <col min="12809" max="12809" width="12.75" style="1" customWidth="1"/>
    <col min="12810" max="12810" width="8.625" style="1" customWidth="1"/>
    <col min="12811" max="12812" width="6.625" style="1" customWidth="1"/>
    <col min="12813" max="12813" width="2.125" style="1" customWidth="1"/>
    <col min="12814" max="13056" width="9" style="1"/>
    <col min="13057" max="13057" width="2.625" style="1" customWidth="1"/>
    <col min="13058" max="13058" width="12.75" style="1" customWidth="1"/>
    <col min="13059" max="13060" width="4.625" style="1" customWidth="1"/>
    <col min="13061" max="13061" width="6.75" style="1" customWidth="1"/>
    <col min="13062" max="13062" width="4.625" style="1" customWidth="1"/>
    <col min="13063" max="13063" width="10.75" style="1" customWidth="1"/>
    <col min="13064" max="13064" width="17.75" style="1" customWidth="1"/>
    <col min="13065" max="13065" width="12.75" style="1" customWidth="1"/>
    <col min="13066" max="13066" width="8.625" style="1" customWidth="1"/>
    <col min="13067" max="13068" width="6.625" style="1" customWidth="1"/>
    <col min="13069" max="13069" width="2.125" style="1" customWidth="1"/>
    <col min="13070" max="13312" width="9" style="1"/>
    <col min="13313" max="13313" width="2.625" style="1" customWidth="1"/>
    <col min="13314" max="13314" width="12.75" style="1" customWidth="1"/>
    <col min="13315" max="13316" width="4.625" style="1" customWidth="1"/>
    <col min="13317" max="13317" width="6.75" style="1" customWidth="1"/>
    <col min="13318" max="13318" width="4.625" style="1" customWidth="1"/>
    <col min="13319" max="13319" width="10.75" style="1" customWidth="1"/>
    <col min="13320" max="13320" width="17.75" style="1" customWidth="1"/>
    <col min="13321" max="13321" width="12.75" style="1" customWidth="1"/>
    <col min="13322" max="13322" width="8.625" style="1" customWidth="1"/>
    <col min="13323" max="13324" width="6.625" style="1" customWidth="1"/>
    <col min="13325" max="13325" width="2.125" style="1" customWidth="1"/>
    <col min="13326" max="13568" width="9" style="1"/>
    <col min="13569" max="13569" width="2.625" style="1" customWidth="1"/>
    <col min="13570" max="13570" width="12.75" style="1" customWidth="1"/>
    <col min="13571" max="13572" width="4.625" style="1" customWidth="1"/>
    <col min="13573" max="13573" width="6.75" style="1" customWidth="1"/>
    <col min="13574" max="13574" width="4.625" style="1" customWidth="1"/>
    <col min="13575" max="13575" width="10.75" style="1" customWidth="1"/>
    <col min="13576" max="13576" width="17.75" style="1" customWidth="1"/>
    <col min="13577" max="13577" width="12.75" style="1" customWidth="1"/>
    <col min="13578" max="13578" width="8.625" style="1" customWidth="1"/>
    <col min="13579" max="13580" width="6.625" style="1" customWidth="1"/>
    <col min="13581" max="13581" width="2.125" style="1" customWidth="1"/>
    <col min="13582" max="13824" width="9" style="1"/>
    <col min="13825" max="13825" width="2.625" style="1" customWidth="1"/>
    <col min="13826" max="13826" width="12.75" style="1" customWidth="1"/>
    <col min="13827" max="13828" width="4.625" style="1" customWidth="1"/>
    <col min="13829" max="13829" width="6.75" style="1" customWidth="1"/>
    <col min="13830" max="13830" width="4.625" style="1" customWidth="1"/>
    <col min="13831" max="13831" width="10.75" style="1" customWidth="1"/>
    <col min="13832" max="13832" width="17.75" style="1" customWidth="1"/>
    <col min="13833" max="13833" width="12.75" style="1" customWidth="1"/>
    <col min="13834" max="13834" width="8.625" style="1" customWidth="1"/>
    <col min="13835" max="13836" width="6.625" style="1" customWidth="1"/>
    <col min="13837" max="13837" width="2.125" style="1" customWidth="1"/>
    <col min="13838" max="14080" width="9" style="1"/>
    <col min="14081" max="14081" width="2.625" style="1" customWidth="1"/>
    <col min="14082" max="14082" width="12.75" style="1" customWidth="1"/>
    <col min="14083" max="14084" width="4.625" style="1" customWidth="1"/>
    <col min="14085" max="14085" width="6.75" style="1" customWidth="1"/>
    <col min="14086" max="14086" width="4.625" style="1" customWidth="1"/>
    <col min="14087" max="14087" width="10.75" style="1" customWidth="1"/>
    <col min="14088" max="14088" width="17.75" style="1" customWidth="1"/>
    <col min="14089" max="14089" width="12.75" style="1" customWidth="1"/>
    <col min="14090" max="14090" width="8.625" style="1" customWidth="1"/>
    <col min="14091" max="14092" width="6.625" style="1" customWidth="1"/>
    <col min="14093" max="14093" width="2.125" style="1" customWidth="1"/>
    <col min="14094" max="14336" width="9" style="1"/>
    <col min="14337" max="14337" width="2.625" style="1" customWidth="1"/>
    <col min="14338" max="14338" width="12.75" style="1" customWidth="1"/>
    <col min="14339" max="14340" width="4.625" style="1" customWidth="1"/>
    <col min="14341" max="14341" width="6.75" style="1" customWidth="1"/>
    <col min="14342" max="14342" width="4.625" style="1" customWidth="1"/>
    <col min="14343" max="14343" width="10.75" style="1" customWidth="1"/>
    <col min="14344" max="14344" width="17.75" style="1" customWidth="1"/>
    <col min="14345" max="14345" width="12.75" style="1" customWidth="1"/>
    <col min="14346" max="14346" width="8.625" style="1" customWidth="1"/>
    <col min="14347" max="14348" width="6.625" style="1" customWidth="1"/>
    <col min="14349" max="14349" width="2.125" style="1" customWidth="1"/>
    <col min="14350" max="14592" width="9" style="1"/>
    <col min="14593" max="14593" width="2.625" style="1" customWidth="1"/>
    <col min="14594" max="14594" width="12.75" style="1" customWidth="1"/>
    <col min="14595" max="14596" width="4.625" style="1" customWidth="1"/>
    <col min="14597" max="14597" width="6.75" style="1" customWidth="1"/>
    <col min="14598" max="14598" width="4.625" style="1" customWidth="1"/>
    <col min="14599" max="14599" width="10.75" style="1" customWidth="1"/>
    <col min="14600" max="14600" width="17.75" style="1" customWidth="1"/>
    <col min="14601" max="14601" width="12.75" style="1" customWidth="1"/>
    <col min="14602" max="14602" width="8.625" style="1" customWidth="1"/>
    <col min="14603" max="14604" width="6.625" style="1" customWidth="1"/>
    <col min="14605" max="14605" width="2.125" style="1" customWidth="1"/>
    <col min="14606" max="14848" width="9" style="1"/>
    <col min="14849" max="14849" width="2.625" style="1" customWidth="1"/>
    <col min="14850" max="14850" width="12.75" style="1" customWidth="1"/>
    <col min="14851" max="14852" width="4.625" style="1" customWidth="1"/>
    <col min="14853" max="14853" width="6.75" style="1" customWidth="1"/>
    <col min="14854" max="14854" width="4.625" style="1" customWidth="1"/>
    <col min="14855" max="14855" width="10.75" style="1" customWidth="1"/>
    <col min="14856" max="14856" width="17.75" style="1" customWidth="1"/>
    <col min="14857" max="14857" width="12.75" style="1" customWidth="1"/>
    <col min="14858" max="14858" width="8.625" style="1" customWidth="1"/>
    <col min="14859" max="14860" width="6.625" style="1" customWidth="1"/>
    <col min="14861" max="14861" width="2.125" style="1" customWidth="1"/>
    <col min="14862" max="15104" width="9" style="1"/>
    <col min="15105" max="15105" width="2.625" style="1" customWidth="1"/>
    <col min="15106" max="15106" width="12.75" style="1" customWidth="1"/>
    <col min="15107" max="15108" width="4.625" style="1" customWidth="1"/>
    <col min="15109" max="15109" width="6.75" style="1" customWidth="1"/>
    <col min="15110" max="15110" width="4.625" style="1" customWidth="1"/>
    <col min="15111" max="15111" width="10.75" style="1" customWidth="1"/>
    <col min="15112" max="15112" width="17.75" style="1" customWidth="1"/>
    <col min="15113" max="15113" width="12.75" style="1" customWidth="1"/>
    <col min="15114" max="15114" width="8.625" style="1" customWidth="1"/>
    <col min="15115" max="15116" width="6.625" style="1" customWidth="1"/>
    <col min="15117" max="15117" width="2.125" style="1" customWidth="1"/>
    <col min="15118" max="15360" width="9" style="1"/>
    <col min="15361" max="15361" width="2.625" style="1" customWidth="1"/>
    <col min="15362" max="15362" width="12.75" style="1" customWidth="1"/>
    <col min="15363" max="15364" width="4.625" style="1" customWidth="1"/>
    <col min="15365" max="15365" width="6.75" style="1" customWidth="1"/>
    <col min="15366" max="15366" width="4.625" style="1" customWidth="1"/>
    <col min="15367" max="15367" width="10.75" style="1" customWidth="1"/>
    <col min="15368" max="15368" width="17.75" style="1" customWidth="1"/>
    <col min="15369" max="15369" width="12.75" style="1" customWidth="1"/>
    <col min="15370" max="15370" width="8.625" style="1" customWidth="1"/>
    <col min="15371" max="15372" width="6.625" style="1" customWidth="1"/>
    <col min="15373" max="15373" width="2.125" style="1" customWidth="1"/>
    <col min="15374" max="15616" width="9" style="1"/>
    <col min="15617" max="15617" width="2.625" style="1" customWidth="1"/>
    <col min="15618" max="15618" width="12.75" style="1" customWidth="1"/>
    <col min="15619" max="15620" width="4.625" style="1" customWidth="1"/>
    <col min="15621" max="15621" width="6.75" style="1" customWidth="1"/>
    <col min="15622" max="15622" width="4.625" style="1" customWidth="1"/>
    <col min="15623" max="15623" width="10.75" style="1" customWidth="1"/>
    <col min="15624" max="15624" width="17.75" style="1" customWidth="1"/>
    <col min="15625" max="15625" width="12.75" style="1" customWidth="1"/>
    <col min="15626" max="15626" width="8.625" style="1" customWidth="1"/>
    <col min="15627" max="15628" width="6.625" style="1" customWidth="1"/>
    <col min="15629" max="15629" width="2.125" style="1" customWidth="1"/>
    <col min="15630" max="15872" width="9" style="1"/>
    <col min="15873" max="15873" width="2.625" style="1" customWidth="1"/>
    <col min="15874" max="15874" width="12.75" style="1" customWidth="1"/>
    <col min="15875" max="15876" width="4.625" style="1" customWidth="1"/>
    <col min="15877" max="15877" width="6.75" style="1" customWidth="1"/>
    <col min="15878" max="15878" width="4.625" style="1" customWidth="1"/>
    <col min="15879" max="15879" width="10.75" style="1" customWidth="1"/>
    <col min="15880" max="15880" width="17.75" style="1" customWidth="1"/>
    <col min="15881" max="15881" width="12.75" style="1" customWidth="1"/>
    <col min="15882" max="15882" width="8.625" style="1" customWidth="1"/>
    <col min="15883" max="15884" width="6.625" style="1" customWidth="1"/>
    <col min="15885" max="15885" width="2.125" style="1" customWidth="1"/>
    <col min="15886" max="16128" width="9" style="1"/>
    <col min="16129" max="16129" width="2.625" style="1" customWidth="1"/>
    <col min="16130" max="16130" width="12.75" style="1" customWidth="1"/>
    <col min="16131" max="16132" width="4.625" style="1" customWidth="1"/>
    <col min="16133" max="16133" width="6.75" style="1" customWidth="1"/>
    <col min="16134" max="16134" width="4.625" style="1" customWidth="1"/>
    <col min="16135" max="16135" width="10.75" style="1" customWidth="1"/>
    <col min="16136" max="16136" width="17.75" style="1" customWidth="1"/>
    <col min="16137" max="16137" width="12.75" style="1" customWidth="1"/>
    <col min="16138" max="16138" width="8.625" style="1" customWidth="1"/>
    <col min="16139" max="16140" width="6.625" style="1" customWidth="1"/>
    <col min="16141" max="16141" width="2.125" style="1" customWidth="1"/>
    <col min="16142" max="16384" width="9" style="1"/>
  </cols>
  <sheetData>
    <row r="1" spans="1:14" ht="19.5">
      <c r="A1" s="1" t="s">
        <v>559</v>
      </c>
      <c r="N1" s="568" t="str">
        <f>HYPERLINK("#シート目次"&amp;"!A1","シート目次へ")</f>
        <v>シート目次へ</v>
      </c>
    </row>
    <row r="2" spans="1:14" ht="14.25">
      <c r="A2" s="798" t="s">
        <v>64</v>
      </c>
      <c r="B2" s="798"/>
      <c r="C2" s="798"/>
      <c r="D2" s="798"/>
      <c r="E2" s="798"/>
      <c r="F2" s="798"/>
      <c r="G2" s="798"/>
      <c r="H2" s="798"/>
      <c r="I2" s="798"/>
      <c r="J2" s="798"/>
      <c r="K2" s="798"/>
      <c r="L2" s="798"/>
    </row>
    <row r="3" spans="1:14" ht="13.5" customHeight="1">
      <c r="A3" s="7"/>
      <c r="B3" s="7"/>
      <c r="C3" s="7"/>
      <c r="D3" s="7"/>
      <c r="E3" s="7"/>
      <c r="F3" s="7"/>
      <c r="G3" s="7"/>
      <c r="H3" s="7"/>
      <c r="I3" s="7"/>
      <c r="J3" s="7"/>
      <c r="K3" s="7"/>
      <c r="L3" s="7"/>
    </row>
    <row r="4" spans="1:14" ht="13.5" customHeight="1">
      <c r="A4" s="7"/>
      <c r="B4" s="7"/>
      <c r="C4" s="7"/>
      <c r="D4" s="7"/>
      <c r="E4" s="7"/>
      <c r="F4" s="7"/>
      <c r="G4" s="7"/>
      <c r="H4" s="7"/>
      <c r="I4" s="477" t="s">
        <v>1</v>
      </c>
      <c r="J4" s="640"/>
      <c r="K4" s="640"/>
      <c r="L4" s="640"/>
    </row>
    <row r="5" spans="1:14" ht="13.5" customHeight="1">
      <c r="A5" s="7"/>
      <c r="B5" s="7"/>
      <c r="C5" s="7"/>
      <c r="D5" s="7"/>
      <c r="E5" s="7"/>
      <c r="F5" s="7"/>
      <c r="G5" s="7"/>
      <c r="H5" s="7"/>
      <c r="I5" s="477" t="s">
        <v>65</v>
      </c>
      <c r="J5" s="640"/>
      <c r="K5" s="640"/>
      <c r="L5" s="640"/>
    </row>
    <row r="6" spans="1:14">
      <c r="I6" s="477" t="s">
        <v>62</v>
      </c>
      <c r="J6" s="640"/>
      <c r="K6" s="640"/>
      <c r="L6" s="640"/>
    </row>
    <row r="7" spans="1:14">
      <c r="I7" s="477" t="s">
        <v>4</v>
      </c>
      <c r="J7" s="640"/>
      <c r="K7" s="640"/>
      <c r="L7" s="640"/>
    </row>
    <row r="8" spans="1:14" ht="21.75" customHeight="1">
      <c r="B8" s="382" t="s">
        <v>560</v>
      </c>
      <c r="C8" s="382"/>
      <c r="D8" s="382"/>
      <c r="E8" s="382"/>
      <c r="I8" s="9"/>
    </row>
    <row r="9" spans="1:14" ht="30" customHeight="1">
      <c r="B9" s="72" t="s">
        <v>66</v>
      </c>
      <c r="C9" s="639" t="s">
        <v>561</v>
      </c>
      <c r="D9" s="639"/>
      <c r="E9" s="796" t="s">
        <v>562</v>
      </c>
      <c r="F9" s="796"/>
      <c r="G9" s="796"/>
      <c r="H9" s="641" t="s">
        <v>563</v>
      </c>
      <c r="I9" s="641"/>
    </row>
    <row r="10" spans="1:14" ht="27" customHeight="1">
      <c r="B10" s="171" t="s">
        <v>564</v>
      </c>
      <c r="C10" s="799"/>
      <c r="D10" s="799"/>
      <c r="E10" s="800">
        <f>5033*C10</f>
        <v>0</v>
      </c>
      <c r="F10" s="800"/>
      <c r="G10" s="800"/>
      <c r="H10" s="800">
        <f>ROUNDDOWN(E10,-3)</f>
        <v>0</v>
      </c>
      <c r="I10" s="800"/>
      <c r="J10" s="10"/>
      <c r="K10" s="10"/>
      <c r="L10" s="10"/>
    </row>
    <row r="11" spans="1:14" ht="15" customHeight="1">
      <c r="B11" s="797" t="s">
        <v>565</v>
      </c>
      <c r="C11" s="797"/>
      <c r="D11" s="797"/>
      <c r="E11" s="797"/>
      <c r="F11" s="797"/>
      <c r="G11" s="797"/>
      <c r="H11" s="797"/>
      <c r="I11" s="797"/>
      <c r="J11" s="797"/>
    </row>
    <row r="12" spans="1:14" ht="15" customHeight="1">
      <c r="B12" s="46"/>
      <c r="C12" s="46"/>
      <c r="D12" s="46"/>
      <c r="E12" s="46"/>
      <c r="F12" s="46"/>
      <c r="G12" s="46"/>
      <c r="H12" s="46"/>
      <c r="I12" s="46"/>
      <c r="J12" s="46"/>
    </row>
    <row r="13" spans="1:14" ht="22.5" customHeight="1">
      <c r="A13" s="1" t="s">
        <v>439</v>
      </c>
    </row>
    <row r="14" spans="1:14" ht="20.100000000000001" customHeight="1">
      <c r="B14" s="789" t="s">
        <v>67</v>
      </c>
      <c r="C14" s="789" t="s">
        <v>68</v>
      </c>
      <c r="D14" s="789" t="s">
        <v>69</v>
      </c>
      <c r="E14" s="795" t="s">
        <v>70</v>
      </c>
      <c r="F14" s="796" t="s">
        <v>71</v>
      </c>
      <c r="G14" s="796"/>
      <c r="H14" s="796" t="s">
        <v>72</v>
      </c>
      <c r="I14" s="789" t="s">
        <v>73</v>
      </c>
      <c r="J14" s="789"/>
      <c r="K14" s="789" t="s">
        <v>74</v>
      </c>
      <c r="L14" s="789" t="s">
        <v>75</v>
      </c>
    </row>
    <row r="15" spans="1:14" ht="24.95" customHeight="1">
      <c r="B15" s="789"/>
      <c r="C15" s="789"/>
      <c r="D15" s="789"/>
      <c r="E15" s="795"/>
      <c r="F15" s="51" t="s">
        <v>76</v>
      </c>
      <c r="G15" s="383" t="s">
        <v>77</v>
      </c>
      <c r="H15" s="796"/>
      <c r="I15" s="51" t="s">
        <v>78</v>
      </c>
      <c r="J15" s="384" t="s">
        <v>79</v>
      </c>
      <c r="K15" s="789"/>
      <c r="L15" s="789"/>
    </row>
    <row r="16" spans="1:14" ht="21.95" customHeight="1">
      <c r="B16" s="11"/>
      <c r="C16" s="11"/>
      <c r="D16" s="11"/>
      <c r="E16" s="11"/>
      <c r="F16" s="11"/>
      <c r="G16" s="11"/>
      <c r="H16" s="11"/>
      <c r="I16" s="11"/>
      <c r="J16" s="11"/>
      <c r="K16" s="11"/>
      <c r="L16" s="11"/>
    </row>
    <row r="17" spans="1:12" ht="21.95" customHeight="1">
      <c r="B17" s="11"/>
      <c r="C17" s="11"/>
      <c r="D17" s="11"/>
      <c r="E17" s="11"/>
      <c r="F17" s="11"/>
      <c r="G17" s="11"/>
      <c r="H17" s="11"/>
      <c r="I17" s="11"/>
      <c r="J17" s="11"/>
      <c r="K17" s="11"/>
      <c r="L17" s="11"/>
    </row>
    <row r="18" spans="1:12" ht="21.95" customHeight="1">
      <c r="B18" s="11"/>
      <c r="C18" s="11"/>
      <c r="D18" s="11"/>
      <c r="E18" s="11"/>
      <c r="F18" s="11"/>
      <c r="G18" s="11"/>
      <c r="H18" s="11"/>
      <c r="I18" s="11"/>
      <c r="J18" s="11"/>
      <c r="K18" s="11"/>
      <c r="L18" s="11"/>
    </row>
    <row r="19" spans="1:12" ht="21.95" customHeight="1">
      <c r="B19" s="11"/>
      <c r="C19" s="11"/>
      <c r="D19" s="11"/>
      <c r="E19" s="11"/>
      <c r="F19" s="11"/>
      <c r="G19" s="11"/>
      <c r="H19" s="11"/>
      <c r="I19" s="11"/>
      <c r="J19" s="11"/>
      <c r="K19" s="11"/>
      <c r="L19" s="11"/>
    </row>
    <row r="20" spans="1:12" ht="21.95" customHeight="1">
      <c r="B20" s="11"/>
      <c r="C20" s="11"/>
      <c r="D20" s="11"/>
      <c r="E20" s="11"/>
      <c r="F20" s="11"/>
      <c r="G20" s="11"/>
      <c r="H20" s="11"/>
      <c r="I20" s="11"/>
      <c r="J20" s="11"/>
      <c r="K20" s="11"/>
      <c r="L20" s="11"/>
    </row>
    <row r="21" spans="1:12" ht="12" customHeight="1">
      <c r="A21" s="67" t="s">
        <v>566</v>
      </c>
    </row>
    <row r="22" spans="1:12" ht="12" customHeight="1">
      <c r="A22" s="67" t="s">
        <v>567</v>
      </c>
    </row>
    <row r="24" spans="1:12" ht="18" customHeight="1">
      <c r="A24" s="1" t="s">
        <v>80</v>
      </c>
    </row>
    <row r="25" spans="1:12" ht="33" customHeight="1">
      <c r="B25" s="789" t="s">
        <v>67</v>
      </c>
      <c r="C25" s="789" t="s">
        <v>68</v>
      </c>
      <c r="D25" s="789" t="s">
        <v>69</v>
      </c>
      <c r="E25" s="795" t="s">
        <v>70</v>
      </c>
      <c r="F25" s="796" t="s">
        <v>440</v>
      </c>
      <c r="G25" s="796"/>
      <c r="H25" s="796"/>
      <c r="I25" s="789" t="s">
        <v>73</v>
      </c>
      <c r="J25" s="789"/>
      <c r="K25" s="789" t="s">
        <v>74</v>
      </c>
      <c r="L25" s="789" t="s">
        <v>75</v>
      </c>
    </row>
    <row r="26" spans="1:12" ht="24.95" customHeight="1">
      <c r="B26" s="789"/>
      <c r="C26" s="789"/>
      <c r="D26" s="789"/>
      <c r="E26" s="795"/>
      <c r="F26" s="385" t="s">
        <v>81</v>
      </c>
      <c r="G26" s="794" t="s">
        <v>82</v>
      </c>
      <c r="H26" s="794"/>
      <c r="I26" s="51" t="s">
        <v>78</v>
      </c>
      <c r="J26" s="386" t="s">
        <v>79</v>
      </c>
      <c r="K26" s="789"/>
      <c r="L26" s="789"/>
    </row>
    <row r="27" spans="1:12" ht="9.9499999999999993" customHeight="1">
      <c r="B27" s="789"/>
      <c r="C27" s="789"/>
      <c r="D27" s="789"/>
      <c r="E27" s="789"/>
      <c r="F27" s="12"/>
      <c r="G27" s="793" t="s">
        <v>83</v>
      </c>
      <c r="H27" s="793"/>
      <c r="I27" s="789"/>
      <c r="J27" s="789"/>
      <c r="K27" s="789"/>
      <c r="L27" s="789"/>
    </row>
    <row r="28" spans="1:12" ht="9.9499999999999993" customHeight="1">
      <c r="B28" s="789"/>
      <c r="C28" s="789"/>
      <c r="D28" s="789"/>
      <c r="E28" s="789"/>
      <c r="F28" s="13"/>
      <c r="G28" s="790" t="s">
        <v>84</v>
      </c>
      <c r="H28" s="790"/>
      <c r="I28" s="789"/>
      <c r="J28" s="789"/>
      <c r="K28" s="789"/>
      <c r="L28" s="789"/>
    </row>
    <row r="29" spans="1:12" ht="9.9499999999999993" customHeight="1">
      <c r="B29" s="789"/>
      <c r="C29" s="789"/>
      <c r="D29" s="789"/>
      <c r="E29" s="789"/>
      <c r="F29" s="13"/>
      <c r="G29" s="790" t="s">
        <v>85</v>
      </c>
      <c r="H29" s="790"/>
      <c r="I29" s="789"/>
      <c r="J29" s="789"/>
      <c r="K29" s="789"/>
      <c r="L29" s="789"/>
    </row>
    <row r="30" spans="1:12" ht="9.9499999999999993" customHeight="1">
      <c r="B30" s="789"/>
      <c r="C30" s="789"/>
      <c r="D30" s="789"/>
      <c r="E30" s="789"/>
      <c r="F30" s="13"/>
      <c r="G30" s="790" t="s">
        <v>86</v>
      </c>
      <c r="H30" s="790"/>
      <c r="I30" s="789"/>
      <c r="J30" s="789"/>
      <c r="K30" s="789"/>
      <c r="L30" s="789"/>
    </row>
    <row r="31" spans="1:12" ht="9.9499999999999993" customHeight="1">
      <c r="B31" s="789"/>
      <c r="C31" s="789"/>
      <c r="D31" s="789"/>
      <c r="E31" s="789"/>
      <c r="F31" s="13"/>
      <c r="G31" s="790" t="s">
        <v>87</v>
      </c>
      <c r="H31" s="790"/>
      <c r="I31" s="789"/>
      <c r="J31" s="789"/>
      <c r="K31" s="789"/>
      <c r="L31" s="789"/>
    </row>
    <row r="32" spans="1:12" ht="9.9499999999999993" customHeight="1">
      <c r="B32" s="789"/>
      <c r="C32" s="789"/>
      <c r="D32" s="789"/>
      <c r="E32" s="789"/>
      <c r="F32" s="13"/>
      <c r="G32" s="790" t="s">
        <v>88</v>
      </c>
      <c r="H32" s="790"/>
      <c r="I32" s="789"/>
      <c r="J32" s="789"/>
      <c r="K32" s="789"/>
      <c r="L32" s="789"/>
    </row>
    <row r="33" spans="2:12" ht="9.9499999999999993" customHeight="1">
      <c r="B33" s="789"/>
      <c r="C33" s="789"/>
      <c r="D33" s="789"/>
      <c r="E33" s="789"/>
      <c r="F33" s="14"/>
      <c r="G33" s="791" t="s">
        <v>89</v>
      </c>
      <c r="H33" s="791"/>
      <c r="I33" s="789"/>
      <c r="J33" s="789"/>
      <c r="K33" s="789"/>
      <c r="L33" s="789"/>
    </row>
    <row r="34" spans="2:12">
      <c r="B34" s="789"/>
      <c r="C34" s="789"/>
      <c r="D34" s="789"/>
      <c r="E34" s="789"/>
      <c r="F34" s="15"/>
      <c r="G34" s="792" t="s">
        <v>90</v>
      </c>
      <c r="H34" s="792"/>
      <c r="I34" s="789"/>
      <c r="J34" s="789"/>
      <c r="K34" s="789"/>
      <c r="L34" s="789"/>
    </row>
    <row r="35" spans="2:12" ht="9.9499999999999993" customHeight="1">
      <c r="B35" s="789"/>
      <c r="C35" s="789"/>
      <c r="D35" s="789"/>
      <c r="E35" s="789"/>
      <c r="F35" s="12"/>
      <c r="G35" s="793" t="s">
        <v>83</v>
      </c>
      <c r="H35" s="793"/>
      <c r="I35" s="789"/>
      <c r="J35" s="789"/>
      <c r="K35" s="789"/>
      <c r="L35" s="789"/>
    </row>
    <row r="36" spans="2:12" ht="9.9499999999999993" customHeight="1">
      <c r="B36" s="789"/>
      <c r="C36" s="789"/>
      <c r="D36" s="789"/>
      <c r="E36" s="789"/>
      <c r="F36" s="13"/>
      <c r="G36" s="790" t="s">
        <v>84</v>
      </c>
      <c r="H36" s="790"/>
      <c r="I36" s="789"/>
      <c r="J36" s="789"/>
      <c r="K36" s="789"/>
      <c r="L36" s="789"/>
    </row>
    <row r="37" spans="2:12" ht="9.9499999999999993" customHeight="1">
      <c r="B37" s="789"/>
      <c r="C37" s="789"/>
      <c r="D37" s="789"/>
      <c r="E37" s="789"/>
      <c r="F37" s="13"/>
      <c r="G37" s="790" t="s">
        <v>85</v>
      </c>
      <c r="H37" s="790"/>
      <c r="I37" s="789"/>
      <c r="J37" s="789"/>
      <c r="K37" s="789"/>
      <c r="L37" s="789"/>
    </row>
    <row r="38" spans="2:12" ht="9.9499999999999993" customHeight="1">
      <c r="B38" s="789"/>
      <c r="C38" s="789"/>
      <c r="D38" s="789"/>
      <c r="E38" s="789"/>
      <c r="F38" s="13"/>
      <c r="G38" s="790" t="s">
        <v>86</v>
      </c>
      <c r="H38" s="790"/>
      <c r="I38" s="789"/>
      <c r="J38" s="789"/>
      <c r="K38" s="789"/>
      <c r="L38" s="789"/>
    </row>
    <row r="39" spans="2:12" ht="9.9499999999999993" customHeight="1">
      <c r="B39" s="789"/>
      <c r="C39" s="789"/>
      <c r="D39" s="789"/>
      <c r="E39" s="789"/>
      <c r="F39" s="13"/>
      <c r="G39" s="790" t="s">
        <v>87</v>
      </c>
      <c r="H39" s="790"/>
      <c r="I39" s="789"/>
      <c r="J39" s="789"/>
      <c r="K39" s="789"/>
      <c r="L39" s="789"/>
    </row>
    <row r="40" spans="2:12" ht="9.9499999999999993" customHeight="1">
      <c r="B40" s="789"/>
      <c r="C40" s="789"/>
      <c r="D40" s="789"/>
      <c r="E40" s="789"/>
      <c r="F40" s="13"/>
      <c r="G40" s="790" t="s">
        <v>88</v>
      </c>
      <c r="H40" s="790"/>
      <c r="I40" s="789"/>
      <c r="J40" s="789"/>
      <c r="K40" s="789"/>
      <c r="L40" s="789"/>
    </row>
    <row r="41" spans="2:12" ht="9.9499999999999993" customHeight="1">
      <c r="B41" s="789"/>
      <c r="C41" s="789"/>
      <c r="D41" s="789"/>
      <c r="E41" s="789"/>
      <c r="F41" s="14"/>
      <c r="G41" s="791" t="s">
        <v>89</v>
      </c>
      <c r="H41" s="791"/>
      <c r="I41" s="789"/>
      <c r="J41" s="789"/>
      <c r="K41" s="789"/>
      <c r="L41" s="789"/>
    </row>
    <row r="42" spans="2:12">
      <c r="B42" s="789"/>
      <c r="C42" s="789"/>
      <c r="D42" s="789"/>
      <c r="E42" s="789"/>
      <c r="F42" s="15"/>
      <c r="G42" s="792" t="s">
        <v>90</v>
      </c>
      <c r="H42" s="792"/>
      <c r="I42" s="789"/>
      <c r="J42" s="789"/>
      <c r="K42" s="789"/>
      <c r="L42" s="789"/>
    </row>
    <row r="43" spans="2:12" ht="9.9499999999999993" customHeight="1">
      <c r="B43" s="789"/>
      <c r="C43" s="789"/>
      <c r="D43" s="789"/>
      <c r="E43" s="789"/>
      <c r="F43" s="12"/>
      <c r="G43" s="793" t="s">
        <v>83</v>
      </c>
      <c r="H43" s="793"/>
      <c r="I43" s="789"/>
      <c r="J43" s="789"/>
      <c r="K43" s="789"/>
      <c r="L43" s="789"/>
    </row>
    <row r="44" spans="2:12" ht="9.9499999999999993" customHeight="1">
      <c r="B44" s="789"/>
      <c r="C44" s="789"/>
      <c r="D44" s="789"/>
      <c r="E44" s="789"/>
      <c r="F44" s="13"/>
      <c r="G44" s="790" t="s">
        <v>84</v>
      </c>
      <c r="H44" s="790"/>
      <c r="I44" s="789"/>
      <c r="J44" s="789"/>
      <c r="K44" s="789"/>
      <c r="L44" s="789"/>
    </row>
    <row r="45" spans="2:12" ht="9.9499999999999993" customHeight="1">
      <c r="B45" s="789"/>
      <c r="C45" s="789"/>
      <c r="D45" s="789"/>
      <c r="E45" s="789"/>
      <c r="F45" s="13"/>
      <c r="G45" s="790" t="s">
        <v>85</v>
      </c>
      <c r="H45" s="790"/>
      <c r="I45" s="789"/>
      <c r="J45" s="789"/>
      <c r="K45" s="789"/>
      <c r="L45" s="789"/>
    </row>
    <row r="46" spans="2:12" ht="9.9499999999999993" customHeight="1">
      <c r="B46" s="789"/>
      <c r="C46" s="789"/>
      <c r="D46" s="789"/>
      <c r="E46" s="789"/>
      <c r="F46" s="13"/>
      <c r="G46" s="790" t="s">
        <v>86</v>
      </c>
      <c r="H46" s="790"/>
      <c r="I46" s="789"/>
      <c r="J46" s="789"/>
      <c r="K46" s="789"/>
      <c r="L46" s="789"/>
    </row>
    <row r="47" spans="2:12" ht="9.9499999999999993" customHeight="1">
      <c r="B47" s="789"/>
      <c r="C47" s="789"/>
      <c r="D47" s="789"/>
      <c r="E47" s="789"/>
      <c r="F47" s="13"/>
      <c r="G47" s="790" t="s">
        <v>87</v>
      </c>
      <c r="H47" s="790"/>
      <c r="I47" s="789"/>
      <c r="J47" s="789"/>
      <c r="K47" s="789"/>
      <c r="L47" s="789"/>
    </row>
    <row r="48" spans="2:12" ht="9.9499999999999993" customHeight="1">
      <c r="B48" s="789"/>
      <c r="C48" s="789"/>
      <c r="D48" s="789"/>
      <c r="E48" s="789"/>
      <c r="F48" s="13"/>
      <c r="G48" s="790" t="s">
        <v>88</v>
      </c>
      <c r="H48" s="790"/>
      <c r="I48" s="789"/>
      <c r="J48" s="789"/>
      <c r="K48" s="789"/>
      <c r="L48" s="789"/>
    </row>
    <row r="49" spans="2:12" ht="9.9499999999999993" customHeight="1">
      <c r="B49" s="789"/>
      <c r="C49" s="789"/>
      <c r="D49" s="789"/>
      <c r="E49" s="789"/>
      <c r="F49" s="14"/>
      <c r="G49" s="791" t="s">
        <v>89</v>
      </c>
      <c r="H49" s="791"/>
      <c r="I49" s="789"/>
      <c r="J49" s="789"/>
      <c r="K49" s="789"/>
      <c r="L49" s="789"/>
    </row>
    <row r="50" spans="2:12">
      <c r="B50" s="789"/>
      <c r="C50" s="789"/>
      <c r="D50" s="789"/>
      <c r="E50" s="789"/>
      <c r="F50" s="15"/>
      <c r="G50" s="792" t="s">
        <v>90</v>
      </c>
      <c r="H50" s="792"/>
      <c r="I50" s="789"/>
      <c r="J50" s="789"/>
      <c r="K50" s="789"/>
      <c r="L50" s="789"/>
    </row>
    <row r="51" spans="2:12" ht="9.9499999999999993" customHeight="1">
      <c r="B51" s="789"/>
      <c r="C51" s="789"/>
      <c r="D51" s="789"/>
      <c r="E51" s="789"/>
      <c r="F51" s="12"/>
      <c r="G51" s="793" t="s">
        <v>83</v>
      </c>
      <c r="H51" s="793"/>
      <c r="I51" s="789"/>
      <c r="J51" s="789"/>
      <c r="K51" s="789"/>
      <c r="L51" s="789"/>
    </row>
    <row r="52" spans="2:12" ht="9.9499999999999993" customHeight="1">
      <c r="B52" s="789"/>
      <c r="C52" s="789"/>
      <c r="D52" s="789"/>
      <c r="E52" s="789"/>
      <c r="F52" s="13"/>
      <c r="G52" s="790" t="s">
        <v>84</v>
      </c>
      <c r="H52" s="790"/>
      <c r="I52" s="789"/>
      <c r="J52" s="789"/>
      <c r="K52" s="789"/>
      <c r="L52" s="789"/>
    </row>
    <row r="53" spans="2:12" ht="9.9499999999999993" customHeight="1">
      <c r="B53" s="789"/>
      <c r="C53" s="789"/>
      <c r="D53" s="789"/>
      <c r="E53" s="789"/>
      <c r="F53" s="13"/>
      <c r="G53" s="790" t="s">
        <v>85</v>
      </c>
      <c r="H53" s="790"/>
      <c r="I53" s="789"/>
      <c r="J53" s="789"/>
      <c r="K53" s="789"/>
      <c r="L53" s="789"/>
    </row>
    <row r="54" spans="2:12" ht="9.9499999999999993" customHeight="1">
      <c r="B54" s="789"/>
      <c r="C54" s="789"/>
      <c r="D54" s="789"/>
      <c r="E54" s="789"/>
      <c r="F54" s="13"/>
      <c r="G54" s="790" t="s">
        <v>86</v>
      </c>
      <c r="H54" s="790"/>
      <c r="I54" s="789"/>
      <c r="J54" s="789"/>
      <c r="K54" s="789"/>
      <c r="L54" s="789"/>
    </row>
    <row r="55" spans="2:12" ht="9.9499999999999993" customHeight="1">
      <c r="B55" s="789"/>
      <c r="C55" s="789"/>
      <c r="D55" s="789"/>
      <c r="E55" s="789"/>
      <c r="F55" s="13"/>
      <c r="G55" s="790" t="s">
        <v>87</v>
      </c>
      <c r="H55" s="790"/>
      <c r="I55" s="789"/>
      <c r="J55" s="789"/>
      <c r="K55" s="789"/>
      <c r="L55" s="789"/>
    </row>
    <row r="56" spans="2:12" ht="9.9499999999999993" customHeight="1">
      <c r="B56" s="789"/>
      <c r="C56" s="789"/>
      <c r="D56" s="789"/>
      <c r="E56" s="789"/>
      <c r="F56" s="13"/>
      <c r="G56" s="790" t="s">
        <v>88</v>
      </c>
      <c r="H56" s="790"/>
      <c r="I56" s="789"/>
      <c r="J56" s="789"/>
      <c r="K56" s="789"/>
      <c r="L56" s="789"/>
    </row>
    <row r="57" spans="2:12" ht="9.9499999999999993" customHeight="1">
      <c r="B57" s="789"/>
      <c r="C57" s="789"/>
      <c r="D57" s="789"/>
      <c r="E57" s="789"/>
      <c r="F57" s="14"/>
      <c r="G57" s="791" t="s">
        <v>89</v>
      </c>
      <c r="H57" s="791"/>
      <c r="I57" s="789"/>
      <c r="J57" s="789"/>
      <c r="K57" s="789"/>
      <c r="L57" s="789"/>
    </row>
    <row r="58" spans="2:12">
      <c r="B58" s="789"/>
      <c r="C58" s="789"/>
      <c r="D58" s="789"/>
      <c r="E58" s="789"/>
      <c r="F58" s="15"/>
      <c r="G58" s="792" t="s">
        <v>90</v>
      </c>
      <c r="H58" s="792"/>
      <c r="I58" s="789"/>
      <c r="J58" s="789"/>
      <c r="K58" s="789"/>
      <c r="L58" s="789"/>
    </row>
    <row r="59" spans="2:12" ht="9.9499999999999993" customHeight="1">
      <c r="B59" s="789"/>
      <c r="C59" s="789"/>
      <c r="D59" s="789"/>
      <c r="E59" s="789"/>
      <c r="F59" s="12"/>
      <c r="G59" s="793" t="s">
        <v>83</v>
      </c>
      <c r="H59" s="793"/>
      <c r="I59" s="789"/>
      <c r="J59" s="789"/>
      <c r="K59" s="789"/>
      <c r="L59" s="789"/>
    </row>
    <row r="60" spans="2:12" ht="9.9499999999999993" customHeight="1">
      <c r="B60" s="789"/>
      <c r="C60" s="789"/>
      <c r="D60" s="789"/>
      <c r="E60" s="789"/>
      <c r="F60" s="13"/>
      <c r="G60" s="790" t="s">
        <v>84</v>
      </c>
      <c r="H60" s="790"/>
      <c r="I60" s="789"/>
      <c r="J60" s="789"/>
      <c r="K60" s="789"/>
      <c r="L60" s="789"/>
    </row>
    <row r="61" spans="2:12" ht="9.9499999999999993" customHeight="1">
      <c r="B61" s="789"/>
      <c r="C61" s="789"/>
      <c r="D61" s="789"/>
      <c r="E61" s="789"/>
      <c r="F61" s="13"/>
      <c r="G61" s="790" t="s">
        <v>85</v>
      </c>
      <c r="H61" s="790"/>
      <c r="I61" s="789"/>
      <c r="J61" s="789"/>
      <c r="K61" s="789"/>
      <c r="L61" s="789"/>
    </row>
    <row r="62" spans="2:12" ht="9.9499999999999993" customHeight="1">
      <c r="B62" s="789"/>
      <c r="C62" s="789"/>
      <c r="D62" s="789"/>
      <c r="E62" s="789"/>
      <c r="F62" s="13"/>
      <c r="G62" s="790" t="s">
        <v>86</v>
      </c>
      <c r="H62" s="790"/>
      <c r="I62" s="789"/>
      <c r="J62" s="789"/>
      <c r="K62" s="789"/>
      <c r="L62" s="789"/>
    </row>
    <row r="63" spans="2:12" ht="9.9499999999999993" customHeight="1">
      <c r="B63" s="789"/>
      <c r="C63" s="789"/>
      <c r="D63" s="789"/>
      <c r="E63" s="789"/>
      <c r="F63" s="13"/>
      <c r="G63" s="790" t="s">
        <v>87</v>
      </c>
      <c r="H63" s="790"/>
      <c r="I63" s="789"/>
      <c r="J63" s="789"/>
      <c r="K63" s="789"/>
      <c r="L63" s="789"/>
    </row>
    <row r="64" spans="2:12" ht="9.9499999999999993" customHeight="1">
      <c r="B64" s="789"/>
      <c r="C64" s="789"/>
      <c r="D64" s="789"/>
      <c r="E64" s="789"/>
      <c r="F64" s="13"/>
      <c r="G64" s="790" t="s">
        <v>88</v>
      </c>
      <c r="H64" s="790"/>
      <c r="I64" s="789"/>
      <c r="J64" s="789"/>
      <c r="K64" s="789"/>
      <c r="L64" s="789"/>
    </row>
    <row r="65" spans="2:12" ht="9.9499999999999993" customHeight="1">
      <c r="B65" s="789"/>
      <c r="C65" s="789"/>
      <c r="D65" s="789"/>
      <c r="E65" s="789"/>
      <c r="F65" s="14"/>
      <c r="G65" s="791" t="s">
        <v>89</v>
      </c>
      <c r="H65" s="791"/>
      <c r="I65" s="789"/>
      <c r="J65" s="789"/>
      <c r="K65" s="789"/>
      <c r="L65" s="789"/>
    </row>
    <row r="66" spans="2:12">
      <c r="B66" s="789"/>
      <c r="C66" s="789"/>
      <c r="D66" s="789"/>
      <c r="E66" s="789"/>
      <c r="F66" s="15"/>
      <c r="G66" s="792" t="s">
        <v>90</v>
      </c>
      <c r="H66" s="792"/>
      <c r="I66" s="789"/>
      <c r="J66" s="789"/>
      <c r="K66" s="789"/>
      <c r="L66" s="789"/>
    </row>
  </sheetData>
  <sheetProtection selectLockedCells="1" selectUnlockedCells="1"/>
  <mergeCells count="110">
    <mergeCell ref="B11:J11"/>
    <mergeCell ref="B14:B15"/>
    <mergeCell ref="C14:C15"/>
    <mergeCell ref="D14:D15"/>
    <mergeCell ref="E14:E15"/>
    <mergeCell ref="F14:G14"/>
    <mergeCell ref="H14:H15"/>
    <mergeCell ref="I14:J14"/>
    <mergeCell ref="A2:L2"/>
    <mergeCell ref="C9:D9"/>
    <mergeCell ref="E9:G9"/>
    <mergeCell ref="H9:I9"/>
    <mergeCell ref="C10:D10"/>
    <mergeCell ref="E10:G10"/>
    <mergeCell ref="H10:I10"/>
    <mergeCell ref="J4:L4"/>
    <mergeCell ref="J5:L5"/>
    <mergeCell ref="J6:L6"/>
    <mergeCell ref="J7:L7"/>
    <mergeCell ref="G26:H26"/>
    <mergeCell ref="B27:B34"/>
    <mergeCell ref="C27:C34"/>
    <mergeCell ref="D27:D34"/>
    <mergeCell ref="E27:E34"/>
    <mergeCell ref="G27:H27"/>
    <mergeCell ref="G34:H34"/>
    <mergeCell ref="K14:K15"/>
    <mergeCell ref="L14:L15"/>
    <mergeCell ref="B25:B26"/>
    <mergeCell ref="C25:C26"/>
    <mergeCell ref="D25:D26"/>
    <mergeCell ref="E25:E26"/>
    <mergeCell ref="F25:H25"/>
    <mergeCell ref="I25:J25"/>
    <mergeCell ref="K25:K26"/>
    <mergeCell ref="L25:L26"/>
    <mergeCell ref="I27:I34"/>
    <mergeCell ref="J27:J34"/>
    <mergeCell ref="K27:K34"/>
    <mergeCell ref="L27:L34"/>
    <mergeCell ref="G28:H28"/>
    <mergeCell ref="G29:H29"/>
    <mergeCell ref="G30:H30"/>
    <mergeCell ref="G31:H31"/>
    <mergeCell ref="G32:H32"/>
    <mergeCell ref="G33:H33"/>
    <mergeCell ref="B43:B50"/>
    <mergeCell ref="C43:C50"/>
    <mergeCell ref="D43:D50"/>
    <mergeCell ref="E43:E50"/>
    <mergeCell ref="G43:H43"/>
    <mergeCell ref="I43:I50"/>
    <mergeCell ref="B35:B42"/>
    <mergeCell ref="C35:C42"/>
    <mergeCell ref="D35:D42"/>
    <mergeCell ref="E35:E42"/>
    <mergeCell ref="L43:L50"/>
    <mergeCell ref="G44:H44"/>
    <mergeCell ref="G45:H45"/>
    <mergeCell ref="G46:H46"/>
    <mergeCell ref="G47:H47"/>
    <mergeCell ref="G48:H48"/>
    <mergeCell ref="G49:H49"/>
    <mergeCell ref="G50:H50"/>
    <mergeCell ref="J35:J42"/>
    <mergeCell ref="K35:K42"/>
    <mergeCell ref="L35:L42"/>
    <mergeCell ref="G36:H36"/>
    <mergeCell ref="G37:H37"/>
    <mergeCell ref="G38:H38"/>
    <mergeCell ref="G39:H39"/>
    <mergeCell ref="G40:H40"/>
    <mergeCell ref="G41:H41"/>
    <mergeCell ref="G42:H42"/>
    <mergeCell ref="G35:H35"/>
    <mergeCell ref="I35:I42"/>
    <mergeCell ref="B51:B58"/>
    <mergeCell ref="C51:C58"/>
    <mergeCell ref="D51:D58"/>
    <mergeCell ref="E51:E58"/>
    <mergeCell ref="G51:H51"/>
    <mergeCell ref="I51:I58"/>
    <mergeCell ref="J59:J66"/>
    <mergeCell ref="K59:K66"/>
    <mergeCell ref="J43:J50"/>
    <mergeCell ref="K43:K50"/>
    <mergeCell ref="J51:J58"/>
    <mergeCell ref="K51:K58"/>
    <mergeCell ref="B59:B66"/>
    <mergeCell ref="C59:C66"/>
    <mergeCell ref="D59:D66"/>
    <mergeCell ref="E59:E66"/>
    <mergeCell ref="L51:L58"/>
    <mergeCell ref="G52:H52"/>
    <mergeCell ref="G53:H53"/>
    <mergeCell ref="G54:H54"/>
    <mergeCell ref="G55:H55"/>
    <mergeCell ref="G56:H56"/>
    <mergeCell ref="G57:H57"/>
    <mergeCell ref="G58:H58"/>
    <mergeCell ref="L59:L66"/>
    <mergeCell ref="G60:H60"/>
    <mergeCell ref="G61:H61"/>
    <mergeCell ref="G62:H62"/>
    <mergeCell ref="G63:H63"/>
    <mergeCell ref="G64:H64"/>
    <mergeCell ref="G65:H65"/>
    <mergeCell ref="G66:H66"/>
    <mergeCell ref="G59:H59"/>
    <mergeCell ref="I59:I66"/>
  </mergeCells>
  <phoneticPr fontId="1"/>
  <pageMargins left="0.59027777777777779" right="0.59027777777777779" top="0.39374999999999999" bottom="0.19652777777777777" header="0.51180555555555551" footer="0.51180555555555551"/>
  <pageSetup paperSize="9" scale="79" firstPageNumber="0" fitToHeight="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0B432-A78C-4949-A8E3-5242EE153A6F}">
  <sheetPr codeName="Sheet21">
    <pageSetUpPr fitToPage="1"/>
  </sheetPr>
  <dimension ref="A1:H22"/>
  <sheetViews>
    <sheetView view="pageBreakPreview" zoomScale="90" zoomScaleNormal="100" zoomScaleSheetLayoutView="90" workbookViewId="0">
      <selection activeCell="G1" sqref="G1"/>
    </sheetView>
  </sheetViews>
  <sheetFormatPr defaultRowHeight="13.5"/>
  <cols>
    <col min="1" max="1" width="10.75" style="16" customWidth="1"/>
    <col min="2" max="3" width="11" style="16" customWidth="1"/>
    <col min="4" max="5" width="18.75" style="16" customWidth="1"/>
    <col min="6" max="6" width="17.5" style="16" customWidth="1"/>
    <col min="7" max="256" width="9" style="16"/>
    <col min="257" max="257" width="10.75" style="16" customWidth="1"/>
    <col min="258" max="259" width="11" style="16" customWidth="1"/>
    <col min="260" max="261" width="18.75" style="16" customWidth="1"/>
    <col min="262" max="262" width="17.5" style="16" customWidth="1"/>
    <col min="263" max="512" width="9" style="16"/>
    <col min="513" max="513" width="10.75" style="16" customWidth="1"/>
    <col min="514" max="515" width="11" style="16" customWidth="1"/>
    <col min="516" max="517" width="18.75" style="16" customWidth="1"/>
    <col min="518" max="518" width="17.5" style="16" customWidth="1"/>
    <col min="519" max="768" width="9" style="16"/>
    <col min="769" max="769" width="10.75" style="16" customWidth="1"/>
    <col min="770" max="771" width="11" style="16" customWidth="1"/>
    <col min="772" max="773" width="18.75" style="16" customWidth="1"/>
    <col min="774" max="774" width="17.5" style="16" customWidth="1"/>
    <col min="775" max="1024" width="9" style="16"/>
    <col min="1025" max="1025" width="10.75" style="16" customWidth="1"/>
    <col min="1026" max="1027" width="11" style="16" customWidth="1"/>
    <col min="1028" max="1029" width="18.75" style="16" customWidth="1"/>
    <col min="1030" max="1030" width="17.5" style="16" customWidth="1"/>
    <col min="1031" max="1280" width="9" style="16"/>
    <col min="1281" max="1281" width="10.75" style="16" customWidth="1"/>
    <col min="1282" max="1283" width="11" style="16" customWidth="1"/>
    <col min="1284" max="1285" width="18.75" style="16" customWidth="1"/>
    <col min="1286" max="1286" width="17.5" style="16" customWidth="1"/>
    <col min="1287" max="1536" width="9" style="16"/>
    <col min="1537" max="1537" width="10.75" style="16" customWidth="1"/>
    <col min="1538" max="1539" width="11" style="16" customWidth="1"/>
    <col min="1540" max="1541" width="18.75" style="16" customWidth="1"/>
    <col min="1542" max="1542" width="17.5" style="16" customWidth="1"/>
    <col min="1543" max="1792" width="9" style="16"/>
    <col min="1793" max="1793" width="10.75" style="16" customWidth="1"/>
    <col min="1794" max="1795" width="11" style="16" customWidth="1"/>
    <col min="1796" max="1797" width="18.75" style="16" customWidth="1"/>
    <col min="1798" max="1798" width="17.5" style="16" customWidth="1"/>
    <col min="1799" max="2048" width="9" style="16"/>
    <col min="2049" max="2049" width="10.75" style="16" customWidth="1"/>
    <col min="2050" max="2051" width="11" style="16" customWidth="1"/>
    <col min="2052" max="2053" width="18.75" style="16" customWidth="1"/>
    <col min="2054" max="2054" width="17.5" style="16" customWidth="1"/>
    <col min="2055" max="2304" width="9" style="16"/>
    <col min="2305" max="2305" width="10.75" style="16" customWidth="1"/>
    <col min="2306" max="2307" width="11" style="16" customWidth="1"/>
    <col min="2308" max="2309" width="18.75" style="16" customWidth="1"/>
    <col min="2310" max="2310" width="17.5" style="16" customWidth="1"/>
    <col min="2311" max="2560" width="9" style="16"/>
    <col min="2561" max="2561" width="10.75" style="16" customWidth="1"/>
    <col min="2562" max="2563" width="11" style="16" customWidth="1"/>
    <col min="2564" max="2565" width="18.75" style="16" customWidth="1"/>
    <col min="2566" max="2566" width="17.5" style="16" customWidth="1"/>
    <col min="2567" max="2816" width="9" style="16"/>
    <col min="2817" max="2817" width="10.75" style="16" customWidth="1"/>
    <col min="2818" max="2819" width="11" style="16" customWidth="1"/>
    <col min="2820" max="2821" width="18.75" style="16" customWidth="1"/>
    <col min="2822" max="2822" width="17.5" style="16" customWidth="1"/>
    <col min="2823" max="3072" width="9" style="16"/>
    <col min="3073" max="3073" width="10.75" style="16" customWidth="1"/>
    <col min="3074" max="3075" width="11" style="16" customWidth="1"/>
    <col min="3076" max="3077" width="18.75" style="16" customWidth="1"/>
    <col min="3078" max="3078" width="17.5" style="16" customWidth="1"/>
    <col min="3079" max="3328" width="9" style="16"/>
    <col min="3329" max="3329" width="10.75" style="16" customWidth="1"/>
    <col min="3330" max="3331" width="11" style="16" customWidth="1"/>
    <col min="3332" max="3333" width="18.75" style="16" customWidth="1"/>
    <col min="3334" max="3334" width="17.5" style="16" customWidth="1"/>
    <col min="3335" max="3584" width="9" style="16"/>
    <col min="3585" max="3585" width="10.75" style="16" customWidth="1"/>
    <col min="3586" max="3587" width="11" style="16" customWidth="1"/>
    <col min="3588" max="3589" width="18.75" style="16" customWidth="1"/>
    <col min="3590" max="3590" width="17.5" style="16" customWidth="1"/>
    <col min="3591" max="3840" width="9" style="16"/>
    <col min="3841" max="3841" width="10.75" style="16" customWidth="1"/>
    <col min="3842" max="3843" width="11" style="16" customWidth="1"/>
    <col min="3844" max="3845" width="18.75" style="16" customWidth="1"/>
    <col min="3846" max="3846" width="17.5" style="16" customWidth="1"/>
    <col min="3847" max="4096" width="9" style="16"/>
    <col min="4097" max="4097" width="10.75" style="16" customWidth="1"/>
    <col min="4098" max="4099" width="11" style="16" customWidth="1"/>
    <col min="4100" max="4101" width="18.75" style="16" customWidth="1"/>
    <col min="4102" max="4102" width="17.5" style="16" customWidth="1"/>
    <col min="4103" max="4352" width="9" style="16"/>
    <col min="4353" max="4353" width="10.75" style="16" customWidth="1"/>
    <col min="4354" max="4355" width="11" style="16" customWidth="1"/>
    <col min="4356" max="4357" width="18.75" style="16" customWidth="1"/>
    <col min="4358" max="4358" width="17.5" style="16" customWidth="1"/>
    <col min="4359" max="4608" width="9" style="16"/>
    <col min="4609" max="4609" width="10.75" style="16" customWidth="1"/>
    <col min="4610" max="4611" width="11" style="16" customWidth="1"/>
    <col min="4612" max="4613" width="18.75" style="16" customWidth="1"/>
    <col min="4614" max="4614" width="17.5" style="16" customWidth="1"/>
    <col min="4615" max="4864" width="9" style="16"/>
    <col min="4865" max="4865" width="10.75" style="16" customWidth="1"/>
    <col min="4866" max="4867" width="11" style="16" customWidth="1"/>
    <col min="4868" max="4869" width="18.75" style="16" customWidth="1"/>
    <col min="4870" max="4870" width="17.5" style="16" customWidth="1"/>
    <col min="4871" max="5120" width="9" style="16"/>
    <col min="5121" max="5121" width="10.75" style="16" customWidth="1"/>
    <col min="5122" max="5123" width="11" style="16" customWidth="1"/>
    <col min="5124" max="5125" width="18.75" style="16" customWidth="1"/>
    <col min="5126" max="5126" width="17.5" style="16" customWidth="1"/>
    <col min="5127" max="5376" width="9" style="16"/>
    <col min="5377" max="5377" width="10.75" style="16" customWidth="1"/>
    <col min="5378" max="5379" width="11" style="16" customWidth="1"/>
    <col min="5380" max="5381" width="18.75" style="16" customWidth="1"/>
    <col min="5382" max="5382" width="17.5" style="16" customWidth="1"/>
    <col min="5383" max="5632" width="9" style="16"/>
    <col min="5633" max="5633" width="10.75" style="16" customWidth="1"/>
    <col min="5634" max="5635" width="11" style="16" customWidth="1"/>
    <col min="5636" max="5637" width="18.75" style="16" customWidth="1"/>
    <col min="5638" max="5638" width="17.5" style="16" customWidth="1"/>
    <col min="5639" max="5888" width="9" style="16"/>
    <col min="5889" max="5889" width="10.75" style="16" customWidth="1"/>
    <col min="5890" max="5891" width="11" style="16" customWidth="1"/>
    <col min="5892" max="5893" width="18.75" style="16" customWidth="1"/>
    <col min="5894" max="5894" width="17.5" style="16" customWidth="1"/>
    <col min="5895" max="6144" width="9" style="16"/>
    <col min="6145" max="6145" width="10.75" style="16" customWidth="1"/>
    <col min="6146" max="6147" width="11" style="16" customWidth="1"/>
    <col min="6148" max="6149" width="18.75" style="16" customWidth="1"/>
    <col min="6150" max="6150" width="17.5" style="16" customWidth="1"/>
    <col min="6151" max="6400" width="9" style="16"/>
    <col min="6401" max="6401" width="10.75" style="16" customWidth="1"/>
    <col min="6402" max="6403" width="11" style="16" customWidth="1"/>
    <col min="6404" max="6405" width="18.75" style="16" customWidth="1"/>
    <col min="6406" max="6406" width="17.5" style="16" customWidth="1"/>
    <col min="6407" max="6656" width="9" style="16"/>
    <col min="6657" max="6657" width="10.75" style="16" customWidth="1"/>
    <col min="6658" max="6659" width="11" style="16" customWidth="1"/>
    <col min="6660" max="6661" width="18.75" style="16" customWidth="1"/>
    <col min="6662" max="6662" width="17.5" style="16" customWidth="1"/>
    <col min="6663" max="6912" width="9" style="16"/>
    <col min="6913" max="6913" width="10.75" style="16" customWidth="1"/>
    <col min="6914" max="6915" width="11" style="16" customWidth="1"/>
    <col min="6916" max="6917" width="18.75" style="16" customWidth="1"/>
    <col min="6918" max="6918" width="17.5" style="16" customWidth="1"/>
    <col min="6919" max="7168" width="9" style="16"/>
    <col min="7169" max="7169" width="10.75" style="16" customWidth="1"/>
    <col min="7170" max="7171" width="11" style="16" customWidth="1"/>
    <col min="7172" max="7173" width="18.75" style="16" customWidth="1"/>
    <col min="7174" max="7174" width="17.5" style="16" customWidth="1"/>
    <col min="7175" max="7424" width="9" style="16"/>
    <col min="7425" max="7425" width="10.75" style="16" customWidth="1"/>
    <col min="7426" max="7427" width="11" style="16" customWidth="1"/>
    <col min="7428" max="7429" width="18.75" style="16" customWidth="1"/>
    <col min="7430" max="7430" width="17.5" style="16" customWidth="1"/>
    <col min="7431" max="7680" width="9" style="16"/>
    <col min="7681" max="7681" width="10.75" style="16" customWidth="1"/>
    <col min="7682" max="7683" width="11" style="16" customWidth="1"/>
    <col min="7684" max="7685" width="18.75" style="16" customWidth="1"/>
    <col min="7686" max="7686" width="17.5" style="16" customWidth="1"/>
    <col min="7687" max="7936" width="9" style="16"/>
    <col min="7937" max="7937" width="10.75" style="16" customWidth="1"/>
    <col min="7938" max="7939" width="11" style="16" customWidth="1"/>
    <col min="7940" max="7941" width="18.75" style="16" customWidth="1"/>
    <col min="7942" max="7942" width="17.5" style="16" customWidth="1"/>
    <col min="7943" max="8192" width="9" style="16"/>
    <col min="8193" max="8193" width="10.75" style="16" customWidth="1"/>
    <col min="8194" max="8195" width="11" style="16" customWidth="1"/>
    <col min="8196" max="8197" width="18.75" style="16" customWidth="1"/>
    <col min="8198" max="8198" width="17.5" style="16" customWidth="1"/>
    <col min="8199" max="8448" width="9" style="16"/>
    <col min="8449" max="8449" width="10.75" style="16" customWidth="1"/>
    <col min="8450" max="8451" width="11" style="16" customWidth="1"/>
    <col min="8452" max="8453" width="18.75" style="16" customWidth="1"/>
    <col min="8454" max="8454" width="17.5" style="16" customWidth="1"/>
    <col min="8455" max="8704" width="9" style="16"/>
    <col min="8705" max="8705" width="10.75" style="16" customWidth="1"/>
    <col min="8706" max="8707" width="11" style="16" customWidth="1"/>
    <col min="8708" max="8709" width="18.75" style="16" customWidth="1"/>
    <col min="8710" max="8710" width="17.5" style="16" customWidth="1"/>
    <col min="8711" max="8960" width="9" style="16"/>
    <col min="8961" max="8961" width="10.75" style="16" customWidth="1"/>
    <col min="8962" max="8963" width="11" style="16" customWidth="1"/>
    <col min="8964" max="8965" width="18.75" style="16" customWidth="1"/>
    <col min="8966" max="8966" width="17.5" style="16" customWidth="1"/>
    <col min="8967" max="9216" width="9" style="16"/>
    <col min="9217" max="9217" width="10.75" style="16" customWidth="1"/>
    <col min="9218" max="9219" width="11" style="16" customWidth="1"/>
    <col min="9220" max="9221" width="18.75" style="16" customWidth="1"/>
    <col min="9222" max="9222" width="17.5" style="16" customWidth="1"/>
    <col min="9223" max="9472" width="9" style="16"/>
    <col min="9473" max="9473" width="10.75" style="16" customWidth="1"/>
    <col min="9474" max="9475" width="11" style="16" customWidth="1"/>
    <col min="9476" max="9477" width="18.75" style="16" customWidth="1"/>
    <col min="9478" max="9478" width="17.5" style="16" customWidth="1"/>
    <col min="9479" max="9728" width="9" style="16"/>
    <col min="9729" max="9729" width="10.75" style="16" customWidth="1"/>
    <col min="9730" max="9731" width="11" style="16" customWidth="1"/>
    <col min="9732" max="9733" width="18.75" style="16" customWidth="1"/>
    <col min="9734" max="9734" width="17.5" style="16" customWidth="1"/>
    <col min="9735" max="9984" width="9" style="16"/>
    <col min="9985" max="9985" width="10.75" style="16" customWidth="1"/>
    <col min="9986" max="9987" width="11" style="16" customWidth="1"/>
    <col min="9988" max="9989" width="18.75" style="16" customWidth="1"/>
    <col min="9990" max="9990" width="17.5" style="16" customWidth="1"/>
    <col min="9991" max="10240" width="9" style="16"/>
    <col min="10241" max="10241" width="10.75" style="16" customWidth="1"/>
    <col min="10242" max="10243" width="11" style="16" customWidth="1"/>
    <col min="10244" max="10245" width="18.75" style="16" customWidth="1"/>
    <col min="10246" max="10246" width="17.5" style="16" customWidth="1"/>
    <col min="10247" max="10496" width="9" style="16"/>
    <col min="10497" max="10497" width="10.75" style="16" customWidth="1"/>
    <col min="10498" max="10499" width="11" style="16" customWidth="1"/>
    <col min="10500" max="10501" width="18.75" style="16" customWidth="1"/>
    <col min="10502" max="10502" width="17.5" style="16" customWidth="1"/>
    <col min="10503" max="10752" width="9" style="16"/>
    <col min="10753" max="10753" width="10.75" style="16" customWidth="1"/>
    <col min="10754" max="10755" width="11" style="16" customWidth="1"/>
    <col min="10756" max="10757" width="18.75" style="16" customWidth="1"/>
    <col min="10758" max="10758" width="17.5" style="16" customWidth="1"/>
    <col min="10759" max="11008" width="9" style="16"/>
    <col min="11009" max="11009" width="10.75" style="16" customWidth="1"/>
    <col min="11010" max="11011" width="11" style="16" customWidth="1"/>
    <col min="11012" max="11013" width="18.75" style="16" customWidth="1"/>
    <col min="11014" max="11014" width="17.5" style="16" customWidth="1"/>
    <col min="11015" max="11264" width="9" style="16"/>
    <col min="11265" max="11265" width="10.75" style="16" customWidth="1"/>
    <col min="11266" max="11267" width="11" style="16" customWidth="1"/>
    <col min="11268" max="11269" width="18.75" style="16" customWidth="1"/>
    <col min="11270" max="11270" width="17.5" style="16" customWidth="1"/>
    <col min="11271" max="11520" width="9" style="16"/>
    <col min="11521" max="11521" width="10.75" style="16" customWidth="1"/>
    <col min="11522" max="11523" width="11" style="16" customWidth="1"/>
    <col min="11524" max="11525" width="18.75" style="16" customWidth="1"/>
    <col min="11526" max="11526" width="17.5" style="16" customWidth="1"/>
    <col min="11527" max="11776" width="9" style="16"/>
    <col min="11777" max="11777" width="10.75" style="16" customWidth="1"/>
    <col min="11778" max="11779" width="11" style="16" customWidth="1"/>
    <col min="11780" max="11781" width="18.75" style="16" customWidth="1"/>
    <col min="11782" max="11782" width="17.5" style="16" customWidth="1"/>
    <col min="11783" max="12032" width="9" style="16"/>
    <col min="12033" max="12033" width="10.75" style="16" customWidth="1"/>
    <col min="12034" max="12035" width="11" style="16" customWidth="1"/>
    <col min="12036" max="12037" width="18.75" style="16" customWidth="1"/>
    <col min="12038" max="12038" width="17.5" style="16" customWidth="1"/>
    <col min="12039" max="12288" width="9" style="16"/>
    <col min="12289" max="12289" width="10.75" style="16" customWidth="1"/>
    <col min="12290" max="12291" width="11" style="16" customWidth="1"/>
    <col min="12292" max="12293" width="18.75" style="16" customWidth="1"/>
    <col min="12294" max="12294" width="17.5" style="16" customWidth="1"/>
    <col min="12295" max="12544" width="9" style="16"/>
    <col min="12545" max="12545" width="10.75" style="16" customWidth="1"/>
    <col min="12546" max="12547" width="11" style="16" customWidth="1"/>
    <col min="12548" max="12549" width="18.75" style="16" customWidth="1"/>
    <col min="12550" max="12550" width="17.5" style="16" customWidth="1"/>
    <col min="12551" max="12800" width="9" style="16"/>
    <col min="12801" max="12801" width="10.75" style="16" customWidth="1"/>
    <col min="12802" max="12803" width="11" style="16" customWidth="1"/>
    <col min="12804" max="12805" width="18.75" style="16" customWidth="1"/>
    <col min="12806" max="12806" width="17.5" style="16" customWidth="1"/>
    <col min="12807" max="13056" width="9" style="16"/>
    <col min="13057" max="13057" width="10.75" style="16" customWidth="1"/>
    <col min="13058" max="13059" width="11" style="16" customWidth="1"/>
    <col min="13060" max="13061" width="18.75" style="16" customWidth="1"/>
    <col min="13062" max="13062" width="17.5" style="16" customWidth="1"/>
    <col min="13063" max="13312" width="9" style="16"/>
    <col min="13313" max="13313" width="10.75" style="16" customWidth="1"/>
    <col min="13314" max="13315" width="11" style="16" customWidth="1"/>
    <col min="13316" max="13317" width="18.75" style="16" customWidth="1"/>
    <col min="13318" max="13318" width="17.5" style="16" customWidth="1"/>
    <col min="13319" max="13568" width="9" style="16"/>
    <col min="13569" max="13569" width="10.75" style="16" customWidth="1"/>
    <col min="13570" max="13571" width="11" style="16" customWidth="1"/>
    <col min="13572" max="13573" width="18.75" style="16" customWidth="1"/>
    <col min="13574" max="13574" width="17.5" style="16" customWidth="1"/>
    <col min="13575" max="13824" width="9" style="16"/>
    <col min="13825" max="13825" width="10.75" style="16" customWidth="1"/>
    <col min="13826" max="13827" width="11" style="16" customWidth="1"/>
    <col min="13828" max="13829" width="18.75" style="16" customWidth="1"/>
    <col min="13830" max="13830" width="17.5" style="16" customWidth="1"/>
    <col min="13831" max="14080" width="9" style="16"/>
    <col min="14081" max="14081" width="10.75" style="16" customWidth="1"/>
    <col min="14082" max="14083" width="11" style="16" customWidth="1"/>
    <col min="14084" max="14085" width="18.75" style="16" customWidth="1"/>
    <col min="14086" max="14086" width="17.5" style="16" customWidth="1"/>
    <col min="14087" max="14336" width="9" style="16"/>
    <col min="14337" max="14337" width="10.75" style="16" customWidth="1"/>
    <col min="14338" max="14339" width="11" style="16" customWidth="1"/>
    <col min="14340" max="14341" width="18.75" style="16" customWidth="1"/>
    <col min="14342" max="14342" width="17.5" style="16" customWidth="1"/>
    <col min="14343" max="14592" width="9" style="16"/>
    <col min="14593" max="14593" width="10.75" style="16" customWidth="1"/>
    <col min="14594" max="14595" width="11" style="16" customWidth="1"/>
    <col min="14596" max="14597" width="18.75" style="16" customWidth="1"/>
    <col min="14598" max="14598" width="17.5" style="16" customWidth="1"/>
    <col min="14599" max="14848" width="9" style="16"/>
    <col min="14849" max="14849" width="10.75" style="16" customWidth="1"/>
    <col min="14850" max="14851" width="11" style="16" customWidth="1"/>
    <col min="14852" max="14853" width="18.75" style="16" customWidth="1"/>
    <col min="14854" max="14854" width="17.5" style="16" customWidth="1"/>
    <col min="14855" max="15104" width="9" style="16"/>
    <col min="15105" max="15105" width="10.75" style="16" customWidth="1"/>
    <col min="15106" max="15107" width="11" style="16" customWidth="1"/>
    <col min="15108" max="15109" width="18.75" style="16" customWidth="1"/>
    <col min="15110" max="15110" width="17.5" style="16" customWidth="1"/>
    <col min="15111" max="15360" width="9" style="16"/>
    <col min="15361" max="15361" width="10.75" style="16" customWidth="1"/>
    <col min="15362" max="15363" width="11" style="16" customWidth="1"/>
    <col min="15364" max="15365" width="18.75" style="16" customWidth="1"/>
    <col min="15366" max="15366" width="17.5" style="16" customWidth="1"/>
    <col min="15367" max="15616" width="9" style="16"/>
    <col min="15617" max="15617" width="10.75" style="16" customWidth="1"/>
    <col min="15618" max="15619" width="11" style="16" customWidth="1"/>
    <col min="15620" max="15621" width="18.75" style="16" customWidth="1"/>
    <col min="15622" max="15622" width="17.5" style="16" customWidth="1"/>
    <col min="15623" max="15872" width="9" style="16"/>
    <col min="15873" max="15873" width="10.75" style="16" customWidth="1"/>
    <col min="15874" max="15875" width="11" style="16" customWidth="1"/>
    <col min="15876" max="15877" width="18.75" style="16" customWidth="1"/>
    <col min="15878" max="15878" width="17.5" style="16" customWidth="1"/>
    <col min="15879" max="16128" width="9" style="16"/>
    <col min="16129" max="16129" width="10.75" style="16" customWidth="1"/>
    <col min="16130" max="16131" width="11" style="16" customWidth="1"/>
    <col min="16132" max="16133" width="18.75" style="16" customWidth="1"/>
    <col min="16134" max="16134" width="17.5" style="16" customWidth="1"/>
    <col min="16135" max="16384" width="9" style="16"/>
  </cols>
  <sheetData>
    <row r="1" spans="1:8" ht="21" customHeight="1">
      <c r="A1" s="16" t="s">
        <v>568</v>
      </c>
      <c r="G1" s="568" t="str">
        <f>HYPERLINK("#シート目次"&amp;"!A1","シート目次へ")</f>
        <v>シート目次へ</v>
      </c>
    </row>
    <row r="2" spans="1:8" ht="8.25" customHeight="1"/>
    <row r="3" spans="1:8" ht="18.75">
      <c r="A3" s="801" t="s">
        <v>91</v>
      </c>
      <c r="B3" s="801"/>
      <c r="C3" s="801"/>
      <c r="D3" s="801"/>
      <c r="E3" s="801"/>
      <c r="F3" s="801"/>
    </row>
    <row r="4" spans="1:8" s="17" customFormat="1" ht="13.5" customHeight="1">
      <c r="B4" s="18"/>
      <c r="C4" s="18"/>
    </row>
    <row r="5" spans="1:8" ht="24.95" customHeight="1">
      <c r="A5" s="17"/>
      <c r="B5" s="18"/>
      <c r="C5" s="18"/>
      <c r="D5" s="17"/>
      <c r="E5" s="478" t="s">
        <v>1</v>
      </c>
      <c r="F5" s="479"/>
      <c r="G5" s="17"/>
      <c r="H5" s="17"/>
    </row>
    <row r="6" spans="1:8" ht="24.95" customHeight="1">
      <c r="A6" s="17"/>
      <c r="B6" s="18"/>
      <c r="C6" s="18"/>
      <c r="D6" s="17"/>
      <c r="E6" s="478" t="s">
        <v>2</v>
      </c>
      <c r="F6" s="479"/>
      <c r="G6" s="17"/>
      <c r="H6" s="17"/>
    </row>
    <row r="7" spans="1:8" ht="24.95" customHeight="1">
      <c r="A7" s="17"/>
      <c r="B7" s="18"/>
      <c r="C7" s="18"/>
      <c r="D7" s="17"/>
      <c r="E7" s="478" t="s">
        <v>3</v>
      </c>
      <c r="F7" s="479"/>
      <c r="G7" s="17"/>
      <c r="H7" s="17"/>
    </row>
    <row r="8" spans="1:8" ht="24.95" customHeight="1">
      <c r="A8" s="17"/>
      <c r="B8" s="18"/>
      <c r="C8" s="18"/>
      <c r="D8" s="17"/>
      <c r="E8" s="478" t="s">
        <v>4</v>
      </c>
      <c r="F8" s="479"/>
      <c r="G8" s="17"/>
      <c r="H8" s="17"/>
    </row>
    <row r="9" spans="1:8" ht="24.95" customHeight="1"/>
    <row r="10" spans="1:8" ht="20.100000000000001" customHeight="1"/>
    <row r="11" spans="1:8" ht="23.25" customHeight="1">
      <c r="A11" s="802" t="s">
        <v>6</v>
      </c>
      <c r="B11" s="387" t="s">
        <v>92</v>
      </c>
      <c r="C11" s="387" t="s">
        <v>93</v>
      </c>
      <c r="D11" s="387" t="s">
        <v>94</v>
      </c>
      <c r="E11" s="388" t="s">
        <v>95</v>
      </c>
      <c r="F11" s="803" t="s">
        <v>11</v>
      </c>
    </row>
    <row r="12" spans="1:8" ht="23.25" customHeight="1">
      <c r="A12" s="802"/>
      <c r="B12" s="389" t="s">
        <v>12</v>
      </c>
      <c r="C12" s="389" t="s">
        <v>13</v>
      </c>
      <c r="D12" s="389" t="s">
        <v>14</v>
      </c>
      <c r="E12" s="390" t="s">
        <v>569</v>
      </c>
      <c r="F12" s="803"/>
    </row>
    <row r="13" spans="1:8" ht="15" customHeight="1">
      <c r="A13" s="19"/>
      <c r="B13" s="391" t="s">
        <v>96</v>
      </c>
      <c r="C13" s="391" t="s">
        <v>16</v>
      </c>
      <c r="D13" s="391" t="s">
        <v>17</v>
      </c>
      <c r="E13" s="391" t="s">
        <v>17</v>
      </c>
      <c r="F13" s="20"/>
    </row>
    <row r="14" spans="1:8" ht="39.950000000000003" customHeight="1">
      <c r="A14" s="392" t="s">
        <v>97</v>
      </c>
      <c r="B14" s="21"/>
      <c r="C14" s="21"/>
      <c r="D14" s="21"/>
      <c r="E14" s="22">
        <f>ROUNDDOWN(D14*2/3,-2)</f>
        <v>0</v>
      </c>
      <c r="F14" s="23"/>
    </row>
    <row r="15" spans="1:8" ht="39.950000000000003" customHeight="1">
      <c r="A15" s="393" t="s">
        <v>98</v>
      </c>
      <c r="B15" s="24"/>
      <c r="C15" s="24"/>
      <c r="D15" s="24"/>
      <c r="E15" s="22">
        <f>ROUNDDOWN(D15*2/3,-2)</f>
        <v>0</v>
      </c>
      <c r="F15" s="25"/>
      <c r="G15" s="26"/>
    </row>
    <row r="16" spans="1:8" ht="50.1" customHeight="1">
      <c r="A16" s="393" t="s">
        <v>20</v>
      </c>
      <c r="B16" s="24">
        <f>SUM(B14:B15)</f>
        <v>0</v>
      </c>
      <c r="C16" s="24">
        <f>SUM(C14:C15)</f>
        <v>0</v>
      </c>
      <c r="D16" s="24">
        <f>SUM(D14:D15)</f>
        <v>0</v>
      </c>
      <c r="E16" s="24">
        <f>SUM(E14:E15)</f>
        <v>0</v>
      </c>
      <c r="F16" s="25"/>
      <c r="G16" s="27"/>
    </row>
    <row r="17" spans="1:6" ht="17.25" customHeight="1">
      <c r="A17" s="394" t="s">
        <v>99</v>
      </c>
      <c r="B17" s="28"/>
      <c r="C17" s="28"/>
      <c r="D17" s="28"/>
      <c r="E17" s="28"/>
      <c r="F17" s="28"/>
    </row>
    <row r="18" spans="1:6" ht="17.25" customHeight="1">
      <c r="A18" s="99" t="s">
        <v>635</v>
      </c>
      <c r="B18" s="29"/>
      <c r="C18" s="29"/>
      <c r="D18" s="29"/>
      <c r="E18" s="29"/>
      <c r="F18" s="29"/>
    </row>
    <row r="19" spans="1:6" ht="21" customHeight="1"/>
    <row r="20" spans="1:6" ht="20.100000000000001" customHeight="1"/>
    <row r="21" spans="1:6" ht="20.100000000000001" customHeight="1"/>
    <row r="22" spans="1:6" ht="20.100000000000001" customHeight="1"/>
  </sheetData>
  <sheetProtection selectLockedCells="1" selectUnlockedCells="1"/>
  <mergeCells count="3">
    <mergeCell ref="A3:F3"/>
    <mergeCell ref="A11:A12"/>
    <mergeCell ref="F11:F12"/>
  </mergeCells>
  <phoneticPr fontId="1"/>
  <pageMargins left="0.7" right="0.7" top="0.75" bottom="0.75" header="0.51180555555555551" footer="0.51180555555555551"/>
  <pageSetup paperSize="9" scale="90" firstPageNumber="0" fitToHeight="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F7FEE-03E9-4685-9A87-780736211E66}">
  <sheetPr codeName="Sheet22">
    <pageSetUpPr fitToPage="1"/>
  </sheetPr>
  <dimension ref="A1:J28"/>
  <sheetViews>
    <sheetView view="pageBreakPreview" zoomScale="80" zoomScaleNormal="100" zoomScaleSheetLayoutView="80" workbookViewId="0">
      <selection activeCell="I1" sqref="I1"/>
    </sheetView>
  </sheetViews>
  <sheetFormatPr defaultColWidth="8.625" defaultRowHeight="13.5"/>
  <cols>
    <col min="1" max="1" width="13.5" style="230" customWidth="1"/>
    <col min="2" max="2" width="9.375" style="230" customWidth="1"/>
    <col min="3" max="8" width="13.5" style="230" customWidth="1"/>
    <col min="9" max="256" width="8.625" style="230"/>
    <col min="257" max="257" width="13.5" style="230" customWidth="1"/>
    <col min="258" max="258" width="9.375" style="230" customWidth="1"/>
    <col min="259" max="264" width="13.5" style="230" customWidth="1"/>
    <col min="265" max="512" width="8.625" style="230"/>
    <col min="513" max="513" width="13.5" style="230" customWidth="1"/>
    <col min="514" max="514" width="9.375" style="230" customWidth="1"/>
    <col min="515" max="520" width="13.5" style="230" customWidth="1"/>
    <col min="521" max="768" width="8.625" style="230"/>
    <col min="769" max="769" width="13.5" style="230" customWidth="1"/>
    <col min="770" max="770" width="9.375" style="230" customWidth="1"/>
    <col min="771" max="776" width="13.5" style="230" customWidth="1"/>
    <col min="777" max="1024" width="8.625" style="230"/>
    <col min="1025" max="1025" width="13.5" style="230" customWidth="1"/>
    <col min="1026" max="1026" width="9.375" style="230" customWidth="1"/>
    <col min="1027" max="1032" width="13.5" style="230" customWidth="1"/>
    <col min="1033" max="1280" width="8.625" style="230"/>
    <col min="1281" max="1281" width="13.5" style="230" customWidth="1"/>
    <col min="1282" max="1282" width="9.375" style="230" customWidth="1"/>
    <col min="1283" max="1288" width="13.5" style="230" customWidth="1"/>
    <col min="1289" max="1536" width="8.625" style="230"/>
    <col min="1537" max="1537" width="13.5" style="230" customWidth="1"/>
    <col min="1538" max="1538" width="9.375" style="230" customWidth="1"/>
    <col min="1539" max="1544" width="13.5" style="230" customWidth="1"/>
    <col min="1545" max="1792" width="8.625" style="230"/>
    <col min="1793" max="1793" width="13.5" style="230" customWidth="1"/>
    <col min="1794" max="1794" width="9.375" style="230" customWidth="1"/>
    <col min="1795" max="1800" width="13.5" style="230" customWidth="1"/>
    <col min="1801" max="2048" width="8.625" style="230"/>
    <col min="2049" max="2049" width="13.5" style="230" customWidth="1"/>
    <col min="2050" max="2050" width="9.375" style="230" customWidth="1"/>
    <col min="2051" max="2056" width="13.5" style="230" customWidth="1"/>
    <col min="2057" max="2304" width="8.625" style="230"/>
    <col min="2305" max="2305" width="13.5" style="230" customWidth="1"/>
    <col min="2306" max="2306" width="9.375" style="230" customWidth="1"/>
    <col min="2307" max="2312" width="13.5" style="230" customWidth="1"/>
    <col min="2313" max="2560" width="8.625" style="230"/>
    <col min="2561" max="2561" width="13.5" style="230" customWidth="1"/>
    <col min="2562" max="2562" width="9.375" style="230" customWidth="1"/>
    <col min="2563" max="2568" width="13.5" style="230" customWidth="1"/>
    <col min="2569" max="2816" width="8.625" style="230"/>
    <col min="2817" max="2817" width="13.5" style="230" customWidth="1"/>
    <col min="2818" max="2818" width="9.375" style="230" customWidth="1"/>
    <col min="2819" max="2824" width="13.5" style="230" customWidth="1"/>
    <col min="2825" max="3072" width="8.625" style="230"/>
    <col min="3073" max="3073" width="13.5" style="230" customWidth="1"/>
    <col min="3074" max="3074" width="9.375" style="230" customWidth="1"/>
    <col min="3075" max="3080" width="13.5" style="230" customWidth="1"/>
    <col min="3081" max="3328" width="8.625" style="230"/>
    <col min="3329" max="3329" width="13.5" style="230" customWidth="1"/>
    <col min="3330" max="3330" width="9.375" style="230" customWidth="1"/>
    <col min="3331" max="3336" width="13.5" style="230" customWidth="1"/>
    <col min="3337" max="3584" width="8.625" style="230"/>
    <col min="3585" max="3585" width="13.5" style="230" customWidth="1"/>
    <col min="3586" max="3586" width="9.375" style="230" customWidth="1"/>
    <col min="3587" max="3592" width="13.5" style="230" customWidth="1"/>
    <col min="3593" max="3840" width="8.625" style="230"/>
    <col min="3841" max="3841" width="13.5" style="230" customWidth="1"/>
    <col min="3842" max="3842" width="9.375" style="230" customWidth="1"/>
    <col min="3843" max="3848" width="13.5" style="230" customWidth="1"/>
    <col min="3849" max="4096" width="8.625" style="230"/>
    <col min="4097" max="4097" width="13.5" style="230" customWidth="1"/>
    <col min="4098" max="4098" width="9.375" style="230" customWidth="1"/>
    <col min="4099" max="4104" width="13.5" style="230" customWidth="1"/>
    <col min="4105" max="4352" width="8.625" style="230"/>
    <col min="4353" max="4353" width="13.5" style="230" customWidth="1"/>
    <col min="4354" max="4354" width="9.375" style="230" customWidth="1"/>
    <col min="4355" max="4360" width="13.5" style="230" customWidth="1"/>
    <col min="4361" max="4608" width="8.625" style="230"/>
    <col min="4609" max="4609" width="13.5" style="230" customWidth="1"/>
    <col min="4610" max="4610" width="9.375" style="230" customWidth="1"/>
    <col min="4611" max="4616" width="13.5" style="230" customWidth="1"/>
    <col min="4617" max="4864" width="8.625" style="230"/>
    <col min="4865" max="4865" width="13.5" style="230" customWidth="1"/>
    <col min="4866" max="4866" width="9.375" style="230" customWidth="1"/>
    <col min="4867" max="4872" width="13.5" style="230" customWidth="1"/>
    <col min="4873" max="5120" width="8.625" style="230"/>
    <col min="5121" max="5121" width="13.5" style="230" customWidth="1"/>
    <col min="5122" max="5122" width="9.375" style="230" customWidth="1"/>
    <col min="5123" max="5128" width="13.5" style="230" customWidth="1"/>
    <col min="5129" max="5376" width="8.625" style="230"/>
    <col min="5377" max="5377" width="13.5" style="230" customWidth="1"/>
    <col min="5378" max="5378" width="9.375" style="230" customWidth="1"/>
    <col min="5379" max="5384" width="13.5" style="230" customWidth="1"/>
    <col min="5385" max="5632" width="8.625" style="230"/>
    <col min="5633" max="5633" width="13.5" style="230" customWidth="1"/>
    <col min="5634" max="5634" width="9.375" style="230" customWidth="1"/>
    <col min="5635" max="5640" width="13.5" style="230" customWidth="1"/>
    <col min="5641" max="5888" width="8.625" style="230"/>
    <col min="5889" max="5889" width="13.5" style="230" customWidth="1"/>
    <col min="5890" max="5890" width="9.375" style="230" customWidth="1"/>
    <col min="5891" max="5896" width="13.5" style="230" customWidth="1"/>
    <col min="5897" max="6144" width="8.625" style="230"/>
    <col min="6145" max="6145" width="13.5" style="230" customWidth="1"/>
    <col min="6146" max="6146" width="9.375" style="230" customWidth="1"/>
    <col min="6147" max="6152" width="13.5" style="230" customWidth="1"/>
    <col min="6153" max="6400" width="8.625" style="230"/>
    <col min="6401" max="6401" width="13.5" style="230" customWidth="1"/>
    <col min="6402" max="6402" width="9.375" style="230" customWidth="1"/>
    <col min="6403" max="6408" width="13.5" style="230" customWidth="1"/>
    <col min="6409" max="6656" width="8.625" style="230"/>
    <col min="6657" max="6657" width="13.5" style="230" customWidth="1"/>
    <col min="6658" max="6658" width="9.375" style="230" customWidth="1"/>
    <col min="6659" max="6664" width="13.5" style="230" customWidth="1"/>
    <col min="6665" max="6912" width="8.625" style="230"/>
    <col min="6913" max="6913" width="13.5" style="230" customWidth="1"/>
    <col min="6914" max="6914" width="9.375" style="230" customWidth="1"/>
    <col min="6915" max="6920" width="13.5" style="230" customWidth="1"/>
    <col min="6921" max="7168" width="8.625" style="230"/>
    <col min="7169" max="7169" width="13.5" style="230" customWidth="1"/>
    <col min="7170" max="7170" width="9.375" style="230" customWidth="1"/>
    <col min="7171" max="7176" width="13.5" style="230" customWidth="1"/>
    <col min="7177" max="7424" width="8.625" style="230"/>
    <col min="7425" max="7425" width="13.5" style="230" customWidth="1"/>
    <col min="7426" max="7426" width="9.375" style="230" customWidth="1"/>
    <col min="7427" max="7432" width="13.5" style="230" customWidth="1"/>
    <col min="7433" max="7680" width="8.625" style="230"/>
    <col min="7681" max="7681" width="13.5" style="230" customWidth="1"/>
    <col min="7682" max="7682" width="9.375" style="230" customWidth="1"/>
    <col min="7683" max="7688" width="13.5" style="230" customWidth="1"/>
    <col min="7689" max="7936" width="8.625" style="230"/>
    <col min="7937" max="7937" width="13.5" style="230" customWidth="1"/>
    <col min="7938" max="7938" width="9.375" style="230" customWidth="1"/>
    <col min="7939" max="7944" width="13.5" style="230" customWidth="1"/>
    <col min="7945" max="8192" width="8.625" style="230"/>
    <col min="8193" max="8193" width="13.5" style="230" customWidth="1"/>
    <col min="8194" max="8194" width="9.375" style="230" customWidth="1"/>
    <col min="8195" max="8200" width="13.5" style="230" customWidth="1"/>
    <col min="8201" max="8448" width="8.625" style="230"/>
    <col min="8449" max="8449" width="13.5" style="230" customWidth="1"/>
    <col min="8450" max="8450" width="9.375" style="230" customWidth="1"/>
    <col min="8451" max="8456" width="13.5" style="230" customWidth="1"/>
    <col min="8457" max="8704" width="8.625" style="230"/>
    <col min="8705" max="8705" width="13.5" style="230" customWidth="1"/>
    <col min="8706" max="8706" width="9.375" style="230" customWidth="1"/>
    <col min="8707" max="8712" width="13.5" style="230" customWidth="1"/>
    <col min="8713" max="8960" width="8.625" style="230"/>
    <col min="8961" max="8961" width="13.5" style="230" customWidth="1"/>
    <col min="8962" max="8962" width="9.375" style="230" customWidth="1"/>
    <col min="8963" max="8968" width="13.5" style="230" customWidth="1"/>
    <col min="8969" max="9216" width="8.625" style="230"/>
    <col min="9217" max="9217" width="13.5" style="230" customWidth="1"/>
    <col min="9218" max="9218" width="9.375" style="230" customWidth="1"/>
    <col min="9219" max="9224" width="13.5" style="230" customWidth="1"/>
    <col min="9225" max="9472" width="8.625" style="230"/>
    <col min="9473" max="9473" width="13.5" style="230" customWidth="1"/>
    <col min="9474" max="9474" width="9.375" style="230" customWidth="1"/>
    <col min="9475" max="9480" width="13.5" style="230" customWidth="1"/>
    <col min="9481" max="9728" width="8.625" style="230"/>
    <col min="9729" max="9729" width="13.5" style="230" customWidth="1"/>
    <col min="9730" max="9730" width="9.375" style="230" customWidth="1"/>
    <col min="9731" max="9736" width="13.5" style="230" customWidth="1"/>
    <col min="9737" max="9984" width="8.625" style="230"/>
    <col min="9985" max="9985" width="13.5" style="230" customWidth="1"/>
    <col min="9986" max="9986" width="9.375" style="230" customWidth="1"/>
    <col min="9987" max="9992" width="13.5" style="230" customWidth="1"/>
    <col min="9993" max="10240" width="8.625" style="230"/>
    <col min="10241" max="10241" width="13.5" style="230" customWidth="1"/>
    <col min="10242" max="10242" width="9.375" style="230" customWidth="1"/>
    <col min="10243" max="10248" width="13.5" style="230" customWidth="1"/>
    <col min="10249" max="10496" width="8.625" style="230"/>
    <col min="10497" max="10497" width="13.5" style="230" customWidth="1"/>
    <col min="10498" max="10498" width="9.375" style="230" customWidth="1"/>
    <col min="10499" max="10504" width="13.5" style="230" customWidth="1"/>
    <col min="10505" max="10752" width="8.625" style="230"/>
    <col min="10753" max="10753" width="13.5" style="230" customWidth="1"/>
    <col min="10754" max="10754" width="9.375" style="230" customWidth="1"/>
    <col min="10755" max="10760" width="13.5" style="230" customWidth="1"/>
    <col min="10761" max="11008" width="8.625" style="230"/>
    <col min="11009" max="11009" width="13.5" style="230" customWidth="1"/>
    <col min="11010" max="11010" width="9.375" style="230" customWidth="1"/>
    <col min="11011" max="11016" width="13.5" style="230" customWidth="1"/>
    <col min="11017" max="11264" width="8.625" style="230"/>
    <col min="11265" max="11265" width="13.5" style="230" customWidth="1"/>
    <col min="11266" max="11266" width="9.375" style="230" customWidth="1"/>
    <col min="11267" max="11272" width="13.5" style="230" customWidth="1"/>
    <col min="11273" max="11520" width="8.625" style="230"/>
    <col min="11521" max="11521" width="13.5" style="230" customWidth="1"/>
    <col min="11522" max="11522" width="9.375" style="230" customWidth="1"/>
    <col min="11523" max="11528" width="13.5" style="230" customWidth="1"/>
    <col min="11529" max="11776" width="8.625" style="230"/>
    <col min="11777" max="11777" width="13.5" style="230" customWidth="1"/>
    <col min="11778" max="11778" width="9.375" style="230" customWidth="1"/>
    <col min="11779" max="11784" width="13.5" style="230" customWidth="1"/>
    <col min="11785" max="12032" width="8.625" style="230"/>
    <col min="12033" max="12033" width="13.5" style="230" customWidth="1"/>
    <col min="12034" max="12034" width="9.375" style="230" customWidth="1"/>
    <col min="12035" max="12040" width="13.5" style="230" customWidth="1"/>
    <col min="12041" max="12288" width="8.625" style="230"/>
    <col min="12289" max="12289" width="13.5" style="230" customWidth="1"/>
    <col min="12290" max="12290" width="9.375" style="230" customWidth="1"/>
    <col min="12291" max="12296" width="13.5" style="230" customWidth="1"/>
    <col min="12297" max="12544" width="8.625" style="230"/>
    <col min="12545" max="12545" width="13.5" style="230" customWidth="1"/>
    <col min="12546" max="12546" width="9.375" style="230" customWidth="1"/>
    <col min="12547" max="12552" width="13.5" style="230" customWidth="1"/>
    <col min="12553" max="12800" width="8.625" style="230"/>
    <col min="12801" max="12801" width="13.5" style="230" customWidth="1"/>
    <col min="12802" max="12802" width="9.375" style="230" customWidth="1"/>
    <col min="12803" max="12808" width="13.5" style="230" customWidth="1"/>
    <col min="12809" max="13056" width="8.625" style="230"/>
    <col min="13057" max="13057" width="13.5" style="230" customWidth="1"/>
    <col min="13058" max="13058" width="9.375" style="230" customWidth="1"/>
    <col min="13059" max="13064" width="13.5" style="230" customWidth="1"/>
    <col min="13065" max="13312" width="8.625" style="230"/>
    <col min="13313" max="13313" width="13.5" style="230" customWidth="1"/>
    <col min="13314" max="13314" width="9.375" style="230" customWidth="1"/>
    <col min="13315" max="13320" width="13.5" style="230" customWidth="1"/>
    <col min="13321" max="13568" width="8.625" style="230"/>
    <col min="13569" max="13569" width="13.5" style="230" customWidth="1"/>
    <col min="13570" max="13570" width="9.375" style="230" customWidth="1"/>
    <col min="13571" max="13576" width="13.5" style="230" customWidth="1"/>
    <col min="13577" max="13824" width="8.625" style="230"/>
    <col min="13825" max="13825" width="13.5" style="230" customWidth="1"/>
    <col min="13826" max="13826" width="9.375" style="230" customWidth="1"/>
    <col min="13827" max="13832" width="13.5" style="230" customWidth="1"/>
    <col min="13833" max="14080" width="8.625" style="230"/>
    <col min="14081" max="14081" width="13.5" style="230" customWidth="1"/>
    <col min="14082" max="14082" width="9.375" style="230" customWidth="1"/>
    <col min="14083" max="14088" width="13.5" style="230" customWidth="1"/>
    <col min="14089" max="14336" width="8.625" style="230"/>
    <col min="14337" max="14337" width="13.5" style="230" customWidth="1"/>
    <col min="14338" max="14338" width="9.375" style="230" customWidth="1"/>
    <col min="14339" max="14344" width="13.5" style="230" customWidth="1"/>
    <col min="14345" max="14592" width="8.625" style="230"/>
    <col min="14593" max="14593" width="13.5" style="230" customWidth="1"/>
    <col min="14594" max="14594" width="9.375" style="230" customWidth="1"/>
    <col min="14595" max="14600" width="13.5" style="230" customWidth="1"/>
    <col min="14601" max="14848" width="8.625" style="230"/>
    <col min="14849" max="14849" width="13.5" style="230" customWidth="1"/>
    <col min="14850" max="14850" width="9.375" style="230" customWidth="1"/>
    <col min="14851" max="14856" width="13.5" style="230" customWidth="1"/>
    <col min="14857" max="15104" width="8.625" style="230"/>
    <col min="15105" max="15105" width="13.5" style="230" customWidth="1"/>
    <col min="15106" max="15106" width="9.375" style="230" customWidth="1"/>
    <col min="15107" max="15112" width="13.5" style="230" customWidth="1"/>
    <col min="15113" max="15360" width="8.625" style="230"/>
    <col min="15361" max="15361" width="13.5" style="230" customWidth="1"/>
    <col min="15362" max="15362" width="9.375" style="230" customWidth="1"/>
    <col min="15363" max="15368" width="13.5" style="230" customWidth="1"/>
    <col min="15369" max="15616" width="8.625" style="230"/>
    <col min="15617" max="15617" width="13.5" style="230" customWidth="1"/>
    <col min="15618" max="15618" width="9.375" style="230" customWidth="1"/>
    <col min="15619" max="15624" width="13.5" style="230" customWidth="1"/>
    <col min="15625" max="15872" width="8.625" style="230"/>
    <col min="15873" max="15873" width="13.5" style="230" customWidth="1"/>
    <col min="15874" max="15874" width="9.375" style="230" customWidth="1"/>
    <col min="15875" max="15880" width="13.5" style="230" customWidth="1"/>
    <col min="15881" max="16128" width="8.625" style="230"/>
    <col min="16129" max="16129" width="13.5" style="230" customWidth="1"/>
    <col min="16130" max="16130" width="9.375" style="230" customWidth="1"/>
    <col min="16131" max="16136" width="13.5" style="230" customWidth="1"/>
    <col min="16137" max="16384" width="8.625" style="230"/>
  </cols>
  <sheetData>
    <row r="1" spans="1:10" ht="21" customHeight="1">
      <c r="A1" s="230" t="s">
        <v>570</v>
      </c>
      <c r="I1" s="568" t="str">
        <f>HYPERLINK("#シート目次"&amp;"!A1","シート目次へ")</f>
        <v>シート目次へ</v>
      </c>
    </row>
    <row r="2" spans="1:10" ht="8.25" customHeight="1"/>
    <row r="3" spans="1:10" ht="18.75">
      <c r="A3" s="702" t="s">
        <v>101</v>
      </c>
      <c r="B3" s="702"/>
      <c r="C3" s="702"/>
      <c r="D3" s="702"/>
      <c r="E3" s="702"/>
      <c r="F3" s="702"/>
      <c r="G3" s="702"/>
      <c r="H3" s="702"/>
    </row>
    <row r="4" spans="1:10" s="235" customFormat="1" ht="13.5" customHeight="1">
      <c r="C4" s="2"/>
      <c r="D4" s="2"/>
      <c r="E4" s="2"/>
    </row>
    <row r="5" spans="1:10" ht="24.95" customHeight="1">
      <c r="A5" s="235"/>
      <c r="B5" s="235"/>
      <c r="C5" s="2"/>
      <c r="D5" s="2"/>
      <c r="E5" s="2"/>
      <c r="F5" s="417" t="s">
        <v>1</v>
      </c>
      <c r="G5" s="679"/>
      <c r="H5" s="679"/>
      <c r="I5" s="235"/>
      <c r="J5" s="235"/>
    </row>
    <row r="6" spans="1:10" ht="24.95" customHeight="1">
      <c r="A6" s="235"/>
      <c r="B6" s="235"/>
      <c r="C6" s="2"/>
      <c r="D6" s="2"/>
      <c r="E6" s="2"/>
      <c r="F6" s="417" t="s">
        <v>2</v>
      </c>
      <c r="G6" s="679"/>
      <c r="H6" s="679"/>
      <c r="I6" s="235"/>
      <c r="J6" s="235"/>
    </row>
    <row r="7" spans="1:10" ht="24.95" customHeight="1">
      <c r="A7" s="235"/>
      <c r="B7" s="235"/>
      <c r="C7" s="2"/>
      <c r="D7" s="2"/>
      <c r="E7" s="2"/>
      <c r="F7" s="417" t="s">
        <v>3</v>
      </c>
      <c r="G7" s="679"/>
      <c r="H7" s="679"/>
      <c r="I7" s="235"/>
      <c r="J7" s="235"/>
    </row>
    <row r="8" spans="1:10" ht="24.95" customHeight="1">
      <c r="A8" s="235"/>
      <c r="B8" s="235"/>
      <c r="C8" s="2"/>
      <c r="D8" s="2"/>
      <c r="E8" s="2"/>
      <c r="F8" s="417" t="s">
        <v>4</v>
      </c>
      <c r="G8" s="679"/>
      <c r="H8" s="679"/>
      <c r="I8" s="235"/>
      <c r="J8" s="235"/>
    </row>
    <row r="10" spans="1:10" ht="20.100000000000001" customHeight="1"/>
    <row r="11" spans="1:10" ht="53.25" customHeight="1">
      <c r="A11" s="648" t="s">
        <v>63</v>
      </c>
      <c r="B11" s="649" t="s">
        <v>571</v>
      </c>
      <c r="C11" s="804" t="s">
        <v>102</v>
      </c>
      <c r="D11" s="298" t="s">
        <v>572</v>
      </c>
      <c r="E11" s="298" t="s">
        <v>573</v>
      </c>
      <c r="F11" s="298" t="s">
        <v>574</v>
      </c>
      <c r="G11" s="804" t="s">
        <v>103</v>
      </c>
      <c r="H11" s="667" t="s">
        <v>11</v>
      </c>
    </row>
    <row r="12" spans="1:10" ht="28.5" customHeight="1">
      <c r="A12" s="648"/>
      <c r="B12" s="649"/>
      <c r="C12" s="804"/>
      <c r="D12" s="395" t="s">
        <v>13</v>
      </c>
      <c r="E12" s="395" t="s">
        <v>14</v>
      </c>
      <c r="F12" s="395" t="s">
        <v>575</v>
      </c>
      <c r="G12" s="804"/>
      <c r="H12" s="667"/>
    </row>
    <row r="13" spans="1:10" ht="15" customHeight="1">
      <c r="A13" s="648"/>
      <c r="B13" s="360"/>
      <c r="C13" s="396" t="s">
        <v>16</v>
      </c>
      <c r="D13" s="396" t="s">
        <v>17</v>
      </c>
      <c r="E13" s="396" t="s">
        <v>17</v>
      </c>
      <c r="F13" s="396" t="s">
        <v>17</v>
      </c>
      <c r="G13" s="396" t="s">
        <v>17</v>
      </c>
      <c r="H13" s="237"/>
    </row>
    <row r="14" spans="1:10" ht="51" customHeight="1">
      <c r="A14" s="648"/>
      <c r="B14" s="397">
        <v>0.5</v>
      </c>
      <c r="C14" s="30"/>
      <c r="D14" s="30"/>
      <c r="E14" s="30"/>
      <c r="F14" s="30">
        <f>ROUNDDOWN(B14*D14,0)</f>
        <v>0</v>
      </c>
      <c r="G14" s="31">
        <f>MIN(E14,F14)</f>
        <v>0</v>
      </c>
      <c r="H14" s="398"/>
    </row>
    <row r="15" spans="1:10" ht="51" customHeight="1">
      <c r="A15" s="648"/>
      <c r="B15" s="399">
        <v>1</v>
      </c>
      <c r="C15" s="32"/>
      <c r="D15" s="32"/>
      <c r="E15" s="32"/>
      <c r="F15" s="30">
        <f t="shared" ref="F15:F18" si="0">ROUNDDOWN(B15*D15,0)</f>
        <v>0</v>
      </c>
      <c r="G15" s="31">
        <f t="shared" ref="G15:G19" si="1">MIN(E15,F15)</f>
        <v>0</v>
      </c>
      <c r="H15" s="253"/>
      <c r="I15" s="33"/>
    </row>
    <row r="16" spans="1:10" ht="51" customHeight="1">
      <c r="A16" s="648"/>
      <c r="B16" s="399">
        <v>0.5</v>
      </c>
      <c r="C16" s="32"/>
      <c r="D16" s="32"/>
      <c r="E16" s="32"/>
      <c r="F16" s="30">
        <f t="shared" si="0"/>
        <v>0</v>
      </c>
      <c r="G16" s="31">
        <f t="shared" si="1"/>
        <v>0</v>
      </c>
      <c r="H16" s="253"/>
      <c r="I16" s="33"/>
    </row>
    <row r="17" spans="1:9" ht="51" customHeight="1">
      <c r="A17" s="648"/>
      <c r="B17" s="399">
        <v>1</v>
      </c>
      <c r="C17" s="32"/>
      <c r="D17" s="32"/>
      <c r="E17" s="32"/>
      <c r="F17" s="30">
        <f t="shared" si="0"/>
        <v>0</v>
      </c>
      <c r="G17" s="31">
        <f t="shared" si="1"/>
        <v>0</v>
      </c>
      <c r="H17" s="253"/>
      <c r="I17" s="33"/>
    </row>
    <row r="18" spans="1:9" ht="51" customHeight="1">
      <c r="A18" s="648"/>
      <c r="B18" s="399">
        <v>0.5</v>
      </c>
      <c r="C18" s="32"/>
      <c r="D18" s="32"/>
      <c r="E18" s="32"/>
      <c r="F18" s="30">
        <f t="shared" si="0"/>
        <v>0</v>
      </c>
      <c r="G18" s="31">
        <f t="shared" si="1"/>
        <v>0</v>
      </c>
      <c r="H18" s="253"/>
      <c r="I18" s="33"/>
    </row>
    <row r="19" spans="1:9" ht="51" customHeight="1">
      <c r="A19" s="648"/>
      <c r="B19" s="399">
        <v>1</v>
      </c>
      <c r="C19" s="32"/>
      <c r="D19" s="32"/>
      <c r="E19" s="32"/>
      <c r="F19" s="30">
        <f>ROUNDDOWN(B19*D19,0)</f>
        <v>0</v>
      </c>
      <c r="G19" s="31">
        <f t="shared" si="1"/>
        <v>0</v>
      </c>
      <c r="H19" s="253"/>
      <c r="I19" s="33"/>
    </row>
    <row r="20" spans="1:9" ht="51" customHeight="1">
      <c r="A20" s="267" t="s">
        <v>20</v>
      </c>
      <c r="B20" s="267"/>
      <c r="C20" s="32">
        <f>SUM(C14:C19)</f>
        <v>0</v>
      </c>
      <c r="D20" s="32">
        <f>SUM(D14:D19)</f>
        <v>0</v>
      </c>
      <c r="E20" s="32">
        <f>SUM(E14:E19)</f>
        <v>0</v>
      </c>
      <c r="F20" s="32">
        <f>SUM(F14:F19)</f>
        <v>0</v>
      </c>
      <c r="G20" s="32">
        <f>SUM(G14:G19)</f>
        <v>0</v>
      </c>
      <c r="H20" s="253"/>
      <c r="I20" s="3"/>
    </row>
    <row r="21" spans="1:9" ht="31.5" customHeight="1">
      <c r="A21" s="34"/>
      <c r="B21" s="34"/>
      <c r="C21" s="34"/>
      <c r="D21" s="34"/>
      <c r="E21" s="34"/>
      <c r="F21" s="34"/>
      <c r="G21" s="34"/>
      <c r="H21" s="34"/>
    </row>
    <row r="22" spans="1:9" ht="31.5" customHeight="1">
      <c r="A22" s="704" t="s">
        <v>576</v>
      </c>
      <c r="B22" s="704"/>
      <c r="C22" s="704"/>
      <c r="D22" s="704"/>
      <c r="E22" s="704"/>
      <c r="F22" s="704"/>
      <c r="G22" s="704"/>
      <c r="H22" s="704"/>
    </row>
    <row r="23" spans="1:9" ht="41.25" customHeight="1">
      <c r="A23" s="704" t="s">
        <v>577</v>
      </c>
      <c r="B23" s="704"/>
      <c r="C23" s="704"/>
      <c r="D23" s="704"/>
      <c r="E23" s="704"/>
      <c r="F23" s="704"/>
      <c r="G23" s="704"/>
      <c r="H23" s="704"/>
    </row>
    <row r="24" spans="1:9" ht="31.5" customHeight="1">
      <c r="A24" s="704" t="s">
        <v>578</v>
      </c>
      <c r="B24" s="704"/>
      <c r="C24" s="704"/>
      <c r="D24" s="704"/>
      <c r="E24" s="704"/>
      <c r="F24" s="704"/>
      <c r="G24" s="704"/>
      <c r="H24" s="704"/>
    </row>
    <row r="25" spans="1:9" ht="21" customHeight="1"/>
    <row r="26" spans="1:9" ht="20.100000000000001" customHeight="1"/>
    <row r="27" spans="1:9" ht="20.100000000000001" customHeight="1"/>
    <row r="28" spans="1:9" ht="20.100000000000001" customHeight="1"/>
  </sheetData>
  <sheetProtection selectLockedCells="1" selectUnlockedCells="1"/>
  <mergeCells count="16">
    <mergeCell ref="A24:H24"/>
    <mergeCell ref="A3:H3"/>
    <mergeCell ref="A11:A12"/>
    <mergeCell ref="B11:B12"/>
    <mergeCell ref="C11:C12"/>
    <mergeCell ref="G11:G12"/>
    <mergeCell ref="H11:H12"/>
    <mergeCell ref="A13:A15"/>
    <mergeCell ref="A16:A17"/>
    <mergeCell ref="A18:A19"/>
    <mergeCell ref="A22:H22"/>
    <mergeCell ref="A23:H23"/>
    <mergeCell ref="G5:H5"/>
    <mergeCell ref="G6:H6"/>
    <mergeCell ref="G7:H7"/>
    <mergeCell ref="G8:H8"/>
  </mergeCells>
  <phoneticPr fontId="1"/>
  <pageMargins left="0.82013888888888886" right="0.24027777777777778" top="0.98402777777777772" bottom="0.98402777777777772" header="0.51180555555555551" footer="0.51180555555555551"/>
  <pageSetup paperSize="9" scale="79" firstPageNumber="0" fitToHeight="0"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DA544-ED6A-42AE-AF01-F840F7BA1D30}">
  <sheetPr codeName="Sheet23">
    <pageSetUpPr fitToPage="1"/>
  </sheetPr>
  <dimension ref="A1:I21"/>
  <sheetViews>
    <sheetView view="pageBreakPreview" zoomScale="80" zoomScaleNormal="100" zoomScaleSheetLayoutView="80" workbookViewId="0">
      <selection activeCell="H1" sqref="H1"/>
    </sheetView>
  </sheetViews>
  <sheetFormatPr defaultColWidth="8.625" defaultRowHeight="13.5"/>
  <cols>
    <col min="1" max="7" width="13.5" style="230" customWidth="1"/>
    <col min="8" max="256" width="8.625" style="230"/>
    <col min="257" max="263" width="13.5" style="230" customWidth="1"/>
    <col min="264" max="512" width="8.625" style="230"/>
    <col min="513" max="519" width="13.5" style="230" customWidth="1"/>
    <col min="520" max="768" width="8.625" style="230"/>
    <col min="769" max="775" width="13.5" style="230" customWidth="1"/>
    <col min="776" max="1024" width="8.625" style="230"/>
    <col min="1025" max="1031" width="13.5" style="230" customWidth="1"/>
    <col min="1032" max="1280" width="8.625" style="230"/>
    <col min="1281" max="1287" width="13.5" style="230" customWidth="1"/>
    <col min="1288" max="1536" width="8.625" style="230"/>
    <col min="1537" max="1543" width="13.5" style="230" customWidth="1"/>
    <col min="1544" max="1792" width="8.625" style="230"/>
    <col min="1793" max="1799" width="13.5" style="230" customWidth="1"/>
    <col min="1800" max="2048" width="8.625" style="230"/>
    <col min="2049" max="2055" width="13.5" style="230" customWidth="1"/>
    <col min="2056" max="2304" width="8.625" style="230"/>
    <col min="2305" max="2311" width="13.5" style="230" customWidth="1"/>
    <col min="2312" max="2560" width="8.625" style="230"/>
    <col min="2561" max="2567" width="13.5" style="230" customWidth="1"/>
    <col min="2568" max="2816" width="8.625" style="230"/>
    <col min="2817" max="2823" width="13.5" style="230" customWidth="1"/>
    <col min="2824" max="3072" width="8.625" style="230"/>
    <col min="3073" max="3079" width="13.5" style="230" customWidth="1"/>
    <col min="3080" max="3328" width="8.625" style="230"/>
    <col min="3329" max="3335" width="13.5" style="230" customWidth="1"/>
    <col min="3336" max="3584" width="8.625" style="230"/>
    <col min="3585" max="3591" width="13.5" style="230" customWidth="1"/>
    <col min="3592" max="3840" width="8.625" style="230"/>
    <col min="3841" max="3847" width="13.5" style="230" customWidth="1"/>
    <col min="3848" max="4096" width="8.625" style="230"/>
    <col min="4097" max="4103" width="13.5" style="230" customWidth="1"/>
    <col min="4104" max="4352" width="8.625" style="230"/>
    <col min="4353" max="4359" width="13.5" style="230" customWidth="1"/>
    <col min="4360" max="4608" width="8.625" style="230"/>
    <col min="4609" max="4615" width="13.5" style="230" customWidth="1"/>
    <col min="4616" max="4864" width="8.625" style="230"/>
    <col min="4865" max="4871" width="13.5" style="230" customWidth="1"/>
    <col min="4872" max="5120" width="8.625" style="230"/>
    <col min="5121" max="5127" width="13.5" style="230" customWidth="1"/>
    <col min="5128" max="5376" width="8.625" style="230"/>
    <col min="5377" max="5383" width="13.5" style="230" customWidth="1"/>
    <col min="5384" max="5632" width="8.625" style="230"/>
    <col min="5633" max="5639" width="13.5" style="230" customWidth="1"/>
    <col min="5640" max="5888" width="8.625" style="230"/>
    <col min="5889" max="5895" width="13.5" style="230" customWidth="1"/>
    <col min="5896" max="6144" width="8.625" style="230"/>
    <col min="6145" max="6151" width="13.5" style="230" customWidth="1"/>
    <col min="6152" max="6400" width="8.625" style="230"/>
    <col min="6401" max="6407" width="13.5" style="230" customWidth="1"/>
    <col min="6408" max="6656" width="8.625" style="230"/>
    <col min="6657" max="6663" width="13.5" style="230" customWidth="1"/>
    <col min="6664" max="6912" width="8.625" style="230"/>
    <col min="6913" max="6919" width="13.5" style="230" customWidth="1"/>
    <col min="6920" max="7168" width="8.625" style="230"/>
    <col min="7169" max="7175" width="13.5" style="230" customWidth="1"/>
    <col min="7176" max="7424" width="8.625" style="230"/>
    <col min="7425" max="7431" width="13.5" style="230" customWidth="1"/>
    <col min="7432" max="7680" width="8.625" style="230"/>
    <col min="7681" max="7687" width="13.5" style="230" customWidth="1"/>
    <col min="7688" max="7936" width="8.625" style="230"/>
    <col min="7937" max="7943" width="13.5" style="230" customWidth="1"/>
    <col min="7944" max="8192" width="8.625" style="230"/>
    <col min="8193" max="8199" width="13.5" style="230" customWidth="1"/>
    <col min="8200" max="8448" width="8.625" style="230"/>
    <col min="8449" max="8455" width="13.5" style="230" customWidth="1"/>
    <col min="8456" max="8704" width="8.625" style="230"/>
    <col min="8705" max="8711" width="13.5" style="230" customWidth="1"/>
    <col min="8712" max="8960" width="8.625" style="230"/>
    <col min="8961" max="8967" width="13.5" style="230" customWidth="1"/>
    <col min="8968" max="9216" width="8.625" style="230"/>
    <col min="9217" max="9223" width="13.5" style="230" customWidth="1"/>
    <col min="9224" max="9472" width="8.625" style="230"/>
    <col min="9473" max="9479" width="13.5" style="230" customWidth="1"/>
    <col min="9480" max="9728" width="8.625" style="230"/>
    <col min="9729" max="9735" width="13.5" style="230" customWidth="1"/>
    <col min="9736" max="9984" width="8.625" style="230"/>
    <col min="9985" max="9991" width="13.5" style="230" customWidth="1"/>
    <col min="9992" max="10240" width="8.625" style="230"/>
    <col min="10241" max="10247" width="13.5" style="230" customWidth="1"/>
    <col min="10248" max="10496" width="8.625" style="230"/>
    <col min="10497" max="10503" width="13.5" style="230" customWidth="1"/>
    <col min="10504" max="10752" width="8.625" style="230"/>
    <col min="10753" max="10759" width="13.5" style="230" customWidth="1"/>
    <col min="10760" max="11008" width="8.625" style="230"/>
    <col min="11009" max="11015" width="13.5" style="230" customWidth="1"/>
    <col min="11016" max="11264" width="8.625" style="230"/>
    <col min="11265" max="11271" width="13.5" style="230" customWidth="1"/>
    <col min="11272" max="11520" width="8.625" style="230"/>
    <col min="11521" max="11527" width="13.5" style="230" customWidth="1"/>
    <col min="11528" max="11776" width="8.625" style="230"/>
    <col min="11777" max="11783" width="13.5" style="230" customWidth="1"/>
    <col min="11784" max="12032" width="8.625" style="230"/>
    <col min="12033" max="12039" width="13.5" style="230" customWidth="1"/>
    <col min="12040" max="12288" width="8.625" style="230"/>
    <col min="12289" max="12295" width="13.5" style="230" customWidth="1"/>
    <col min="12296" max="12544" width="8.625" style="230"/>
    <col min="12545" max="12551" width="13.5" style="230" customWidth="1"/>
    <col min="12552" max="12800" width="8.625" style="230"/>
    <col min="12801" max="12807" width="13.5" style="230" customWidth="1"/>
    <col min="12808" max="13056" width="8.625" style="230"/>
    <col min="13057" max="13063" width="13.5" style="230" customWidth="1"/>
    <col min="13064" max="13312" width="8.625" style="230"/>
    <col min="13313" max="13319" width="13.5" style="230" customWidth="1"/>
    <col min="13320" max="13568" width="8.625" style="230"/>
    <col min="13569" max="13575" width="13.5" style="230" customWidth="1"/>
    <col min="13576" max="13824" width="8.625" style="230"/>
    <col min="13825" max="13831" width="13.5" style="230" customWidth="1"/>
    <col min="13832" max="14080" width="8.625" style="230"/>
    <col min="14081" max="14087" width="13.5" style="230" customWidth="1"/>
    <col min="14088" max="14336" width="8.625" style="230"/>
    <col min="14337" max="14343" width="13.5" style="230" customWidth="1"/>
    <col min="14344" max="14592" width="8.625" style="230"/>
    <col min="14593" max="14599" width="13.5" style="230" customWidth="1"/>
    <col min="14600" max="14848" width="8.625" style="230"/>
    <col min="14849" max="14855" width="13.5" style="230" customWidth="1"/>
    <col min="14856" max="15104" width="8.625" style="230"/>
    <col min="15105" max="15111" width="13.5" style="230" customWidth="1"/>
    <col min="15112" max="15360" width="8.625" style="230"/>
    <col min="15361" max="15367" width="13.5" style="230" customWidth="1"/>
    <col min="15368" max="15616" width="8.625" style="230"/>
    <col min="15617" max="15623" width="13.5" style="230" customWidth="1"/>
    <col min="15624" max="15872" width="8.625" style="230"/>
    <col min="15873" max="15879" width="13.5" style="230" customWidth="1"/>
    <col min="15880" max="16128" width="8.625" style="230"/>
    <col min="16129" max="16135" width="13.5" style="230" customWidth="1"/>
    <col min="16136" max="16384" width="8.625" style="230"/>
  </cols>
  <sheetData>
    <row r="1" spans="1:9" ht="21" customHeight="1">
      <c r="A1" s="230" t="s">
        <v>579</v>
      </c>
      <c r="H1" s="568" t="str">
        <f>HYPERLINK("#シート目次"&amp;"!A1","シート目次へ")</f>
        <v>シート目次へ</v>
      </c>
    </row>
    <row r="2" spans="1:9" ht="8.25" customHeight="1"/>
    <row r="3" spans="1:9" ht="18.75">
      <c r="A3" s="702" t="s">
        <v>441</v>
      </c>
      <c r="B3" s="702"/>
      <c r="C3" s="702"/>
      <c r="D3" s="702"/>
      <c r="E3" s="702"/>
      <c r="F3" s="702"/>
      <c r="G3" s="702"/>
    </row>
    <row r="4" spans="1:9" s="235" customFormat="1" ht="13.5" customHeight="1">
      <c r="B4" s="2"/>
      <c r="C4" s="2"/>
      <c r="D4" s="2"/>
    </row>
    <row r="5" spans="1:9" ht="24.95" customHeight="1">
      <c r="A5" s="235"/>
      <c r="B5" s="2"/>
      <c r="C5" s="2"/>
      <c r="D5" s="2"/>
      <c r="E5" s="417" t="s">
        <v>1</v>
      </c>
      <c r="F5" s="805"/>
      <c r="G5" s="805"/>
      <c r="H5" s="235"/>
      <c r="I5" s="235"/>
    </row>
    <row r="6" spans="1:9" ht="24.95" customHeight="1">
      <c r="A6" s="235"/>
      <c r="B6" s="2"/>
      <c r="C6" s="2"/>
      <c r="D6" s="2"/>
      <c r="E6" s="417" t="s">
        <v>2</v>
      </c>
      <c r="F6" s="805"/>
      <c r="G6" s="805"/>
      <c r="H6" s="235"/>
      <c r="I6" s="235"/>
    </row>
    <row r="7" spans="1:9" ht="24.95" customHeight="1">
      <c r="A7" s="235"/>
      <c r="B7" s="2"/>
      <c r="C7" s="2"/>
      <c r="D7" s="2"/>
      <c r="E7" s="417" t="s">
        <v>3</v>
      </c>
      <c r="F7" s="805"/>
      <c r="G7" s="805"/>
      <c r="H7" s="235"/>
      <c r="I7" s="235"/>
    </row>
    <row r="8" spans="1:9" ht="24.95" customHeight="1">
      <c r="A8" s="235"/>
      <c r="B8" s="2"/>
      <c r="C8" s="2"/>
      <c r="D8" s="2"/>
      <c r="E8" s="417" t="s">
        <v>4</v>
      </c>
      <c r="F8" s="805"/>
      <c r="G8" s="805"/>
      <c r="H8" s="235"/>
      <c r="I8" s="235"/>
    </row>
    <row r="10" spans="1:9" ht="20.100000000000001" customHeight="1"/>
    <row r="11" spans="1:9" ht="53.25" customHeight="1">
      <c r="A11" s="649" t="s">
        <v>63</v>
      </c>
      <c r="B11" s="298" t="s">
        <v>66</v>
      </c>
      <c r="C11" s="298" t="s">
        <v>104</v>
      </c>
      <c r="D11" s="298" t="s">
        <v>105</v>
      </c>
      <c r="E11" s="298" t="s">
        <v>106</v>
      </c>
      <c r="F11" s="804" t="s">
        <v>103</v>
      </c>
      <c r="G11" s="667" t="s">
        <v>11</v>
      </c>
    </row>
    <row r="12" spans="1:9" ht="28.5" customHeight="1">
      <c r="A12" s="649"/>
      <c r="B12" s="300" t="s">
        <v>12</v>
      </c>
      <c r="C12" s="395" t="s">
        <v>13</v>
      </c>
      <c r="D12" s="395" t="s">
        <v>580</v>
      </c>
      <c r="E12" s="400" t="s">
        <v>581</v>
      </c>
      <c r="F12" s="804"/>
      <c r="G12" s="667"/>
    </row>
    <row r="13" spans="1:9" ht="15" customHeight="1">
      <c r="A13" s="360"/>
      <c r="B13" s="396" t="s">
        <v>17</v>
      </c>
      <c r="C13" s="396" t="s">
        <v>104</v>
      </c>
      <c r="D13" s="396" t="s">
        <v>17</v>
      </c>
      <c r="E13" s="396" t="s">
        <v>17</v>
      </c>
      <c r="F13" s="396" t="s">
        <v>17</v>
      </c>
      <c r="G13" s="237"/>
    </row>
    <row r="14" spans="1:9" ht="51" customHeight="1">
      <c r="A14" s="397"/>
      <c r="B14" s="30"/>
      <c r="C14" s="30"/>
      <c r="D14" s="30">
        <f>B14*C14</f>
        <v>0</v>
      </c>
      <c r="E14" s="30">
        <f>IF(C14*5250&lt;=$H$16,C14*5250,$H$16)</f>
        <v>0</v>
      </c>
      <c r="F14" s="31">
        <f>MIN(D14,E14)</f>
        <v>0</v>
      </c>
      <c r="G14" s="398"/>
    </row>
    <row r="15" spans="1:9" ht="51" customHeight="1">
      <c r="A15" s="397"/>
      <c r="B15" s="30"/>
      <c r="C15" s="30"/>
      <c r="D15" s="30">
        <f>B15*C15</f>
        <v>0</v>
      </c>
      <c r="E15" s="30">
        <f>IF(C15*5250&lt;=$H$16,C15*5250,$H$16)</f>
        <v>0</v>
      </c>
      <c r="F15" s="31">
        <f>MIN(D15,E15)</f>
        <v>0</v>
      </c>
      <c r="G15" s="398"/>
    </row>
    <row r="16" spans="1:9" ht="51" customHeight="1">
      <c r="A16" s="267" t="s">
        <v>20</v>
      </c>
      <c r="B16" s="32">
        <f>SUM(B14:B15)</f>
        <v>0</v>
      </c>
      <c r="C16" s="32">
        <f t="shared" ref="C16:E16" si="0">SUM(C14:C15)</f>
        <v>0</v>
      </c>
      <c r="D16" s="32">
        <f t="shared" si="0"/>
        <v>0</v>
      </c>
      <c r="E16" s="32">
        <f t="shared" si="0"/>
        <v>0</v>
      </c>
      <c r="F16" s="32">
        <f>SUM(F14:F15)</f>
        <v>0</v>
      </c>
      <c r="G16" s="253"/>
      <c r="H16" s="3">
        <v>630000</v>
      </c>
    </row>
    <row r="17" spans="1:7" ht="31.5" customHeight="1">
      <c r="A17" s="34" t="s">
        <v>582</v>
      </c>
      <c r="B17" s="34"/>
      <c r="C17" s="34"/>
      <c r="D17" s="34"/>
      <c r="E17" s="34"/>
      <c r="F17" s="34"/>
      <c r="G17" s="34"/>
    </row>
    <row r="18" spans="1:7" ht="21" customHeight="1"/>
    <row r="19" spans="1:7" ht="20.100000000000001" customHeight="1"/>
    <row r="20" spans="1:7" ht="20.100000000000001" customHeight="1"/>
    <row r="21" spans="1:7" ht="20.100000000000001" customHeight="1"/>
  </sheetData>
  <sheetProtection selectLockedCells="1" selectUnlockedCells="1"/>
  <mergeCells count="8">
    <mergeCell ref="A3:G3"/>
    <mergeCell ref="A11:A12"/>
    <mergeCell ref="F11:F12"/>
    <mergeCell ref="G11:G12"/>
    <mergeCell ref="F5:G5"/>
    <mergeCell ref="F6:G6"/>
    <mergeCell ref="F7:G7"/>
    <mergeCell ref="F8:G8"/>
  </mergeCells>
  <phoneticPr fontId="1"/>
  <pageMargins left="0.98402777777777772" right="0.78749999999999998" top="0.98402777777777772" bottom="0.98402777777777772" header="0.51180555555555551" footer="0.51180555555555551"/>
  <pageSetup paperSize="9" scale="79" firstPageNumber="0" fitToHeight="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F8FB8-900B-4559-97DC-5301B7AE147B}">
  <sheetPr codeName="Sheet24">
    <pageSetUpPr fitToPage="1"/>
  </sheetPr>
  <dimension ref="A1:IV34"/>
  <sheetViews>
    <sheetView view="pageBreakPreview" zoomScale="80" zoomScaleNormal="100" zoomScaleSheetLayoutView="80" workbookViewId="0">
      <selection activeCell="I1" sqref="I1"/>
    </sheetView>
  </sheetViews>
  <sheetFormatPr defaultRowHeight="13.5"/>
  <cols>
    <col min="1" max="1" width="13.125" style="178" customWidth="1"/>
    <col min="2" max="2" width="11" style="178" customWidth="1"/>
    <col min="3" max="3" width="4" style="178" customWidth="1"/>
    <col min="4" max="4" width="13.25" style="178" customWidth="1"/>
    <col min="5" max="5" width="4.875" style="178" customWidth="1"/>
    <col min="6" max="6" width="10.125" style="178" customWidth="1"/>
    <col min="7" max="7" width="18.75" style="178" customWidth="1"/>
    <col min="8" max="8" width="15.5" style="178" customWidth="1"/>
    <col min="9" max="256" width="9" style="178"/>
    <col min="257" max="257" width="13.125" style="178" customWidth="1"/>
    <col min="258" max="258" width="11" style="178" customWidth="1"/>
    <col min="259" max="259" width="4" style="178" customWidth="1"/>
    <col min="260" max="260" width="13.25" style="178" customWidth="1"/>
    <col min="261" max="261" width="4.875" style="178" customWidth="1"/>
    <col min="262" max="262" width="10.125" style="178" customWidth="1"/>
    <col min="263" max="263" width="18.75" style="178" customWidth="1"/>
    <col min="264" max="264" width="15.5" style="178" customWidth="1"/>
    <col min="265" max="512" width="9" style="178"/>
    <col min="513" max="513" width="13.125" style="178" customWidth="1"/>
    <col min="514" max="514" width="11" style="178" customWidth="1"/>
    <col min="515" max="515" width="4" style="178" customWidth="1"/>
    <col min="516" max="516" width="13.25" style="178" customWidth="1"/>
    <col min="517" max="517" width="4.875" style="178" customWidth="1"/>
    <col min="518" max="518" width="10.125" style="178" customWidth="1"/>
    <col min="519" max="519" width="18.75" style="178" customWidth="1"/>
    <col min="520" max="520" width="15.5" style="178" customWidth="1"/>
    <col min="521" max="768" width="9" style="178"/>
    <col min="769" max="769" width="13.125" style="178" customWidth="1"/>
    <col min="770" max="770" width="11" style="178" customWidth="1"/>
    <col min="771" max="771" width="4" style="178" customWidth="1"/>
    <col min="772" max="772" width="13.25" style="178" customWidth="1"/>
    <col min="773" max="773" width="4.875" style="178" customWidth="1"/>
    <col min="774" max="774" width="10.125" style="178" customWidth="1"/>
    <col min="775" max="775" width="18.75" style="178" customWidth="1"/>
    <col min="776" max="776" width="15.5" style="178" customWidth="1"/>
    <col min="777" max="1024" width="9" style="178"/>
    <col min="1025" max="1025" width="13.125" style="178" customWidth="1"/>
    <col min="1026" max="1026" width="11" style="178" customWidth="1"/>
    <col min="1027" max="1027" width="4" style="178" customWidth="1"/>
    <col min="1028" max="1028" width="13.25" style="178" customWidth="1"/>
    <col min="1029" max="1029" width="4.875" style="178" customWidth="1"/>
    <col min="1030" max="1030" width="10.125" style="178" customWidth="1"/>
    <col min="1031" max="1031" width="18.75" style="178" customWidth="1"/>
    <col min="1032" max="1032" width="15.5" style="178" customWidth="1"/>
    <col min="1033" max="1280" width="9" style="178"/>
    <col min="1281" max="1281" width="13.125" style="178" customWidth="1"/>
    <col min="1282" max="1282" width="11" style="178" customWidth="1"/>
    <col min="1283" max="1283" width="4" style="178" customWidth="1"/>
    <col min="1284" max="1284" width="13.25" style="178" customWidth="1"/>
    <col min="1285" max="1285" width="4.875" style="178" customWidth="1"/>
    <col min="1286" max="1286" width="10.125" style="178" customWidth="1"/>
    <col min="1287" max="1287" width="18.75" style="178" customWidth="1"/>
    <col min="1288" max="1288" width="15.5" style="178" customWidth="1"/>
    <col min="1289" max="1536" width="9" style="178"/>
    <col min="1537" max="1537" width="13.125" style="178" customWidth="1"/>
    <col min="1538" max="1538" width="11" style="178" customWidth="1"/>
    <col min="1539" max="1539" width="4" style="178" customWidth="1"/>
    <col min="1540" max="1540" width="13.25" style="178" customWidth="1"/>
    <col min="1541" max="1541" width="4.875" style="178" customWidth="1"/>
    <col min="1542" max="1542" width="10.125" style="178" customWidth="1"/>
    <col min="1543" max="1543" width="18.75" style="178" customWidth="1"/>
    <col min="1544" max="1544" width="15.5" style="178" customWidth="1"/>
    <col min="1545" max="1792" width="9" style="178"/>
    <col min="1793" max="1793" width="13.125" style="178" customWidth="1"/>
    <col min="1794" max="1794" width="11" style="178" customWidth="1"/>
    <col min="1795" max="1795" width="4" style="178" customWidth="1"/>
    <col min="1796" max="1796" width="13.25" style="178" customWidth="1"/>
    <col min="1797" max="1797" width="4.875" style="178" customWidth="1"/>
    <col min="1798" max="1798" width="10.125" style="178" customWidth="1"/>
    <col min="1799" max="1799" width="18.75" style="178" customWidth="1"/>
    <col min="1800" max="1800" width="15.5" style="178" customWidth="1"/>
    <col min="1801" max="2048" width="9" style="178"/>
    <col min="2049" max="2049" width="13.125" style="178" customWidth="1"/>
    <col min="2050" max="2050" width="11" style="178" customWidth="1"/>
    <col min="2051" max="2051" width="4" style="178" customWidth="1"/>
    <col min="2052" max="2052" width="13.25" style="178" customWidth="1"/>
    <col min="2053" max="2053" width="4.875" style="178" customWidth="1"/>
    <col min="2054" max="2054" width="10.125" style="178" customWidth="1"/>
    <col min="2055" max="2055" width="18.75" style="178" customWidth="1"/>
    <col min="2056" max="2056" width="15.5" style="178" customWidth="1"/>
    <col min="2057" max="2304" width="9" style="178"/>
    <col min="2305" max="2305" width="13.125" style="178" customWidth="1"/>
    <col min="2306" max="2306" width="11" style="178" customWidth="1"/>
    <col min="2307" max="2307" width="4" style="178" customWidth="1"/>
    <col min="2308" max="2308" width="13.25" style="178" customWidth="1"/>
    <col min="2309" max="2309" width="4.875" style="178" customWidth="1"/>
    <col min="2310" max="2310" width="10.125" style="178" customWidth="1"/>
    <col min="2311" max="2311" width="18.75" style="178" customWidth="1"/>
    <col min="2312" max="2312" width="15.5" style="178" customWidth="1"/>
    <col min="2313" max="2560" width="9" style="178"/>
    <col min="2561" max="2561" width="13.125" style="178" customWidth="1"/>
    <col min="2562" max="2562" width="11" style="178" customWidth="1"/>
    <col min="2563" max="2563" width="4" style="178" customWidth="1"/>
    <col min="2564" max="2564" width="13.25" style="178" customWidth="1"/>
    <col min="2565" max="2565" width="4.875" style="178" customWidth="1"/>
    <col min="2566" max="2566" width="10.125" style="178" customWidth="1"/>
    <col min="2567" max="2567" width="18.75" style="178" customWidth="1"/>
    <col min="2568" max="2568" width="15.5" style="178" customWidth="1"/>
    <col min="2569" max="2816" width="9" style="178"/>
    <col min="2817" max="2817" width="13.125" style="178" customWidth="1"/>
    <col min="2818" max="2818" width="11" style="178" customWidth="1"/>
    <col min="2819" max="2819" width="4" style="178" customWidth="1"/>
    <col min="2820" max="2820" width="13.25" style="178" customWidth="1"/>
    <col min="2821" max="2821" width="4.875" style="178" customWidth="1"/>
    <col min="2822" max="2822" width="10.125" style="178" customWidth="1"/>
    <col min="2823" max="2823" width="18.75" style="178" customWidth="1"/>
    <col min="2824" max="2824" width="15.5" style="178" customWidth="1"/>
    <col min="2825" max="3072" width="9" style="178"/>
    <col min="3073" max="3073" width="13.125" style="178" customWidth="1"/>
    <col min="3074" max="3074" width="11" style="178" customWidth="1"/>
    <col min="3075" max="3075" width="4" style="178" customWidth="1"/>
    <col min="3076" max="3076" width="13.25" style="178" customWidth="1"/>
    <col min="3077" max="3077" width="4.875" style="178" customWidth="1"/>
    <col min="3078" max="3078" width="10.125" style="178" customWidth="1"/>
    <col min="3079" max="3079" width="18.75" style="178" customWidth="1"/>
    <col min="3080" max="3080" width="15.5" style="178" customWidth="1"/>
    <col min="3081" max="3328" width="9" style="178"/>
    <col min="3329" max="3329" width="13.125" style="178" customWidth="1"/>
    <col min="3330" max="3330" width="11" style="178" customWidth="1"/>
    <col min="3331" max="3331" width="4" style="178" customWidth="1"/>
    <col min="3332" max="3332" width="13.25" style="178" customWidth="1"/>
    <col min="3333" max="3333" width="4.875" style="178" customWidth="1"/>
    <col min="3334" max="3334" width="10.125" style="178" customWidth="1"/>
    <col min="3335" max="3335" width="18.75" style="178" customWidth="1"/>
    <col min="3336" max="3336" width="15.5" style="178" customWidth="1"/>
    <col min="3337" max="3584" width="9" style="178"/>
    <col min="3585" max="3585" width="13.125" style="178" customWidth="1"/>
    <col min="3586" max="3586" width="11" style="178" customWidth="1"/>
    <col min="3587" max="3587" width="4" style="178" customWidth="1"/>
    <col min="3588" max="3588" width="13.25" style="178" customWidth="1"/>
    <col min="3589" max="3589" width="4.875" style="178" customWidth="1"/>
    <col min="3590" max="3590" width="10.125" style="178" customWidth="1"/>
    <col min="3591" max="3591" width="18.75" style="178" customWidth="1"/>
    <col min="3592" max="3592" width="15.5" style="178" customWidth="1"/>
    <col min="3593" max="3840" width="9" style="178"/>
    <col min="3841" max="3841" width="13.125" style="178" customWidth="1"/>
    <col min="3842" max="3842" width="11" style="178" customWidth="1"/>
    <col min="3843" max="3843" width="4" style="178" customWidth="1"/>
    <col min="3844" max="3844" width="13.25" style="178" customWidth="1"/>
    <col min="3845" max="3845" width="4.875" style="178" customWidth="1"/>
    <col min="3846" max="3846" width="10.125" style="178" customWidth="1"/>
    <col min="3847" max="3847" width="18.75" style="178" customWidth="1"/>
    <col min="3848" max="3848" width="15.5" style="178" customWidth="1"/>
    <col min="3849" max="4096" width="9" style="178"/>
    <col min="4097" max="4097" width="13.125" style="178" customWidth="1"/>
    <col min="4098" max="4098" width="11" style="178" customWidth="1"/>
    <col min="4099" max="4099" width="4" style="178" customWidth="1"/>
    <col min="4100" max="4100" width="13.25" style="178" customWidth="1"/>
    <col min="4101" max="4101" width="4.875" style="178" customWidth="1"/>
    <col min="4102" max="4102" width="10.125" style="178" customWidth="1"/>
    <col min="4103" max="4103" width="18.75" style="178" customWidth="1"/>
    <col min="4104" max="4104" width="15.5" style="178" customWidth="1"/>
    <col min="4105" max="4352" width="9" style="178"/>
    <col min="4353" max="4353" width="13.125" style="178" customWidth="1"/>
    <col min="4354" max="4354" width="11" style="178" customWidth="1"/>
    <col min="4355" max="4355" width="4" style="178" customWidth="1"/>
    <col min="4356" max="4356" width="13.25" style="178" customWidth="1"/>
    <col min="4357" max="4357" width="4.875" style="178" customWidth="1"/>
    <col min="4358" max="4358" width="10.125" style="178" customWidth="1"/>
    <col min="4359" max="4359" width="18.75" style="178" customWidth="1"/>
    <col min="4360" max="4360" width="15.5" style="178" customWidth="1"/>
    <col min="4361" max="4608" width="9" style="178"/>
    <col min="4609" max="4609" width="13.125" style="178" customWidth="1"/>
    <col min="4610" max="4610" width="11" style="178" customWidth="1"/>
    <col min="4611" max="4611" width="4" style="178" customWidth="1"/>
    <col min="4612" max="4612" width="13.25" style="178" customWidth="1"/>
    <col min="4613" max="4613" width="4.875" style="178" customWidth="1"/>
    <col min="4614" max="4614" width="10.125" style="178" customWidth="1"/>
    <col min="4615" max="4615" width="18.75" style="178" customWidth="1"/>
    <col min="4616" max="4616" width="15.5" style="178" customWidth="1"/>
    <col min="4617" max="4864" width="9" style="178"/>
    <col min="4865" max="4865" width="13.125" style="178" customWidth="1"/>
    <col min="4866" max="4866" width="11" style="178" customWidth="1"/>
    <col min="4867" max="4867" width="4" style="178" customWidth="1"/>
    <col min="4868" max="4868" width="13.25" style="178" customWidth="1"/>
    <col min="4869" max="4869" width="4.875" style="178" customWidth="1"/>
    <col min="4870" max="4870" width="10.125" style="178" customWidth="1"/>
    <col min="4871" max="4871" width="18.75" style="178" customWidth="1"/>
    <col min="4872" max="4872" width="15.5" style="178" customWidth="1"/>
    <col min="4873" max="5120" width="9" style="178"/>
    <col min="5121" max="5121" width="13.125" style="178" customWidth="1"/>
    <col min="5122" max="5122" width="11" style="178" customWidth="1"/>
    <col min="5123" max="5123" width="4" style="178" customWidth="1"/>
    <col min="5124" max="5124" width="13.25" style="178" customWidth="1"/>
    <col min="5125" max="5125" width="4.875" style="178" customWidth="1"/>
    <col min="5126" max="5126" width="10.125" style="178" customWidth="1"/>
    <col min="5127" max="5127" width="18.75" style="178" customWidth="1"/>
    <col min="5128" max="5128" width="15.5" style="178" customWidth="1"/>
    <col min="5129" max="5376" width="9" style="178"/>
    <col min="5377" max="5377" width="13.125" style="178" customWidth="1"/>
    <col min="5378" max="5378" width="11" style="178" customWidth="1"/>
    <col min="5379" max="5379" width="4" style="178" customWidth="1"/>
    <col min="5380" max="5380" width="13.25" style="178" customWidth="1"/>
    <col min="5381" max="5381" width="4.875" style="178" customWidth="1"/>
    <col min="5382" max="5382" width="10.125" style="178" customWidth="1"/>
    <col min="5383" max="5383" width="18.75" style="178" customWidth="1"/>
    <col min="5384" max="5384" width="15.5" style="178" customWidth="1"/>
    <col min="5385" max="5632" width="9" style="178"/>
    <col min="5633" max="5633" width="13.125" style="178" customWidth="1"/>
    <col min="5634" max="5634" width="11" style="178" customWidth="1"/>
    <col min="5635" max="5635" width="4" style="178" customWidth="1"/>
    <col min="5636" max="5636" width="13.25" style="178" customWidth="1"/>
    <col min="5637" max="5637" width="4.875" style="178" customWidth="1"/>
    <col min="5638" max="5638" width="10.125" style="178" customWidth="1"/>
    <col min="5639" max="5639" width="18.75" style="178" customWidth="1"/>
    <col min="5640" max="5640" width="15.5" style="178" customWidth="1"/>
    <col min="5641" max="5888" width="9" style="178"/>
    <col min="5889" max="5889" width="13.125" style="178" customWidth="1"/>
    <col min="5890" max="5890" width="11" style="178" customWidth="1"/>
    <col min="5891" max="5891" width="4" style="178" customWidth="1"/>
    <col min="5892" max="5892" width="13.25" style="178" customWidth="1"/>
    <col min="5893" max="5893" width="4.875" style="178" customWidth="1"/>
    <col min="5894" max="5894" width="10.125" style="178" customWidth="1"/>
    <col min="5895" max="5895" width="18.75" style="178" customWidth="1"/>
    <col min="5896" max="5896" width="15.5" style="178" customWidth="1"/>
    <col min="5897" max="6144" width="9" style="178"/>
    <col min="6145" max="6145" width="13.125" style="178" customWidth="1"/>
    <col min="6146" max="6146" width="11" style="178" customWidth="1"/>
    <col min="6147" max="6147" width="4" style="178" customWidth="1"/>
    <col min="6148" max="6148" width="13.25" style="178" customWidth="1"/>
    <col min="6149" max="6149" width="4.875" style="178" customWidth="1"/>
    <col min="6150" max="6150" width="10.125" style="178" customWidth="1"/>
    <col min="6151" max="6151" width="18.75" style="178" customWidth="1"/>
    <col min="6152" max="6152" width="15.5" style="178" customWidth="1"/>
    <col min="6153" max="6400" width="9" style="178"/>
    <col min="6401" max="6401" width="13.125" style="178" customWidth="1"/>
    <col min="6402" max="6402" width="11" style="178" customWidth="1"/>
    <col min="6403" max="6403" width="4" style="178" customWidth="1"/>
    <col min="6404" max="6404" width="13.25" style="178" customWidth="1"/>
    <col min="6405" max="6405" width="4.875" style="178" customWidth="1"/>
    <col min="6406" max="6406" width="10.125" style="178" customWidth="1"/>
    <col min="6407" max="6407" width="18.75" style="178" customWidth="1"/>
    <col min="6408" max="6408" width="15.5" style="178" customWidth="1"/>
    <col min="6409" max="6656" width="9" style="178"/>
    <col min="6657" max="6657" width="13.125" style="178" customWidth="1"/>
    <col min="6658" max="6658" width="11" style="178" customWidth="1"/>
    <col min="6659" max="6659" width="4" style="178" customWidth="1"/>
    <col min="6660" max="6660" width="13.25" style="178" customWidth="1"/>
    <col min="6661" max="6661" width="4.875" style="178" customWidth="1"/>
    <col min="6662" max="6662" width="10.125" style="178" customWidth="1"/>
    <col min="6663" max="6663" width="18.75" style="178" customWidth="1"/>
    <col min="6664" max="6664" width="15.5" style="178" customWidth="1"/>
    <col min="6665" max="6912" width="9" style="178"/>
    <col min="6913" max="6913" width="13.125" style="178" customWidth="1"/>
    <col min="6914" max="6914" width="11" style="178" customWidth="1"/>
    <col min="6915" max="6915" width="4" style="178" customWidth="1"/>
    <col min="6916" max="6916" width="13.25" style="178" customWidth="1"/>
    <col min="6917" max="6917" width="4.875" style="178" customWidth="1"/>
    <col min="6918" max="6918" width="10.125" style="178" customWidth="1"/>
    <col min="6919" max="6919" width="18.75" style="178" customWidth="1"/>
    <col min="6920" max="6920" width="15.5" style="178" customWidth="1"/>
    <col min="6921" max="7168" width="9" style="178"/>
    <col min="7169" max="7169" width="13.125" style="178" customWidth="1"/>
    <col min="7170" max="7170" width="11" style="178" customWidth="1"/>
    <col min="7171" max="7171" width="4" style="178" customWidth="1"/>
    <col min="7172" max="7172" width="13.25" style="178" customWidth="1"/>
    <col min="7173" max="7173" width="4.875" style="178" customWidth="1"/>
    <col min="7174" max="7174" width="10.125" style="178" customWidth="1"/>
    <col min="7175" max="7175" width="18.75" style="178" customWidth="1"/>
    <col min="7176" max="7176" width="15.5" style="178" customWidth="1"/>
    <col min="7177" max="7424" width="9" style="178"/>
    <col min="7425" max="7425" width="13.125" style="178" customWidth="1"/>
    <col min="7426" max="7426" width="11" style="178" customWidth="1"/>
    <col min="7427" max="7427" width="4" style="178" customWidth="1"/>
    <col min="7428" max="7428" width="13.25" style="178" customWidth="1"/>
    <col min="7429" max="7429" width="4.875" style="178" customWidth="1"/>
    <col min="7430" max="7430" width="10.125" style="178" customWidth="1"/>
    <col min="7431" max="7431" width="18.75" style="178" customWidth="1"/>
    <col min="7432" max="7432" width="15.5" style="178" customWidth="1"/>
    <col min="7433" max="7680" width="9" style="178"/>
    <col min="7681" max="7681" width="13.125" style="178" customWidth="1"/>
    <col min="7682" max="7682" width="11" style="178" customWidth="1"/>
    <col min="7683" max="7683" width="4" style="178" customWidth="1"/>
    <col min="7684" max="7684" width="13.25" style="178" customWidth="1"/>
    <col min="7685" max="7685" width="4.875" style="178" customWidth="1"/>
    <col min="7686" max="7686" width="10.125" style="178" customWidth="1"/>
    <col min="7687" max="7687" width="18.75" style="178" customWidth="1"/>
    <col min="7688" max="7688" width="15.5" style="178" customWidth="1"/>
    <col min="7689" max="7936" width="9" style="178"/>
    <col min="7937" max="7937" width="13.125" style="178" customWidth="1"/>
    <col min="7938" max="7938" width="11" style="178" customWidth="1"/>
    <col min="7939" max="7939" width="4" style="178" customWidth="1"/>
    <col min="7940" max="7940" width="13.25" style="178" customWidth="1"/>
    <col min="7941" max="7941" width="4.875" style="178" customWidth="1"/>
    <col min="7942" max="7942" width="10.125" style="178" customWidth="1"/>
    <col min="7943" max="7943" width="18.75" style="178" customWidth="1"/>
    <col min="7944" max="7944" width="15.5" style="178" customWidth="1"/>
    <col min="7945" max="8192" width="9" style="178"/>
    <col min="8193" max="8193" width="13.125" style="178" customWidth="1"/>
    <col min="8194" max="8194" width="11" style="178" customWidth="1"/>
    <col min="8195" max="8195" width="4" style="178" customWidth="1"/>
    <col min="8196" max="8196" width="13.25" style="178" customWidth="1"/>
    <col min="8197" max="8197" width="4.875" style="178" customWidth="1"/>
    <col min="8198" max="8198" width="10.125" style="178" customWidth="1"/>
    <col min="8199" max="8199" width="18.75" style="178" customWidth="1"/>
    <col min="8200" max="8200" width="15.5" style="178" customWidth="1"/>
    <col min="8201" max="8448" width="9" style="178"/>
    <col min="8449" max="8449" width="13.125" style="178" customWidth="1"/>
    <col min="8450" max="8450" width="11" style="178" customWidth="1"/>
    <col min="8451" max="8451" width="4" style="178" customWidth="1"/>
    <col min="8452" max="8452" width="13.25" style="178" customWidth="1"/>
    <col min="8453" max="8453" width="4.875" style="178" customWidth="1"/>
    <col min="8454" max="8454" width="10.125" style="178" customWidth="1"/>
    <col min="8455" max="8455" width="18.75" style="178" customWidth="1"/>
    <col min="8456" max="8456" width="15.5" style="178" customWidth="1"/>
    <col min="8457" max="8704" width="9" style="178"/>
    <col min="8705" max="8705" width="13.125" style="178" customWidth="1"/>
    <col min="8706" max="8706" width="11" style="178" customWidth="1"/>
    <col min="8707" max="8707" width="4" style="178" customWidth="1"/>
    <col min="8708" max="8708" width="13.25" style="178" customWidth="1"/>
    <col min="8709" max="8709" width="4.875" style="178" customWidth="1"/>
    <col min="8710" max="8710" width="10.125" style="178" customWidth="1"/>
    <col min="8711" max="8711" width="18.75" style="178" customWidth="1"/>
    <col min="8712" max="8712" width="15.5" style="178" customWidth="1"/>
    <col min="8713" max="8960" width="9" style="178"/>
    <col min="8961" max="8961" width="13.125" style="178" customWidth="1"/>
    <col min="8962" max="8962" width="11" style="178" customWidth="1"/>
    <col min="8963" max="8963" width="4" style="178" customWidth="1"/>
    <col min="8964" max="8964" width="13.25" style="178" customWidth="1"/>
    <col min="8965" max="8965" width="4.875" style="178" customWidth="1"/>
    <col min="8966" max="8966" width="10.125" style="178" customWidth="1"/>
    <col min="8967" max="8967" width="18.75" style="178" customWidth="1"/>
    <col min="8968" max="8968" width="15.5" style="178" customWidth="1"/>
    <col min="8969" max="9216" width="9" style="178"/>
    <col min="9217" max="9217" width="13.125" style="178" customWidth="1"/>
    <col min="9218" max="9218" width="11" style="178" customWidth="1"/>
    <col min="9219" max="9219" width="4" style="178" customWidth="1"/>
    <col min="9220" max="9220" width="13.25" style="178" customWidth="1"/>
    <col min="9221" max="9221" width="4.875" style="178" customWidth="1"/>
    <col min="9222" max="9222" width="10.125" style="178" customWidth="1"/>
    <col min="9223" max="9223" width="18.75" style="178" customWidth="1"/>
    <col min="9224" max="9224" width="15.5" style="178" customWidth="1"/>
    <col min="9225" max="9472" width="9" style="178"/>
    <col min="9473" max="9473" width="13.125" style="178" customWidth="1"/>
    <col min="9474" max="9474" width="11" style="178" customWidth="1"/>
    <col min="9475" max="9475" width="4" style="178" customWidth="1"/>
    <col min="9476" max="9476" width="13.25" style="178" customWidth="1"/>
    <col min="9477" max="9477" width="4.875" style="178" customWidth="1"/>
    <col min="9478" max="9478" width="10.125" style="178" customWidth="1"/>
    <col min="9479" max="9479" width="18.75" style="178" customWidth="1"/>
    <col min="9480" max="9480" width="15.5" style="178" customWidth="1"/>
    <col min="9481" max="9728" width="9" style="178"/>
    <col min="9729" max="9729" width="13.125" style="178" customWidth="1"/>
    <col min="9730" max="9730" width="11" style="178" customWidth="1"/>
    <col min="9731" max="9731" width="4" style="178" customWidth="1"/>
    <col min="9732" max="9732" width="13.25" style="178" customWidth="1"/>
    <col min="9733" max="9733" width="4.875" style="178" customWidth="1"/>
    <col min="9734" max="9734" width="10.125" style="178" customWidth="1"/>
    <col min="9735" max="9735" width="18.75" style="178" customWidth="1"/>
    <col min="9736" max="9736" width="15.5" style="178" customWidth="1"/>
    <col min="9737" max="9984" width="9" style="178"/>
    <col min="9985" max="9985" width="13.125" style="178" customWidth="1"/>
    <col min="9986" max="9986" width="11" style="178" customWidth="1"/>
    <col min="9987" max="9987" width="4" style="178" customWidth="1"/>
    <col min="9988" max="9988" width="13.25" style="178" customWidth="1"/>
    <col min="9989" max="9989" width="4.875" style="178" customWidth="1"/>
    <col min="9990" max="9990" width="10.125" style="178" customWidth="1"/>
    <col min="9991" max="9991" width="18.75" style="178" customWidth="1"/>
    <col min="9992" max="9992" width="15.5" style="178" customWidth="1"/>
    <col min="9993" max="10240" width="9" style="178"/>
    <col min="10241" max="10241" width="13.125" style="178" customWidth="1"/>
    <col min="10242" max="10242" width="11" style="178" customWidth="1"/>
    <col min="10243" max="10243" width="4" style="178" customWidth="1"/>
    <col min="10244" max="10244" width="13.25" style="178" customWidth="1"/>
    <col min="10245" max="10245" width="4.875" style="178" customWidth="1"/>
    <col min="10246" max="10246" width="10.125" style="178" customWidth="1"/>
    <col min="10247" max="10247" width="18.75" style="178" customWidth="1"/>
    <col min="10248" max="10248" width="15.5" style="178" customWidth="1"/>
    <col min="10249" max="10496" width="9" style="178"/>
    <col min="10497" max="10497" width="13.125" style="178" customWidth="1"/>
    <col min="10498" max="10498" width="11" style="178" customWidth="1"/>
    <col min="10499" max="10499" width="4" style="178" customWidth="1"/>
    <col min="10500" max="10500" width="13.25" style="178" customWidth="1"/>
    <col min="10501" max="10501" width="4.875" style="178" customWidth="1"/>
    <col min="10502" max="10502" width="10.125" style="178" customWidth="1"/>
    <col min="10503" max="10503" width="18.75" style="178" customWidth="1"/>
    <col min="10504" max="10504" width="15.5" style="178" customWidth="1"/>
    <col min="10505" max="10752" width="9" style="178"/>
    <col min="10753" max="10753" width="13.125" style="178" customWidth="1"/>
    <col min="10754" max="10754" width="11" style="178" customWidth="1"/>
    <col min="10755" max="10755" width="4" style="178" customWidth="1"/>
    <col min="10756" max="10756" width="13.25" style="178" customWidth="1"/>
    <col min="10757" max="10757" width="4.875" style="178" customWidth="1"/>
    <col min="10758" max="10758" width="10.125" style="178" customWidth="1"/>
    <col min="10759" max="10759" width="18.75" style="178" customWidth="1"/>
    <col min="10760" max="10760" width="15.5" style="178" customWidth="1"/>
    <col min="10761" max="11008" width="9" style="178"/>
    <col min="11009" max="11009" width="13.125" style="178" customWidth="1"/>
    <col min="11010" max="11010" width="11" style="178" customWidth="1"/>
    <col min="11011" max="11011" width="4" style="178" customWidth="1"/>
    <col min="11012" max="11012" width="13.25" style="178" customWidth="1"/>
    <col min="11013" max="11013" width="4.875" style="178" customWidth="1"/>
    <col min="11014" max="11014" width="10.125" style="178" customWidth="1"/>
    <col min="11015" max="11015" width="18.75" style="178" customWidth="1"/>
    <col min="11016" max="11016" width="15.5" style="178" customWidth="1"/>
    <col min="11017" max="11264" width="9" style="178"/>
    <col min="11265" max="11265" width="13.125" style="178" customWidth="1"/>
    <col min="11266" max="11266" width="11" style="178" customWidth="1"/>
    <col min="11267" max="11267" width="4" style="178" customWidth="1"/>
    <col min="11268" max="11268" width="13.25" style="178" customWidth="1"/>
    <col min="11269" max="11269" width="4.875" style="178" customWidth="1"/>
    <col min="11270" max="11270" width="10.125" style="178" customWidth="1"/>
    <col min="11271" max="11271" width="18.75" style="178" customWidth="1"/>
    <col min="11272" max="11272" width="15.5" style="178" customWidth="1"/>
    <col min="11273" max="11520" width="9" style="178"/>
    <col min="11521" max="11521" width="13.125" style="178" customWidth="1"/>
    <col min="11522" max="11522" width="11" style="178" customWidth="1"/>
    <col min="11523" max="11523" width="4" style="178" customWidth="1"/>
    <col min="11524" max="11524" width="13.25" style="178" customWidth="1"/>
    <col min="11525" max="11525" width="4.875" style="178" customWidth="1"/>
    <col min="11526" max="11526" width="10.125" style="178" customWidth="1"/>
    <col min="11527" max="11527" width="18.75" style="178" customWidth="1"/>
    <col min="11528" max="11528" width="15.5" style="178" customWidth="1"/>
    <col min="11529" max="11776" width="9" style="178"/>
    <col min="11777" max="11777" width="13.125" style="178" customWidth="1"/>
    <col min="11778" max="11778" width="11" style="178" customWidth="1"/>
    <col min="11779" max="11779" width="4" style="178" customWidth="1"/>
    <col min="11780" max="11780" width="13.25" style="178" customWidth="1"/>
    <col min="11781" max="11781" width="4.875" style="178" customWidth="1"/>
    <col min="11782" max="11782" width="10.125" style="178" customWidth="1"/>
    <col min="11783" max="11783" width="18.75" style="178" customWidth="1"/>
    <col min="11784" max="11784" width="15.5" style="178" customWidth="1"/>
    <col min="11785" max="12032" width="9" style="178"/>
    <col min="12033" max="12033" width="13.125" style="178" customWidth="1"/>
    <col min="12034" max="12034" width="11" style="178" customWidth="1"/>
    <col min="12035" max="12035" width="4" style="178" customWidth="1"/>
    <col min="12036" max="12036" width="13.25" style="178" customWidth="1"/>
    <col min="12037" max="12037" width="4.875" style="178" customWidth="1"/>
    <col min="12038" max="12038" width="10.125" style="178" customWidth="1"/>
    <col min="12039" max="12039" width="18.75" style="178" customWidth="1"/>
    <col min="12040" max="12040" width="15.5" style="178" customWidth="1"/>
    <col min="12041" max="12288" width="9" style="178"/>
    <col min="12289" max="12289" width="13.125" style="178" customWidth="1"/>
    <col min="12290" max="12290" width="11" style="178" customWidth="1"/>
    <col min="12291" max="12291" width="4" style="178" customWidth="1"/>
    <col min="12292" max="12292" width="13.25" style="178" customWidth="1"/>
    <col min="12293" max="12293" width="4.875" style="178" customWidth="1"/>
    <col min="12294" max="12294" width="10.125" style="178" customWidth="1"/>
    <col min="12295" max="12295" width="18.75" style="178" customWidth="1"/>
    <col min="12296" max="12296" width="15.5" style="178" customWidth="1"/>
    <col min="12297" max="12544" width="9" style="178"/>
    <col min="12545" max="12545" width="13.125" style="178" customWidth="1"/>
    <col min="12546" max="12546" width="11" style="178" customWidth="1"/>
    <col min="12547" max="12547" width="4" style="178" customWidth="1"/>
    <col min="12548" max="12548" width="13.25" style="178" customWidth="1"/>
    <col min="12549" max="12549" width="4.875" style="178" customWidth="1"/>
    <col min="12550" max="12550" width="10.125" style="178" customWidth="1"/>
    <col min="12551" max="12551" width="18.75" style="178" customWidth="1"/>
    <col min="12552" max="12552" width="15.5" style="178" customWidth="1"/>
    <col min="12553" max="12800" width="9" style="178"/>
    <col min="12801" max="12801" width="13.125" style="178" customWidth="1"/>
    <col min="12802" max="12802" width="11" style="178" customWidth="1"/>
    <col min="12803" max="12803" width="4" style="178" customWidth="1"/>
    <col min="12804" max="12804" width="13.25" style="178" customWidth="1"/>
    <col min="12805" max="12805" width="4.875" style="178" customWidth="1"/>
    <col min="12806" max="12806" width="10.125" style="178" customWidth="1"/>
    <col min="12807" max="12807" width="18.75" style="178" customWidth="1"/>
    <col min="12808" max="12808" width="15.5" style="178" customWidth="1"/>
    <col min="12809" max="13056" width="9" style="178"/>
    <col min="13057" max="13057" width="13.125" style="178" customWidth="1"/>
    <col min="13058" max="13058" width="11" style="178" customWidth="1"/>
    <col min="13059" max="13059" width="4" style="178" customWidth="1"/>
    <col min="13060" max="13060" width="13.25" style="178" customWidth="1"/>
    <col min="13061" max="13061" width="4.875" style="178" customWidth="1"/>
    <col min="13062" max="13062" width="10.125" style="178" customWidth="1"/>
    <col min="13063" max="13063" width="18.75" style="178" customWidth="1"/>
    <col min="13064" max="13064" width="15.5" style="178" customWidth="1"/>
    <col min="13065" max="13312" width="9" style="178"/>
    <col min="13313" max="13313" width="13.125" style="178" customWidth="1"/>
    <col min="13314" max="13314" width="11" style="178" customWidth="1"/>
    <col min="13315" max="13315" width="4" style="178" customWidth="1"/>
    <col min="13316" max="13316" width="13.25" style="178" customWidth="1"/>
    <col min="13317" max="13317" width="4.875" style="178" customWidth="1"/>
    <col min="13318" max="13318" width="10.125" style="178" customWidth="1"/>
    <col min="13319" max="13319" width="18.75" style="178" customWidth="1"/>
    <col min="13320" max="13320" width="15.5" style="178" customWidth="1"/>
    <col min="13321" max="13568" width="9" style="178"/>
    <col min="13569" max="13569" width="13.125" style="178" customWidth="1"/>
    <col min="13570" max="13570" width="11" style="178" customWidth="1"/>
    <col min="13571" max="13571" width="4" style="178" customWidth="1"/>
    <col min="13572" max="13572" width="13.25" style="178" customWidth="1"/>
    <col min="13573" max="13573" width="4.875" style="178" customWidth="1"/>
    <col min="13574" max="13574" width="10.125" style="178" customWidth="1"/>
    <col min="13575" max="13575" width="18.75" style="178" customWidth="1"/>
    <col min="13576" max="13576" width="15.5" style="178" customWidth="1"/>
    <col min="13577" max="13824" width="9" style="178"/>
    <col min="13825" max="13825" width="13.125" style="178" customWidth="1"/>
    <col min="13826" max="13826" width="11" style="178" customWidth="1"/>
    <col min="13827" max="13827" width="4" style="178" customWidth="1"/>
    <col min="13828" max="13828" width="13.25" style="178" customWidth="1"/>
    <col min="13829" max="13829" width="4.875" style="178" customWidth="1"/>
    <col min="13830" max="13830" width="10.125" style="178" customWidth="1"/>
    <col min="13831" max="13831" width="18.75" style="178" customWidth="1"/>
    <col min="13832" max="13832" width="15.5" style="178" customWidth="1"/>
    <col min="13833" max="14080" width="9" style="178"/>
    <col min="14081" max="14081" width="13.125" style="178" customWidth="1"/>
    <col min="14082" max="14082" width="11" style="178" customWidth="1"/>
    <col min="14083" max="14083" width="4" style="178" customWidth="1"/>
    <col min="14084" max="14084" width="13.25" style="178" customWidth="1"/>
    <col min="14085" max="14085" width="4.875" style="178" customWidth="1"/>
    <col min="14086" max="14086" width="10.125" style="178" customWidth="1"/>
    <col min="14087" max="14087" width="18.75" style="178" customWidth="1"/>
    <col min="14088" max="14088" width="15.5" style="178" customWidth="1"/>
    <col min="14089" max="14336" width="9" style="178"/>
    <col min="14337" max="14337" width="13.125" style="178" customWidth="1"/>
    <col min="14338" max="14338" width="11" style="178" customWidth="1"/>
    <col min="14339" max="14339" width="4" style="178" customWidth="1"/>
    <col min="14340" max="14340" width="13.25" style="178" customWidth="1"/>
    <col min="14341" max="14341" width="4.875" style="178" customWidth="1"/>
    <col min="14342" max="14342" width="10.125" style="178" customWidth="1"/>
    <col min="14343" max="14343" width="18.75" style="178" customWidth="1"/>
    <col min="14344" max="14344" width="15.5" style="178" customWidth="1"/>
    <col min="14345" max="14592" width="9" style="178"/>
    <col min="14593" max="14593" width="13.125" style="178" customWidth="1"/>
    <col min="14594" max="14594" width="11" style="178" customWidth="1"/>
    <col min="14595" max="14595" width="4" style="178" customWidth="1"/>
    <col min="14596" max="14596" width="13.25" style="178" customWidth="1"/>
    <col min="14597" max="14597" width="4.875" style="178" customWidth="1"/>
    <col min="14598" max="14598" width="10.125" style="178" customWidth="1"/>
    <col min="14599" max="14599" width="18.75" style="178" customWidth="1"/>
    <col min="14600" max="14600" width="15.5" style="178" customWidth="1"/>
    <col min="14601" max="14848" width="9" style="178"/>
    <col min="14849" max="14849" width="13.125" style="178" customWidth="1"/>
    <col min="14850" max="14850" width="11" style="178" customWidth="1"/>
    <col min="14851" max="14851" width="4" style="178" customWidth="1"/>
    <col min="14852" max="14852" width="13.25" style="178" customWidth="1"/>
    <col min="14853" max="14853" width="4.875" style="178" customWidth="1"/>
    <col min="14854" max="14854" width="10.125" style="178" customWidth="1"/>
    <col min="14855" max="14855" width="18.75" style="178" customWidth="1"/>
    <col min="14856" max="14856" width="15.5" style="178" customWidth="1"/>
    <col min="14857" max="15104" width="9" style="178"/>
    <col min="15105" max="15105" width="13.125" style="178" customWidth="1"/>
    <col min="15106" max="15106" width="11" style="178" customWidth="1"/>
    <col min="15107" max="15107" width="4" style="178" customWidth="1"/>
    <col min="15108" max="15108" width="13.25" style="178" customWidth="1"/>
    <col min="15109" max="15109" width="4.875" style="178" customWidth="1"/>
    <col min="15110" max="15110" width="10.125" style="178" customWidth="1"/>
    <col min="15111" max="15111" width="18.75" style="178" customWidth="1"/>
    <col min="15112" max="15112" width="15.5" style="178" customWidth="1"/>
    <col min="15113" max="15360" width="9" style="178"/>
    <col min="15361" max="15361" width="13.125" style="178" customWidth="1"/>
    <col min="15362" max="15362" width="11" style="178" customWidth="1"/>
    <col min="15363" max="15363" width="4" style="178" customWidth="1"/>
    <col min="15364" max="15364" width="13.25" style="178" customWidth="1"/>
    <col min="15365" max="15365" width="4.875" style="178" customWidth="1"/>
    <col min="15366" max="15366" width="10.125" style="178" customWidth="1"/>
    <col min="15367" max="15367" width="18.75" style="178" customWidth="1"/>
    <col min="15368" max="15368" width="15.5" style="178" customWidth="1"/>
    <col min="15369" max="15616" width="9" style="178"/>
    <col min="15617" max="15617" width="13.125" style="178" customWidth="1"/>
    <col min="15618" max="15618" width="11" style="178" customWidth="1"/>
    <col min="15619" max="15619" width="4" style="178" customWidth="1"/>
    <col min="15620" max="15620" width="13.25" style="178" customWidth="1"/>
    <col min="15621" max="15621" width="4.875" style="178" customWidth="1"/>
    <col min="15622" max="15622" width="10.125" style="178" customWidth="1"/>
    <col min="15623" max="15623" width="18.75" style="178" customWidth="1"/>
    <col min="15624" max="15624" width="15.5" style="178" customWidth="1"/>
    <col min="15625" max="15872" width="9" style="178"/>
    <col min="15873" max="15873" width="13.125" style="178" customWidth="1"/>
    <col min="15874" max="15874" width="11" style="178" customWidth="1"/>
    <col min="15875" max="15875" width="4" style="178" customWidth="1"/>
    <col min="15876" max="15876" width="13.25" style="178" customWidth="1"/>
    <col min="15877" max="15877" width="4.875" style="178" customWidth="1"/>
    <col min="15878" max="15878" width="10.125" style="178" customWidth="1"/>
    <col min="15879" max="15879" width="18.75" style="178" customWidth="1"/>
    <col min="15880" max="15880" width="15.5" style="178" customWidth="1"/>
    <col min="15881" max="16128" width="9" style="178"/>
    <col min="16129" max="16129" width="13.125" style="178" customWidth="1"/>
    <col min="16130" max="16130" width="11" style="178" customWidth="1"/>
    <col min="16131" max="16131" width="4" style="178" customWidth="1"/>
    <col min="16132" max="16132" width="13.25" style="178" customWidth="1"/>
    <col min="16133" max="16133" width="4.875" style="178" customWidth="1"/>
    <col min="16134" max="16134" width="10.125" style="178" customWidth="1"/>
    <col min="16135" max="16135" width="18.75" style="178" customWidth="1"/>
    <col min="16136" max="16136" width="15.5" style="178" customWidth="1"/>
    <col min="16137" max="16384" width="9" style="178"/>
  </cols>
  <sheetData>
    <row r="1" spans="1:256" ht="19.5">
      <c r="A1" s="178" t="s">
        <v>480</v>
      </c>
      <c r="B1" s="179"/>
      <c r="C1" s="179"/>
      <c r="D1" s="179"/>
      <c r="E1" s="179"/>
      <c r="F1" s="179"/>
      <c r="I1" s="568" t="str">
        <f>HYPERLINK("#シート目次"&amp;"!A1","シート目次へ")</f>
        <v>シート目次へ</v>
      </c>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c r="GI1" s="179"/>
      <c r="GJ1" s="179"/>
      <c r="GK1" s="179"/>
      <c r="GL1" s="179"/>
      <c r="GM1" s="179"/>
      <c r="GN1" s="179"/>
      <c r="GO1" s="179"/>
      <c r="GP1" s="179"/>
      <c r="GQ1" s="179"/>
      <c r="GR1" s="179"/>
      <c r="GS1" s="179"/>
      <c r="GT1" s="179"/>
      <c r="GU1" s="179"/>
      <c r="GV1" s="179"/>
      <c r="GW1" s="179"/>
      <c r="GX1" s="179"/>
      <c r="GY1" s="179"/>
      <c r="GZ1" s="179"/>
      <c r="HA1" s="179"/>
      <c r="HB1" s="179"/>
      <c r="HC1" s="179"/>
      <c r="HD1" s="179"/>
      <c r="HE1" s="179"/>
      <c r="HF1" s="179"/>
      <c r="HG1" s="179"/>
      <c r="HH1" s="179"/>
      <c r="HI1" s="179"/>
      <c r="HJ1" s="179"/>
      <c r="HK1" s="179"/>
      <c r="HL1" s="179"/>
      <c r="HM1" s="179"/>
      <c r="HN1" s="179"/>
      <c r="HO1" s="179"/>
      <c r="HP1" s="179"/>
      <c r="HQ1" s="179"/>
      <c r="HR1" s="179"/>
      <c r="HS1" s="179"/>
      <c r="HT1" s="179"/>
      <c r="HU1" s="179"/>
      <c r="HV1" s="179"/>
      <c r="HW1" s="179"/>
      <c r="HX1" s="179"/>
      <c r="HY1" s="179"/>
      <c r="HZ1" s="179"/>
      <c r="IA1" s="179"/>
      <c r="IB1" s="179"/>
      <c r="IC1" s="179"/>
      <c r="ID1" s="179"/>
      <c r="IE1" s="179"/>
      <c r="IF1" s="179"/>
      <c r="IG1" s="179"/>
      <c r="IH1" s="179"/>
      <c r="II1" s="179"/>
      <c r="IJ1" s="179"/>
      <c r="IK1" s="179"/>
      <c r="IL1" s="179"/>
      <c r="IM1" s="179"/>
      <c r="IN1" s="179"/>
      <c r="IO1" s="179"/>
      <c r="IP1" s="179"/>
      <c r="IQ1" s="179"/>
      <c r="IR1" s="179"/>
      <c r="IS1" s="179"/>
      <c r="IT1" s="179"/>
      <c r="IU1" s="179"/>
      <c r="IV1" s="179"/>
    </row>
    <row r="3" spans="1:256" ht="17.25">
      <c r="A3" s="49" t="s">
        <v>442</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c r="EK3" s="179"/>
      <c r="EL3" s="179"/>
      <c r="EM3" s="179"/>
      <c r="EN3" s="179"/>
      <c r="EO3" s="179"/>
      <c r="EP3" s="179"/>
      <c r="EQ3" s="179"/>
      <c r="ER3" s="179"/>
      <c r="ES3" s="179"/>
      <c r="ET3" s="179"/>
      <c r="EU3" s="179"/>
      <c r="EV3" s="179"/>
      <c r="EW3" s="179"/>
      <c r="EX3" s="179"/>
      <c r="EY3" s="179"/>
      <c r="EZ3" s="179"/>
      <c r="FA3" s="179"/>
      <c r="FB3" s="179"/>
      <c r="FC3" s="179"/>
      <c r="FD3" s="179"/>
      <c r="FE3" s="179"/>
      <c r="FF3" s="179"/>
      <c r="FG3" s="179"/>
      <c r="FH3" s="179"/>
      <c r="FI3" s="179"/>
      <c r="FJ3" s="179"/>
      <c r="FK3" s="179"/>
      <c r="FL3" s="179"/>
      <c r="FM3" s="179"/>
      <c r="FN3" s="179"/>
      <c r="FO3" s="179"/>
      <c r="FP3" s="179"/>
      <c r="FQ3" s="179"/>
      <c r="FR3" s="179"/>
      <c r="FS3" s="179"/>
      <c r="FT3" s="179"/>
      <c r="FU3" s="179"/>
      <c r="FV3" s="179"/>
      <c r="FW3" s="179"/>
      <c r="FX3" s="179"/>
      <c r="FY3" s="179"/>
      <c r="FZ3" s="179"/>
      <c r="GA3" s="179"/>
      <c r="GB3" s="179"/>
      <c r="GC3" s="179"/>
      <c r="GD3" s="179"/>
      <c r="GE3" s="179"/>
      <c r="GF3" s="179"/>
      <c r="GG3" s="179"/>
      <c r="GH3" s="179"/>
      <c r="GI3" s="179"/>
      <c r="GJ3" s="179"/>
      <c r="GK3" s="179"/>
      <c r="GL3" s="179"/>
      <c r="GM3" s="179"/>
      <c r="GN3" s="179"/>
      <c r="GO3" s="179"/>
      <c r="GP3" s="179"/>
      <c r="GQ3" s="179"/>
      <c r="GR3" s="179"/>
      <c r="GS3" s="179"/>
      <c r="GT3" s="179"/>
      <c r="GU3" s="179"/>
      <c r="GV3" s="179"/>
      <c r="GW3" s="179"/>
      <c r="GX3" s="179"/>
      <c r="GY3" s="179"/>
      <c r="GZ3" s="179"/>
      <c r="HA3" s="179"/>
      <c r="HB3" s="179"/>
      <c r="HC3" s="179"/>
      <c r="HD3" s="179"/>
      <c r="HE3" s="179"/>
      <c r="HF3" s="179"/>
      <c r="HG3" s="179"/>
      <c r="HH3" s="179"/>
      <c r="HI3" s="179"/>
      <c r="HJ3" s="179"/>
      <c r="HK3" s="179"/>
      <c r="HL3" s="179"/>
      <c r="HM3" s="179"/>
      <c r="HN3" s="179"/>
      <c r="HO3" s="179"/>
      <c r="HP3" s="179"/>
      <c r="HQ3" s="179"/>
      <c r="HR3" s="179"/>
      <c r="HS3" s="179"/>
      <c r="HT3" s="179"/>
      <c r="HU3" s="179"/>
      <c r="HV3" s="179"/>
      <c r="HW3" s="179"/>
      <c r="HX3" s="179"/>
      <c r="HY3" s="179"/>
      <c r="HZ3" s="179"/>
      <c r="IA3" s="179"/>
      <c r="IB3" s="179"/>
      <c r="IC3" s="179"/>
      <c r="ID3" s="179"/>
      <c r="IE3" s="179"/>
      <c r="IF3" s="179"/>
      <c r="IG3" s="179"/>
      <c r="IH3" s="179"/>
      <c r="II3" s="179"/>
      <c r="IJ3" s="179"/>
      <c r="IK3" s="179"/>
      <c r="IL3" s="179"/>
      <c r="IM3" s="179"/>
      <c r="IN3" s="179"/>
      <c r="IO3" s="179"/>
      <c r="IP3" s="179"/>
      <c r="IQ3" s="179"/>
      <c r="IR3" s="179"/>
      <c r="IS3" s="179"/>
      <c r="IT3" s="179"/>
      <c r="IU3" s="179"/>
      <c r="IV3" s="179"/>
    </row>
    <row r="4" spans="1:256" ht="6" customHeight="1">
      <c r="A4" s="4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c r="IS4" s="179"/>
      <c r="IT4" s="179"/>
      <c r="IU4" s="179"/>
      <c r="IV4" s="179"/>
    </row>
    <row r="5" spans="1:256">
      <c r="F5" s="480" t="s">
        <v>1</v>
      </c>
      <c r="G5" s="824"/>
      <c r="H5" s="824"/>
    </row>
    <row r="6" spans="1:256">
      <c r="F6" s="480" t="s">
        <v>65</v>
      </c>
      <c r="G6" s="824"/>
      <c r="H6" s="824"/>
    </row>
    <row r="7" spans="1:256">
      <c r="F7" s="480" t="s">
        <v>107</v>
      </c>
      <c r="G7" s="824"/>
      <c r="H7" s="824"/>
    </row>
    <row r="8" spans="1:256">
      <c r="F8" s="480" t="s">
        <v>4</v>
      </c>
      <c r="G8" s="824"/>
      <c r="H8" s="824"/>
    </row>
    <row r="9" spans="1:256">
      <c r="A9" s="179"/>
      <c r="B9" s="179"/>
      <c r="C9" s="179"/>
      <c r="D9" s="179"/>
      <c r="E9" s="179"/>
      <c r="F9" s="179"/>
      <c r="G9" s="179"/>
      <c r="H9" s="180" t="s">
        <v>29</v>
      </c>
    </row>
    <row r="10" spans="1:256" ht="24" customHeight="1">
      <c r="A10" s="181" t="s">
        <v>109</v>
      </c>
      <c r="B10" s="635"/>
      <c r="C10" s="635"/>
      <c r="D10" s="635"/>
      <c r="E10" s="635"/>
      <c r="F10" s="635"/>
      <c r="G10" s="635"/>
      <c r="H10" s="635"/>
    </row>
    <row r="11" spans="1:256" ht="24" customHeight="1">
      <c r="A11" s="181" t="s">
        <v>110</v>
      </c>
      <c r="B11" s="635"/>
      <c r="C11" s="635"/>
      <c r="D11" s="635"/>
      <c r="E11" s="635"/>
      <c r="F11" s="635"/>
      <c r="G11" s="635"/>
      <c r="H11" s="635"/>
    </row>
    <row r="12" spans="1:256" ht="24" customHeight="1">
      <c r="A12" s="635" t="s">
        <v>111</v>
      </c>
      <c r="B12" s="821" t="s">
        <v>112</v>
      </c>
      <c r="C12" s="821"/>
      <c r="D12" s="821"/>
      <c r="E12" s="821"/>
      <c r="F12" s="822" t="s">
        <v>113</v>
      </c>
      <c r="G12" s="822"/>
      <c r="H12" s="822"/>
    </row>
    <row r="13" spans="1:256">
      <c r="A13" s="635"/>
      <c r="B13" s="819" t="s">
        <v>114</v>
      </c>
      <c r="C13" s="819"/>
      <c r="D13" s="819"/>
      <c r="E13" s="819"/>
      <c r="F13" s="819"/>
      <c r="G13" s="819"/>
      <c r="H13" s="819"/>
    </row>
    <row r="14" spans="1:256" ht="28.5" customHeight="1">
      <c r="A14" s="635"/>
      <c r="B14" s="823" t="s">
        <v>115</v>
      </c>
      <c r="C14" s="823"/>
      <c r="D14" s="823"/>
      <c r="E14" s="823"/>
      <c r="F14" s="823"/>
      <c r="G14" s="823"/>
      <c r="H14" s="823"/>
    </row>
    <row r="15" spans="1:256" ht="16.5" customHeight="1">
      <c r="A15" s="635" t="s">
        <v>116</v>
      </c>
      <c r="B15" s="817" t="s">
        <v>117</v>
      </c>
      <c r="C15" s="817"/>
      <c r="D15" s="817"/>
      <c r="E15" s="817"/>
      <c r="F15" s="817"/>
      <c r="G15" s="817"/>
      <c r="H15" s="817"/>
    </row>
    <row r="16" spans="1:256" ht="60" customHeight="1">
      <c r="A16" s="635"/>
      <c r="B16" s="818"/>
      <c r="C16" s="818"/>
      <c r="D16" s="818"/>
      <c r="E16" s="818"/>
      <c r="F16" s="818"/>
      <c r="G16" s="818"/>
      <c r="H16" s="818"/>
    </row>
    <row r="17" spans="1:8" ht="16.5" customHeight="1">
      <c r="A17" s="635"/>
      <c r="B17" s="819" t="s">
        <v>118</v>
      </c>
      <c r="C17" s="819"/>
      <c r="D17" s="819"/>
      <c r="E17" s="819"/>
      <c r="F17" s="819"/>
      <c r="G17" s="819"/>
      <c r="H17" s="819"/>
    </row>
    <row r="18" spans="1:8" ht="60" customHeight="1">
      <c r="A18" s="635"/>
      <c r="B18" s="818"/>
      <c r="C18" s="818"/>
      <c r="D18" s="818"/>
      <c r="E18" s="818"/>
      <c r="F18" s="818"/>
      <c r="G18" s="818"/>
      <c r="H18" s="818"/>
    </row>
    <row r="19" spans="1:8" ht="16.5" customHeight="1">
      <c r="A19" s="635"/>
      <c r="B19" s="819" t="s">
        <v>119</v>
      </c>
      <c r="C19" s="819"/>
      <c r="D19" s="819"/>
      <c r="E19" s="819"/>
      <c r="F19" s="819"/>
      <c r="G19" s="819"/>
      <c r="H19" s="819"/>
    </row>
    <row r="20" spans="1:8" ht="60" customHeight="1">
      <c r="A20" s="635"/>
      <c r="B20" s="820"/>
      <c r="C20" s="820"/>
      <c r="D20" s="820"/>
      <c r="E20" s="820"/>
      <c r="F20" s="820"/>
      <c r="G20" s="820"/>
      <c r="H20" s="820"/>
    </row>
    <row r="21" spans="1:8" ht="24" customHeight="1">
      <c r="A21" s="181" t="s">
        <v>120</v>
      </c>
      <c r="B21" s="810">
        <f>SUM(H24,H26)</f>
        <v>0</v>
      </c>
      <c r="C21" s="810"/>
      <c r="D21" s="810"/>
      <c r="E21" s="810"/>
      <c r="F21" s="811" t="s">
        <v>443</v>
      </c>
      <c r="G21" s="811"/>
      <c r="H21" s="811"/>
    </row>
    <row r="22" spans="1:8" ht="17.25" customHeight="1">
      <c r="A22" s="812" t="s">
        <v>122</v>
      </c>
      <c r="B22" s="182" t="s">
        <v>22</v>
      </c>
      <c r="C22" s="813" t="s">
        <v>123</v>
      </c>
      <c r="D22" s="813"/>
      <c r="E22" s="813"/>
      <c r="F22" s="627" t="s">
        <v>124</v>
      </c>
      <c r="G22" s="627"/>
      <c r="H22" s="182" t="s">
        <v>444</v>
      </c>
    </row>
    <row r="23" spans="1:8" ht="55.5" customHeight="1">
      <c r="A23" s="812"/>
      <c r="B23" s="814" t="s">
        <v>126</v>
      </c>
      <c r="C23" s="815"/>
      <c r="D23" s="815"/>
      <c r="E23" s="815"/>
      <c r="F23" s="816"/>
      <c r="G23" s="816"/>
      <c r="H23" s="183"/>
    </row>
    <row r="24" spans="1:8" ht="17.25" customHeight="1">
      <c r="A24" s="812"/>
      <c r="B24" s="814"/>
      <c r="C24" s="627" t="s">
        <v>127</v>
      </c>
      <c r="D24" s="627"/>
      <c r="E24" s="627"/>
      <c r="F24" s="635"/>
      <c r="G24" s="635"/>
      <c r="H24" s="184">
        <f>SUM(H23:H23)</f>
        <v>0</v>
      </c>
    </row>
    <row r="25" spans="1:8" ht="55.5" customHeight="1">
      <c r="A25" s="812"/>
      <c r="B25" s="627" t="s">
        <v>128</v>
      </c>
      <c r="C25" s="815"/>
      <c r="D25" s="815"/>
      <c r="E25" s="815"/>
      <c r="F25" s="816"/>
      <c r="G25" s="816"/>
      <c r="H25" s="183"/>
    </row>
    <row r="26" spans="1:8" ht="17.25" customHeight="1">
      <c r="A26" s="812"/>
      <c r="B26" s="627"/>
      <c r="C26" s="627" t="s">
        <v>129</v>
      </c>
      <c r="D26" s="627"/>
      <c r="E26" s="627"/>
      <c r="F26" s="635"/>
      <c r="G26" s="635"/>
      <c r="H26" s="184">
        <f>SUM(H25:H25)</f>
        <v>0</v>
      </c>
    </row>
    <row r="27" spans="1:8" ht="17.25" customHeight="1">
      <c r="A27" s="185"/>
      <c r="B27" s="627" t="s">
        <v>130</v>
      </c>
      <c r="C27" s="809" t="s">
        <v>131</v>
      </c>
      <c r="D27" s="809"/>
      <c r="E27" s="809"/>
      <c r="F27" s="635"/>
      <c r="G27" s="635"/>
      <c r="H27" s="184"/>
    </row>
    <row r="28" spans="1:8" ht="17.25" customHeight="1">
      <c r="A28" s="185"/>
      <c r="B28" s="627"/>
      <c r="C28" s="809" t="s">
        <v>132</v>
      </c>
      <c r="D28" s="809"/>
      <c r="E28" s="809"/>
      <c r="F28" s="635"/>
      <c r="G28" s="635"/>
      <c r="H28" s="184"/>
    </row>
    <row r="29" spans="1:8" ht="17.25" customHeight="1">
      <c r="A29" s="185"/>
      <c r="B29" s="627"/>
      <c r="C29" s="809" t="s">
        <v>133</v>
      </c>
      <c r="D29" s="809"/>
      <c r="E29" s="809"/>
      <c r="F29" s="635"/>
      <c r="G29" s="635"/>
      <c r="H29" s="184"/>
    </row>
    <row r="30" spans="1:8" ht="17.25" customHeight="1">
      <c r="A30" s="185"/>
      <c r="B30" s="627"/>
      <c r="C30" s="635" t="s">
        <v>134</v>
      </c>
      <c r="D30" s="635"/>
      <c r="E30" s="635"/>
      <c r="F30" s="635"/>
      <c r="G30" s="635"/>
      <c r="H30" s="184"/>
    </row>
    <row r="31" spans="1:8" ht="17.25" customHeight="1">
      <c r="A31" s="186"/>
      <c r="B31" s="627"/>
      <c r="C31" s="627" t="s">
        <v>135</v>
      </c>
      <c r="D31" s="627"/>
      <c r="E31" s="627"/>
      <c r="F31" s="635"/>
      <c r="G31" s="635"/>
      <c r="H31" s="184">
        <f>SUM(H27:H30)</f>
        <v>0</v>
      </c>
    </row>
    <row r="32" spans="1:8" ht="48.75" customHeight="1">
      <c r="A32" s="187" t="s">
        <v>636</v>
      </c>
      <c r="B32" s="806">
        <f>H24-H31</f>
        <v>0</v>
      </c>
      <c r="C32" s="806"/>
      <c r="D32" s="188" t="s">
        <v>481</v>
      </c>
      <c r="E32" s="806">
        <v>0</v>
      </c>
      <c r="F32" s="806"/>
      <c r="G32" s="187" t="s">
        <v>482</v>
      </c>
      <c r="H32" s="184">
        <f>INT(MIN(B32,E32)/2)</f>
        <v>0</v>
      </c>
    </row>
    <row r="33" spans="1:8" ht="28.5" customHeight="1">
      <c r="A33" s="807" t="s">
        <v>136</v>
      </c>
      <c r="B33" s="807"/>
      <c r="C33" s="807"/>
      <c r="D33" s="808"/>
      <c r="E33" s="808"/>
      <c r="F33" s="808"/>
      <c r="G33" s="808"/>
      <c r="H33" s="808"/>
    </row>
    <row r="34" spans="1:8">
      <c r="A34" s="178" t="s">
        <v>137</v>
      </c>
    </row>
  </sheetData>
  <sheetProtection selectLockedCells="1" selectUnlockedCells="1"/>
  <mergeCells count="48">
    <mergeCell ref="G5:H5"/>
    <mergeCell ref="G6:H6"/>
    <mergeCell ref="G7:H7"/>
    <mergeCell ref="G8:H8"/>
    <mergeCell ref="B10:H10"/>
    <mergeCell ref="B11:H11"/>
    <mergeCell ref="A12:A14"/>
    <mergeCell ref="B12:E12"/>
    <mergeCell ref="F12:H12"/>
    <mergeCell ref="B13:H13"/>
    <mergeCell ref="B14:H14"/>
    <mergeCell ref="A15:A20"/>
    <mergeCell ref="B15:H15"/>
    <mergeCell ref="B16:H16"/>
    <mergeCell ref="B17:H17"/>
    <mergeCell ref="B18:H18"/>
    <mergeCell ref="B19:H19"/>
    <mergeCell ref="B20:H20"/>
    <mergeCell ref="B21:E21"/>
    <mergeCell ref="F21:H21"/>
    <mergeCell ref="A22:A26"/>
    <mergeCell ref="C22:E22"/>
    <mergeCell ref="F22:G22"/>
    <mergeCell ref="B23:B24"/>
    <mergeCell ref="C23:E23"/>
    <mergeCell ref="F23:G23"/>
    <mergeCell ref="C24:E24"/>
    <mergeCell ref="F24:G24"/>
    <mergeCell ref="B25:B26"/>
    <mergeCell ref="C25:E25"/>
    <mergeCell ref="F25:G25"/>
    <mergeCell ref="C26:E26"/>
    <mergeCell ref="F26:G26"/>
    <mergeCell ref="B32:C32"/>
    <mergeCell ref="E32:F32"/>
    <mergeCell ref="A33:C33"/>
    <mergeCell ref="D33:H33"/>
    <mergeCell ref="C29:E29"/>
    <mergeCell ref="F29:G29"/>
    <mergeCell ref="C30:E30"/>
    <mergeCell ref="F30:G30"/>
    <mergeCell ref="C31:E31"/>
    <mergeCell ref="F31:G31"/>
    <mergeCell ref="B27:B31"/>
    <mergeCell ref="C27:E27"/>
    <mergeCell ref="F27:G27"/>
    <mergeCell ref="C28:E28"/>
    <mergeCell ref="F28:G28"/>
  </mergeCells>
  <phoneticPr fontId="1"/>
  <pageMargins left="0.78680555555555554" right="0.47013888888888888" top="0.65" bottom="0.40972222222222221" header="0.51180555555555551" footer="0.51180555555555551"/>
  <pageSetup paperSize="9" scale="89" firstPageNumber="0" fitToHeight="0"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0424D-F6B6-47A3-88C2-16FA44A1C675}">
  <sheetPr codeName="Sheet25">
    <pageSetUpPr fitToPage="1"/>
  </sheetPr>
  <dimension ref="A1:IV35"/>
  <sheetViews>
    <sheetView view="pageBreakPreview" zoomScale="80" zoomScaleNormal="100" zoomScaleSheetLayoutView="80" workbookViewId="0">
      <selection activeCell="I1" sqref="I1"/>
    </sheetView>
  </sheetViews>
  <sheetFormatPr defaultRowHeight="13.5"/>
  <cols>
    <col min="1" max="1" width="13.125" style="178" customWidth="1"/>
    <col min="2" max="2" width="11" style="178" customWidth="1"/>
    <col min="3" max="3" width="4" style="178" customWidth="1"/>
    <col min="4" max="4" width="13.25" style="178" customWidth="1"/>
    <col min="5" max="5" width="4.875" style="178" customWidth="1"/>
    <col min="6" max="6" width="10.125" style="178" customWidth="1"/>
    <col min="7" max="7" width="18.75" style="178" customWidth="1"/>
    <col min="8" max="8" width="15.5" style="178" customWidth="1"/>
    <col min="9" max="256" width="9" style="178"/>
    <col min="257" max="257" width="13.125" style="178" customWidth="1"/>
    <col min="258" max="258" width="11" style="178" customWidth="1"/>
    <col min="259" max="259" width="4" style="178" customWidth="1"/>
    <col min="260" max="260" width="13.25" style="178" customWidth="1"/>
    <col min="261" max="261" width="4.875" style="178" customWidth="1"/>
    <col min="262" max="262" width="10.125" style="178" customWidth="1"/>
    <col min="263" max="263" width="18.75" style="178" customWidth="1"/>
    <col min="264" max="264" width="15.5" style="178" customWidth="1"/>
    <col min="265" max="512" width="9" style="178"/>
    <col min="513" max="513" width="13.125" style="178" customWidth="1"/>
    <col min="514" max="514" width="11" style="178" customWidth="1"/>
    <col min="515" max="515" width="4" style="178" customWidth="1"/>
    <col min="516" max="516" width="13.25" style="178" customWidth="1"/>
    <col min="517" max="517" width="4.875" style="178" customWidth="1"/>
    <col min="518" max="518" width="10.125" style="178" customWidth="1"/>
    <col min="519" max="519" width="18.75" style="178" customWidth="1"/>
    <col min="520" max="520" width="15.5" style="178" customWidth="1"/>
    <col min="521" max="768" width="9" style="178"/>
    <col min="769" max="769" width="13.125" style="178" customWidth="1"/>
    <col min="770" max="770" width="11" style="178" customWidth="1"/>
    <col min="771" max="771" width="4" style="178" customWidth="1"/>
    <col min="772" max="772" width="13.25" style="178" customWidth="1"/>
    <col min="773" max="773" width="4.875" style="178" customWidth="1"/>
    <col min="774" max="774" width="10.125" style="178" customWidth="1"/>
    <col min="775" max="775" width="18.75" style="178" customWidth="1"/>
    <col min="776" max="776" width="15.5" style="178" customWidth="1"/>
    <col min="777" max="1024" width="9" style="178"/>
    <col min="1025" max="1025" width="13.125" style="178" customWidth="1"/>
    <col min="1026" max="1026" width="11" style="178" customWidth="1"/>
    <col min="1027" max="1027" width="4" style="178" customWidth="1"/>
    <col min="1028" max="1028" width="13.25" style="178" customWidth="1"/>
    <col min="1029" max="1029" width="4.875" style="178" customWidth="1"/>
    <col min="1030" max="1030" width="10.125" style="178" customWidth="1"/>
    <col min="1031" max="1031" width="18.75" style="178" customWidth="1"/>
    <col min="1032" max="1032" width="15.5" style="178" customWidth="1"/>
    <col min="1033" max="1280" width="9" style="178"/>
    <col min="1281" max="1281" width="13.125" style="178" customWidth="1"/>
    <col min="1282" max="1282" width="11" style="178" customWidth="1"/>
    <col min="1283" max="1283" width="4" style="178" customWidth="1"/>
    <col min="1284" max="1284" width="13.25" style="178" customWidth="1"/>
    <col min="1285" max="1285" width="4.875" style="178" customWidth="1"/>
    <col min="1286" max="1286" width="10.125" style="178" customWidth="1"/>
    <col min="1287" max="1287" width="18.75" style="178" customWidth="1"/>
    <col min="1288" max="1288" width="15.5" style="178" customWidth="1"/>
    <col min="1289" max="1536" width="9" style="178"/>
    <col min="1537" max="1537" width="13.125" style="178" customWidth="1"/>
    <col min="1538" max="1538" width="11" style="178" customWidth="1"/>
    <col min="1539" max="1539" width="4" style="178" customWidth="1"/>
    <col min="1540" max="1540" width="13.25" style="178" customWidth="1"/>
    <col min="1541" max="1541" width="4.875" style="178" customWidth="1"/>
    <col min="1542" max="1542" width="10.125" style="178" customWidth="1"/>
    <col min="1543" max="1543" width="18.75" style="178" customWidth="1"/>
    <col min="1544" max="1544" width="15.5" style="178" customWidth="1"/>
    <col min="1545" max="1792" width="9" style="178"/>
    <col min="1793" max="1793" width="13.125" style="178" customWidth="1"/>
    <col min="1794" max="1794" width="11" style="178" customWidth="1"/>
    <col min="1795" max="1795" width="4" style="178" customWidth="1"/>
    <col min="1796" max="1796" width="13.25" style="178" customWidth="1"/>
    <col min="1797" max="1797" width="4.875" style="178" customWidth="1"/>
    <col min="1798" max="1798" width="10.125" style="178" customWidth="1"/>
    <col min="1799" max="1799" width="18.75" style="178" customWidth="1"/>
    <col min="1800" max="1800" width="15.5" style="178" customWidth="1"/>
    <col min="1801" max="2048" width="9" style="178"/>
    <col min="2049" max="2049" width="13.125" style="178" customWidth="1"/>
    <col min="2050" max="2050" width="11" style="178" customWidth="1"/>
    <col min="2051" max="2051" width="4" style="178" customWidth="1"/>
    <col min="2052" max="2052" width="13.25" style="178" customWidth="1"/>
    <col min="2053" max="2053" width="4.875" style="178" customWidth="1"/>
    <col min="2054" max="2054" width="10.125" style="178" customWidth="1"/>
    <col min="2055" max="2055" width="18.75" style="178" customWidth="1"/>
    <col min="2056" max="2056" width="15.5" style="178" customWidth="1"/>
    <col min="2057" max="2304" width="9" style="178"/>
    <col min="2305" max="2305" width="13.125" style="178" customWidth="1"/>
    <col min="2306" max="2306" width="11" style="178" customWidth="1"/>
    <col min="2307" max="2307" width="4" style="178" customWidth="1"/>
    <col min="2308" max="2308" width="13.25" style="178" customWidth="1"/>
    <col min="2309" max="2309" width="4.875" style="178" customWidth="1"/>
    <col min="2310" max="2310" width="10.125" style="178" customWidth="1"/>
    <col min="2311" max="2311" width="18.75" style="178" customWidth="1"/>
    <col min="2312" max="2312" width="15.5" style="178" customWidth="1"/>
    <col min="2313" max="2560" width="9" style="178"/>
    <col min="2561" max="2561" width="13.125" style="178" customWidth="1"/>
    <col min="2562" max="2562" width="11" style="178" customWidth="1"/>
    <col min="2563" max="2563" width="4" style="178" customWidth="1"/>
    <col min="2564" max="2564" width="13.25" style="178" customWidth="1"/>
    <col min="2565" max="2565" width="4.875" style="178" customWidth="1"/>
    <col min="2566" max="2566" width="10.125" style="178" customWidth="1"/>
    <col min="2567" max="2567" width="18.75" style="178" customWidth="1"/>
    <col min="2568" max="2568" width="15.5" style="178" customWidth="1"/>
    <col min="2569" max="2816" width="9" style="178"/>
    <col min="2817" max="2817" width="13.125" style="178" customWidth="1"/>
    <col min="2818" max="2818" width="11" style="178" customWidth="1"/>
    <col min="2819" max="2819" width="4" style="178" customWidth="1"/>
    <col min="2820" max="2820" width="13.25" style="178" customWidth="1"/>
    <col min="2821" max="2821" width="4.875" style="178" customWidth="1"/>
    <col min="2822" max="2822" width="10.125" style="178" customWidth="1"/>
    <col min="2823" max="2823" width="18.75" style="178" customWidth="1"/>
    <col min="2824" max="2824" width="15.5" style="178" customWidth="1"/>
    <col min="2825" max="3072" width="9" style="178"/>
    <col min="3073" max="3073" width="13.125" style="178" customWidth="1"/>
    <col min="3074" max="3074" width="11" style="178" customWidth="1"/>
    <col min="3075" max="3075" width="4" style="178" customWidth="1"/>
    <col min="3076" max="3076" width="13.25" style="178" customWidth="1"/>
    <col min="3077" max="3077" width="4.875" style="178" customWidth="1"/>
    <col min="3078" max="3078" width="10.125" style="178" customWidth="1"/>
    <col min="3079" max="3079" width="18.75" style="178" customWidth="1"/>
    <col min="3080" max="3080" width="15.5" style="178" customWidth="1"/>
    <col min="3081" max="3328" width="9" style="178"/>
    <col min="3329" max="3329" width="13.125" style="178" customWidth="1"/>
    <col min="3330" max="3330" width="11" style="178" customWidth="1"/>
    <col min="3331" max="3331" width="4" style="178" customWidth="1"/>
    <col min="3332" max="3332" width="13.25" style="178" customWidth="1"/>
    <col min="3333" max="3333" width="4.875" style="178" customWidth="1"/>
    <col min="3334" max="3334" width="10.125" style="178" customWidth="1"/>
    <col min="3335" max="3335" width="18.75" style="178" customWidth="1"/>
    <col min="3336" max="3336" width="15.5" style="178" customWidth="1"/>
    <col min="3337" max="3584" width="9" style="178"/>
    <col min="3585" max="3585" width="13.125" style="178" customWidth="1"/>
    <col min="3586" max="3586" width="11" style="178" customWidth="1"/>
    <col min="3587" max="3587" width="4" style="178" customWidth="1"/>
    <col min="3588" max="3588" width="13.25" style="178" customWidth="1"/>
    <col min="3589" max="3589" width="4.875" style="178" customWidth="1"/>
    <col min="3590" max="3590" width="10.125" style="178" customWidth="1"/>
    <col min="3591" max="3591" width="18.75" style="178" customWidth="1"/>
    <col min="3592" max="3592" width="15.5" style="178" customWidth="1"/>
    <col min="3593" max="3840" width="9" style="178"/>
    <col min="3841" max="3841" width="13.125" style="178" customWidth="1"/>
    <col min="3842" max="3842" width="11" style="178" customWidth="1"/>
    <col min="3843" max="3843" width="4" style="178" customWidth="1"/>
    <col min="3844" max="3844" width="13.25" style="178" customWidth="1"/>
    <col min="3845" max="3845" width="4.875" style="178" customWidth="1"/>
    <col min="3846" max="3846" width="10.125" style="178" customWidth="1"/>
    <col min="3847" max="3847" width="18.75" style="178" customWidth="1"/>
    <col min="3848" max="3848" width="15.5" style="178" customWidth="1"/>
    <col min="3849" max="4096" width="9" style="178"/>
    <col min="4097" max="4097" width="13.125" style="178" customWidth="1"/>
    <col min="4098" max="4098" width="11" style="178" customWidth="1"/>
    <col min="4099" max="4099" width="4" style="178" customWidth="1"/>
    <col min="4100" max="4100" width="13.25" style="178" customWidth="1"/>
    <col min="4101" max="4101" width="4.875" style="178" customWidth="1"/>
    <col min="4102" max="4102" width="10.125" style="178" customWidth="1"/>
    <col min="4103" max="4103" width="18.75" style="178" customWidth="1"/>
    <col min="4104" max="4104" width="15.5" style="178" customWidth="1"/>
    <col min="4105" max="4352" width="9" style="178"/>
    <col min="4353" max="4353" width="13.125" style="178" customWidth="1"/>
    <col min="4354" max="4354" width="11" style="178" customWidth="1"/>
    <col min="4355" max="4355" width="4" style="178" customWidth="1"/>
    <col min="4356" max="4356" width="13.25" style="178" customWidth="1"/>
    <col min="4357" max="4357" width="4.875" style="178" customWidth="1"/>
    <col min="4358" max="4358" width="10.125" style="178" customWidth="1"/>
    <col min="4359" max="4359" width="18.75" style="178" customWidth="1"/>
    <col min="4360" max="4360" width="15.5" style="178" customWidth="1"/>
    <col min="4361" max="4608" width="9" style="178"/>
    <col min="4609" max="4609" width="13.125" style="178" customWidth="1"/>
    <col min="4610" max="4610" width="11" style="178" customWidth="1"/>
    <col min="4611" max="4611" width="4" style="178" customWidth="1"/>
    <col min="4612" max="4612" width="13.25" style="178" customWidth="1"/>
    <col min="4613" max="4613" width="4.875" style="178" customWidth="1"/>
    <col min="4614" max="4614" width="10.125" style="178" customWidth="1"/>
    <col min="4615" max="4615" width="18.75" style="178" customWidth="1"/>
    <col min="4616" max="4616" width="15.5" style="178" customWidth="1"/>
    <col min="4617" max="4864" width="9" style="178"/>
    <col min="4865" max="4865" width="13.125" style="178" customWidth="1"/>
    <col min="4866" max="4866" width="11" style="178" customWidth="1"/>
    <col min="4867" max="4867" width="4" style="178" customWidth="1"/>
    <col min="4868" max="4868" width="13.25" style="178" customWidth="1"/>
    <col min="4869" max="4869" width="4.875" style="178" customWidth="1"/>
    <col min="4870" max="4870" width="10.125" style="178" customWidth="1"/>
    <col min="4871" max="4871" width="18.75" style="178" customWidth="1"/>
    <col min="4872" max="4872" width="15.5" style="178" customWidth="1"/>
    <col min="4873" max="5120" width="9" style="178"/>
    <col min="5121" max="5121" width="13.125" style="178" customWidth="1"/>
    <col min="5122" max="5122" width="11" style="178" customWidth="1"/>
    <col min="5123" max="5123" width="4" style="178" customWidth="1"/>
    <col min="5124" max="5124" width="13.25" style="178" customWidth="1"/>
    <col min="5125" max="5125" width="4.875" style="178" customWidth="1"/>
    <col min="5126" max="5126" width="10.125" style="178" customWidth="1"/>
    <col min="5127" max="5127" width="18.75" style="178" customWidth="1"/>
    <col min="5128" max="5128" width="15.5" style="178" customWidth="1"/>
    <col min="5129" max="5376" width="9" style="178"/>
    <col min="5377" max="5377" width="13.125" style="178" customWidth="1"/>
    <col min="5378" max="5378" width="11" style="178" customWidth="1"/>
    <col min="5379" max="5379" width="4" style="178" customWidth="1"/>
    <col min="5380" max="5380" width="13.25" style="178" customWidth="1"/>
    <col min="5381" max="5381" width="4.875" style="178" customWidth="1"/>
    <col min="5382" max="5382" width="10.125" style="178" customWidth="1"/>
    <col min="5383" max="5383" width="18.75" style="178" customWidth="1"/>
    <col min="5384" max="5384" width="15.5" style="178" customWidth="1"/>
    <col min="5385" max="5632" width="9" style="178"/>
    <col min="5633" max="5633" width="13.125" style="178" customWidth="1"/>
    <col min="5634" max="5634" width="11" style="178" customWidth="1"/>
    <col min="5635" max="5635" width="4" style="178" customWidth="1"/>
    <col min="5636" max="5636" width="13.25" style="178" customWidth="1"/>
    <col min="5637" max="5637" width="4.875" style="178" customWidth="1"/>
    <col min="5638" max="5638" width="10.125" style="178" customWidth="1"/>
    <col min="5639" max="5639" width="18.75" style="178" customWidth="1"/>
    <col min="5640" max="5640" width="15.5" style="178" customWidth="1"/>
    <col min="5641" max="5888" width="9" style="178"/>
    <col min="5889" max="5889" width="13.125" style="178" customWidth="1"/>
    <col min="5890" max="5890" width="11" style="178" customWidth="1"/>
    <col min="5891" max="5891" width="4" style="178" customWidth="1"/>
    <col min="5892" max="5892" width="13.25" style="178" customWidth="1"/>
    <col min="5893" max="5893" width="4.875" style="178" customWidth="1"/>
    <col min="5894" max="5894" width="10.125" style="178" customWidth="1"/>
    <col min="5895" max="5895" width="18.75" style="178" customWidth="1"/>
    <col min="5896" max="5896" width="15.5" style="178" customWidth="1"/>
    <col min="5897" max="6144" width="9" style="178"/>
    <col min="6145" max="6145" width="13.125" style="178" customWidth="1"/>
    <col min="6146" max="6146" width="11" style="178" customWidth="1"/>
    <col min="6147" max="6147" width="4" style="178" customWidth="1"/>
    <col min="6148" max="6148" width="13.25" style="178" customWidth="1"/>
    <col min="6149" max="6149" width="4.875" style="178" customWidth="1"/>
    <col min="6150" max="6150" width="10.125" style="178" customWidth="1"/>
    <col min="6151" max="6151" width="18.75" style="178" customWidth="1"/>
    <col min="6152" max="6152" width="15.5" style="178" customWidth="1"/>
    <col min="6153" max="6400" width="9" style="178"/>
    <col min="6401" max="6401" width="13.125" style="178" customWidth="1"/>
    <col min="6402" max="6402" width="11" style="178" customWidth="1"/>
    <col min="6403" max="6403" width="4" style="178" customWidth="1"/>
    <col min="6404" max="6404" width="13.25" style="178" customWidth="1"/>
    <col min="6405" max="6405" width="4.875" style="178" customWidth="1"/>
    <col min="6406" max="6406" width="10.125" style="178" customWidth="1"/>
    <col min="6407" max="6407" width="18.75" style="178" customWidth="1"/>
    <col min="6408" max="6408" width="15.5" style="178" customWidth="1"/>
    <col min="6409" max="6656" width="9" style="178"/>
    <col min="6657" max="6657" width="13.125" style="178" customWidth="1"/>
    <col min="6658" max="6658" width="11" style="178" customWidth="1"/>
    <col min="6659" max="6659" width="4" style="178" customWidth="1"/>
    <col min="6660" max="6660" width="13.25" style="178" customWidth="1"/>
    <col min="6661" max="6661" width="4.875" style="178" customWidth="1"/>
    <col min="6662" max="6662" width="10.125" style="178" customWidth="1"/>
    <col min="6663" max="6663" width="18.75" style="178" customWidth="1"/>
    <col min="6664" max="6664" width="15.5" style="178" customWidth="1"/>
    <col min="6665" max="6912" width="9" style="178"/>
    <col min="6913" max="6913" width="13.125" style="178" customWidth="1"/>
    <col min="6914" max="6914" width="11" style="178" customWidth="1"/>
    <col min="6915" max="6915" width="4" style="178" customWidth="1"/>
    <col min="6916" max="6916" width="13.25" style="178" customWidth="1"/>
    <col min="6917" max="6917" width="4.875" style="178" customWidth="1"/>
    <col min="6918" max="6918" width="10.125" style="178" customWidth="1"/>
    <col min="6919" max="6919" width="18.75" style="178" customWidth="1"/>
    <col min="6920" max="6920" width="15.5" style="178" customWidth="1"/>
    <col min="6921" max="7168" width="9" style="178"/>
    <col min="7169" max="7169" width="13.125" style="178" customWidth="1"/>
    <col min="7170" max="7170" width="11" style="178" customWidth="1"/>
    <col min="7171" max="7171" width="4" style="178" customWidth="1"/>
    <col min="7172" max="7172" width="13.25" style="178" customWidth="1"/>
    <col min="7173" max="7173" width="4.875" style="178" customWidth="1"/>
    <col min="7174" max="7174" width="10.125" style="178" customWidth="1"/>
    <col min="7175" max="7175" width="18.75" style="178" customWidth="1"/>
    <col min="7176" max="7176" width="15.5" style="178" customWidth="1"/>
    <col min="7177" max="7424" width="9" style="178"/>
    <col min="7425" max="7425" width="13.125" style="178" customWidth="1"/>
    <col min="7426" max="7426" width="11" style="178" customWidth="1"/>
    <col min="7427" max="7427" width="4" style="178" customWidth="1"/>
    <col min="7428" max="7428" width="13.25" style="178" customWidth="1"/>
    <col min="7429" max="7429" width="4.875" style="178" customWidth="1"/>
    <col min="7430" max="7430" width="10.125" style="178" customWidth="1"/>
    <col min="7431" max="7431" width="18.75" style="178" customWidth="1"/>
    <col min="7432" max="7432" width="15.5" style="178" customWidth="1"/>
    <col min="7433" max="7680" width="9" style="178"/>
    <col min="7681" max="7681" width="13.125" style="178" customWidth="1"/>
    <col min="7682" max="7682" width="11" style="178" customWidth="1"/>
    <col min="7683" max="7683" width="4" style="178" customWidth="1"/>
    <col min="7684" max="7684" width="13.25" style="178" customWidth="1"/>
    <col min="7685" max="7685" width="4.875" style="178" customWidth="1"/>
    <col min="7686" max="7686" width="10.125" style="178" customWidth="1"/>
    <col min="7687" max="7687" width="18.75" style="178" customWidth="1"/>
    <col min="7688" max="7688" width="15.5" style="178" customWidth="1"/>
    <col min="7689" max="7936" width="9" style="178"/>
    <col min="7937" max="7937" width="13.125" style="178" customWidth="1"/>
    <col min="7938" max="7938" width="11" style="178" customWidth="1"/>
    <col min="7939" max="7939" width="4" style="178" customWidth="1"/>
    <col min="7940" max="7940" width="13.25" style="178" customWidth="1"/>
    <col min="7941" max="7941" width="4.875" style="178" customWidth="1"/>
    <col min="7942" max="7942" width="10.125" style="178" customWidth="1"/>
    <col min="7943" max="7943" width="18.75" style="178" customWidth="1"/>
    <col min="7944" max="7944" width="15.5" style="178" customWidth="1"/>
    <col min="7945" max="8192" width="9" style="178"/>
    <col min="8193" max="8193" width="13.125" style="178" customWidth="1"/>
    <col min="8194" max="8194" width="11" style="178" customWidth="1"/>
    <col min="8195" max="8195" width="4" style="178" customWidth="1"/>
    <col min="8196" max="8196" width="13.25" style="178" customWidth="1"/>
    <col min="8197" max="8197" width="4.875" style="178" customWidth="1"/>
    <col min="8198" max="8198" width="10.125" style="178" customWidth="1"/>
    <col min="8199" max="8199" width="18.75" style="178" customWidth="1"/>
    <col min="8200" max="8200" width="15.5" style="178" customWidth="1"/>
    <col min="8201" max="8448" width="9" style="178"/>
    <col min="8449" max="8449" width="13.125" style="178" customWidth="1"/>
    <col min="8450" max="8450" width="11" style="178" customWidth="1"/>
    <col min="8451" max="8451" width="4" style="178" customWidth="1"/>
    <col min="8452" max="8452" width="13.25" style="178" customWidth="1"/>
    <col min="8453" max="8453" width="4.875" style="178" customWidth="1"/>
    <col min="8454" max="8454" width="10.125" style="178" customWidth="1"/>
    <col min="8455" max="8455" width="18.75" style="178" customWidth="1"/>
    <col min="8456" max="8456" width="15.5" style="178" customWidth="1"/>
    <col min="8457" max="8704" width="9" style="178"/>
    <col min="8705" max="8705" width="13.125" style="178" customWidth="1"/>
    <col min="8706" max="8706" width="11" style="178" customWidth="1"/>
    <col min="8707" max="8707" width="4" style="178" customWidth="1"/>
    <col min="8708" max="8708" width="13.25" style="178" customWidth="1"/>
    <col min="8709" max="8709" width="4.875" style="178" customWidth="1"/>
    <col min="8710" max="8710" width="10.125" style="178" customWidth="1"/>
    <col min="8711" max="8711" width="18.75" style="178" customWidth="1"/>
    <col min="8712" max="8712" width="15.5" style="178" customWidth="1"/>
    <col min="8713" max="8960" width="9" style="178"/>
    <col min="8961" max="8961" width="13.125" style="178" customWidth="1"/>
    <col min="8962" max="8962" width="11" style="178" customWidth="1"/>
    <col min="8963" max="8963" width="4" style="178" customWidth="1"/>
    <col min="8964" max="8964" width="13.25" style="178" customWidth="1"/>
    <col min="8965" max="8965" width="4.875" style="178" customWidth="1"/>
    <col min="8966" max="8966" width="10.125" style="178" customWidth="1"/>
    <col min="8967" max="8967" width="18.75" style="178" customWidth="1"/>
    <col min="8968" max="8968" width="15.5" style="178" customWidth="1"/>
    <col min="8969" max="9216" width="9" style="178"/>
    <col min="9217" max="9217" width="13.125" style="178" customWidth="1"/>
    <col min="9218" max="9218" width="11" style="178" customWidth="1"/>
    <col min="9219" max="9219" width="4" style="178" customWidth="1"/>
    <col min="9220" max="9220" width="13.25" style="178" customWidth="1"/>
    <col min="9221" max="9221" width="4.875" style="178" customWidth="1"/>
    <col min="9222" max="9222" width="10.125" style="178" customWidth="1"/>
    <col min="9223" max="9223" width="18.75" style="178" customWidth="1"/>
    <col min="9224" max="9224" width="15.5" style="178" customWidth="1"/>
    <col min="9225" max="9472" width="9" style="178"/>
    <col min="9473" max="9473" width="13.125" style="178" customWidth="1"/>
    <col min="9474" max="9474" width="11" style="178" customWidth="1"/>
    <col min="9475" max="9475" width="4" style="178" customWidth="1"/>
    <col min="9476" max="9476" width="13.25" style="178" customWidth="1"/>
    <col min="9477" max="9477" width="4.875" style="178" customWidth="1"/>
    <col min="9478" max="9478" width="10.125" style="178" customWidth="1"/>
    <col min="9479" max="9479" width="18.75" style="178" customWidth="1"/>
    <col min="9480" max="9480" width="15.5" style="178" customWidth="1"/>
    <col min="9481" max="9728" width="9" style="178"/>
    <col min="9729" max="9729" width="13.125" style="178" customWidth="1"/>
    <col min="9730" max="9730" width="11" style="178" customWidth="1"/>
    <col min="9731" max="9731" width="4" style="178" customWidth="1"/>
    <col min="9732" max="9732" width="13.25" style="178" customWidth="1"/>
    <col min="9733" max="9733" width="4.875" style="178" customWidth="1"/>
    <col min="9734" max="9734" width="10.125" style="178" customWidth="1"/>
    <col min="9735" max="9735" width="18.75" style="178" customWidth="1"/>
    <col min="9736" max="9736" width="15.5" style="178" customWidth="1"/>
    <col min="9737" max="9984" width="9" style="178"/>
    <col min="9985" max="9985" width="13.125" style="178" customWidth="1"/>
    <col min="9986" max="9986" width="11" style="178" customWidth="1"/>
    <col min="9987" max="9987" width="4" style="178" customWidth="1"/>
    <col min="9988" max="9988" width="13.25" style="178" customWidth="1"/>
    <col min="9989" max="9989" width="4.875" style="178" customWidth="1"/>
    <col min="9990" max="9990" width="10.125" style="178" customWidth="1"/>
    <col min="9991" max="9991" width="18.75" style="178" customWidth="1"/>
    <col min="9992" max="9992" width="15.5" style="178" customWidth="1"/>
    <col min="9993" max="10240" width="9" style="178"/>
    <col min="10241" max="10241" width="13.125" style="178" customWidth="1"/>
    <col min="10242" max="10242" width="11" style="178" customWidth="1"/>
    <col min="10243" max="10243" width="4" style="178" customWidth="1"/>
    <col min="10244" max="10244" width="13.25" style="178" customWidth="1"/>
    <col min="10245" max="10245" width="4.875" style="178" customWidth="1"/>
    <col min="10246" max="10246" width="10.125" style="178" customWidth="1"/>
    <col min="10247" max="10247" width="18.75" style="178" customWidth="1"/>
    <col min="10248" max="10248" width="15.5" style="178" customWidth="1"/>
    <col min="10249" max="10496" width="9" style="178"/>
    <col min="10497" max="10497" width="13.125" style="178" customWidth="1"/>
    <col min="10498" max="10498" width="11" style="178" customWidth="1"/>
    <col min="10499" max="10499" width="4" style="178" customWidth="1"/>
    <col min="10500" max="10500" width="13.25" style="178" customWidth="1"/>
    <col min="10501" max="10501" width="4.875" style="178" customWidth="1"/>
    <col min="10502" max="10502" width="10.125" style="178" customWidth="1"/>
    <col min="10503" max="10503" width="18.75" style="178" customWidth="1"/>
    <col min="10504" max="10504" width="15.5" style="178" customWidth="1"/>
    <col min="10505" max="10752" width="9" style="178"/>
    <col min="10753" max="10753" width="13.125" style="178" customWidth="1"/>
    <col min="10754" max="10754" width="11" style="178" customWidth="1"/>
    <col min="10755" max="10755" width="4" style="178" customWidth="1"/>
    <col min="10756" max="10756" width="13.25" style="178" customWidth="1"/>
    <col min="10757" max="10757" width="4.875" style="178" customWidth="1"/>
    <col min="10758" max="10758" width="10.125" style="178" customWidth="1"/>
    <col min="10759" max="10759" width="18.75" style="178" customWidth="1"/>
    <col min="10760" max="10760" width="15.5" style="178" customWidth="1"/>
    <col min="10761" max="11008" width="9" style="178"/>
    <col min="11009" max="11009" width="13.125" style="178" customWidth="1"/>
    <col min="11010" max="11010" width="11" style="178" customWidth="1"/>
    <col min="11011" max="11011" width="4" style="178" customWidth="1"/>
    <col min="11012" max="11012" width="13.25" style="178" customWidth="1"/>
    <col min="11013" max="11013" width="4.875" style="178" customWidth="1"/>
    <col min="11014" max="11014" width="10.125" style="178" customWidth="1"/>
    <col min="11015" max="11015" width="18.75" style="178" customWidth="1"/>
    <col min="11016" max="11016" width="15.5" style="178" customWidth="1"/>
    <col min="11017" max="11264" width="9" style="178"/>
    <col min="11265" max="11265" width="13.125" style="178" customWidth="1"/>
    <col min="11266" max="11266" width="11" style="178" customWidth="1"/>
    <col min="11267" max="11267" width="4" style="178" customWidth="1"/>
    <col min="11268" max="11268" width="13.25" style="178" customWidth="1"/>
    <col min="11269" max="11269" width="4.875" style="178" customWidth="1"/>
    <col min="11270" max="11270" width="10.125" style="178" customWidth="1"/>
    <col min="11271" max="11271" width="18.75" style="178" customWidth="1"/>
    <col min="11272" max="11272" width="15.5" style="178" customWidth="1"/>
    <col min="11273" max="11520" width="9" style="178"/>
    <col min="11521" max="11521" width="13.125" style="178" customWidth="1"/>
    <col min="11522" max="11522" width="11" style="178" customWidth="1"/>
    <col min="11523" max="11523" width="4" style="178" customWidth="1"/>
    <col min="11524" max="11524" width="13.25" style="178" customWidth="1"/>
    <col min="11525" max="11525" width="4.875" style="178" customWidth="1"/>
    <col min="11526" max="11526" width="10.125" style="178" customWidth="1"/>
    <col min="11527" max="11527" width="18.75" style="178" customWidth="1"/>
    <col min="11528" max="11528" width="15.5" style="178" customWidth="1"/>
    <col min="11529" max="11776" width="9" style="178"/>
    <col min="11777" max="11777" width="13.125" style="178" customWidth="1"/>
    <col min="11778" max="11778" width="11" style="178" customWidth="1"/>
    <col min="11779" max="11779" width="4" style="178" customWidth="1"/>
    <col min="11780" max="11780" width="13.25" style="178" customWidth="1"/>
    <col min="11781" max="11781" width="4.875" style="178" customWidth="1"/>
    <col min="11782" max="11782" width="10.125" style="178" customWidth="1"/>
    <col min="11783" max="11783" width="18.75" style="178" customWidth="1"/>
    <col min="11784" max="11784" width="15.5" style="178" customWidth="1"/>
    <col min="11785" max="12032" width="9" style="178"/>
    <col min="12033" max="12033" width="13.125" style="178" customWidth="1"/>
    <col min="12034" max="12034" width="11" style="178" customWidth="1"/>
    <col min="12035" max="12035" width="4" style="178" customWidth="1"/>
    <col min="12036" max="12036" width="13.25" style="178" customWidth="1"/>
    <col min="12037" max="12037" width="4.875" style="178" customWidth="1"/>
    <col min="12038" max="12038" width="10.125" style="178" customWidth="1"/>
    <col min="12039" max="12039" width="18.75" style="178" customWidth="1"/>
    <col min="12040" max="12040" width="15.5" style="178" customWidth="1"/>
    <col min="12041" max="12288" width="9" style="178"/>
    <col min="12289" max="12289" width="13.125" style="178" customWidth="1"/>
    <col min="12290" max="12290" width="11" style="178" customWidth="1"/>
    <col min="12291" max="12291" width="4" style="178" customWidth="1"/>
    <col min="12292" max="12292" width="13.25" style="178" customWidth="1"/>
    <col min="12293" max="12293" width="4.875" style="178" customWidth="1"/>
    <col min="12294" max="12294" width="10.125" style="178" customWidth="1"/>
    <col min="12295" max="12295" width="18.75" style="178" customWidth="1"/>
    <col min="12296" max="12296" width="15.5" style="178" customWidth="1"/>
    <col min="12297" max="12544" width="9" style="178"/>
    <col min="12545" max="12545" width="13.125" style="178" customWidth="1"/>
    <col min="12546" max="12546" width="11" style="178" customWidth="1"/>
    <col min="12547" max="12547" width="4" style="178" customWidth="1"/>
    <col min="12548" max="12548" width="13.25" style="178" customWidth="1"/>
    <col min="12549" max="12549" width="4.875" style="178" customWidth="1"/>
    <col min="12550" max="12550" width="10.125" style="178" customWidth="1"/>
    <col min="12551" max="12551" width="18.75" style="178" customWidth="1"/>
    <col min="12552" max="12552" width="15.5" style="178" customWidth="1"/>
    <col min="12553" max="12800" width="9" style="178"/>
    <col min="12801" max="12801" width="13.125" style="178" customWidth="1"/>
    <col min="12802" max="12802" width="11" style="178" customWidth="1"/>
    <col min="12803" max="12803" width="4" style="178" customWidth="1"/>
    <col min="12804" max="12804" width="13.25" style="178" customWidth="1"/>
    <col min="12805" max="12805" width="4.875" style="178" customWidth="1"/>
    <col min="12806" max="12806" width="10.125" style="178" customWidth="1"/>
    <col min="12807" max="12807" width="18.75" style="178" customWidth="1"/>
    <col min="12808" max="12808" width="15.5" style="178" customWidth="1"/>
    <col min="12809" max="13056" width="9" style="178"/>
    <col min="13057" max="13057" width="13.125" style="178" customWidth="1"/>
    <col min="13058" max="13058" width="11" style="178" customWidth="1"/>
    <col min="13059" max="13059" width="4" style="178" customWidth="1"/>
    <col min="13060" max="13060" width="13.25" style="178" customWidth="1"/>
    <col min="13061" max="13061" width="4.875" style="178" customWidth="1"/>
    <col min="13062" max="13062" width="10.125" style="178" customWidth="1"/>
    <col min="13063" max="13063" width="18.75" style="178" customWidth="1"/>
    <col min="13064" max="13064" width="15.5" style="178" customWidth="1"/>
    <col min="13065" max="13312" width="9" style="178"/>
    <col min="13313" max="13313" width="13.125" style="178" customWidth="1"/>
    <col min="13314" max="13314" width="11" style="178" customWidth="1"/>
    <col min="13315" max="13315" width="4" style="178" customWidth="1"/>
    <col min="13316" max="13316" width="13.25" style="178" customWidth="1"/>
    <col min="13317" max="13317" width="4.875" style="178" customWidth="1"/>
    <col min="13318" max="13318" width="10.125" style="178" customWidth="1"/>
    <col min="13319" max="13319" width="18.75" style="178" customWidth="1"/>
    <col min="13320" max="13320" width="15.5" style="178" customWidth="1"/>
    <col min="13321" max="13568" width="9" style="178"/>
    <col min="13569" max="13569" width="13.125" style="178" customWidth="1"/>
    <col min="13570" max="13570" width="11" style="178" customWidth="1"/>
    <col min="13571" max="13571" width="4" style="178" customWidth="1"/>
    <col min="13572" max="13572" width="13.25" style="178" customWidth="1"/>
    <col min="13573" max="13573" width="4.875" style="178" customWidth="1"/>
    <col min="13574" max="13574" width="10.125" style="178" customWidth="1"/>
    <col min="13575" max="13575" width="18.75" style="178" customWidth="1"/>
    <col min="13576" max="13576" width="15.5" style="178" customWidth="1"/>
    <col min="13577" max="13824" width="9" style="178"/>
    <col min="13825" max="13825" width="13.125" style="178" customWidth="1"/>
    <col min="13826" max="13826" width="11" style="178" customWidth="1"/>
    <col min="13827" max="13827" width="4" style="178" customWidth="1"/>
    <col min="13828" max="13828" width="13.25" style="178" customWidth="1"/>
    <col min="13829" max="13829" width="4.875" style="178" customWidth="1"/>
    <col min="13830" max="13830" width="10.125" style="178" customWidth="1"/>
    <col min="13831" max="13831" width="18.75" style="178" customWidth="1"/>
    <col min="13832" max="13832" width="15.5" style="178" customWidth="1"/>
    <col min="13833" max="14080" width="9" style="178"/>
    <col min="14081" max="14081" width="13.125" style="178" customWidth="1"/>
    <col min="14082" max="14082" width="11" style="178" customWidth="1"/>
    <col min="14083" max="14083" width="4" style="178" customWidth="1"/>
    <col min="14084" max="14084" width="13.25" style="178" customWidth="1"/>
    <col min="14085" max="14085" width="4.875" style="178" customWidth="1"/>
    <col min="14086" max="14086" width="10.125" style="178" customWidth="1"/>
    <col min="14087" max="14087" width="18.75" style="178" customWidth="1"/>
    <col min="14088" max="14088" width="15.5" style="178" customWidth="1"/>
    <col min="14089" max="14336" width="9" style="178"/>
    <col min="14337" max="14337" width="13.125" style="178" customWidth="1"/>
    <col min="14338" max="14338" width="11" style="178" customWidth="1"/>
    <col min="14339" max="14339" width="4" style="178" customWidth="1"/>
    <col min="14340" max="14340" width="13.25" style="178" customWidth="1"/>
    <col min="14341" max="14341" width="4.875" style="178" customWidth="1"/>
    <col min="14342" max="14342" width="10.125" style="178" customWidth="1"/>
    <col min="14343" max="14343" width="18.75" style="178" customWidth="1"/>
    <col min="14344" max="14344" width="15.5" style="178" customWidth="1"/>
    <col min="14345" max="14592" width="9" style="178"/>
    <col min="14593" max="14593" width="13.125" style="178" customWidth="1"/>
    <col min="14594" max="14594" width="11" style="178" customWidth="1"/>
    <col min="14595" max="14595" width="4" style="178" customWidth="1"/>
    <col min="14596" max="14596" width="13.25" style="178" customWidth="1"/>
    <col min="14597" max="14597" width="4.875" style="178" customWidth="1"/>
    <col min="14598" max="14598" width="10.125" style="178" customWidth="1"/>
    <col min="14599" max="14599" width="18.75" style="178" customWidth="1"/>
    <col min="14600" max="14600" width="15.5" style="178" customWidth="1"/>
    <col min="14601" max="14848" width="9" style="178"/>
    <col min="14849" max="14849" width="13.125" style="178" customWidth="1"/>
    <col min="14850" max="14850" width="11" style="178" customWidth="1"/>
    <col min="14851" max="14851" width="4" style="178" customWidth="1"/>
    <col min="14852" max="14852" width="13.25" style="178" customWidth="1"/>
    <col min="14853" max="14853" width="4.875" style="178" customWidth="1"/>
    <col min="14854" max="14854" width="10.125" style="178" customWidth="1"/>
    <col min="14855" max="14855" width="18.75" style="178" customWidth="1"/>
    <col min="14856" max="14856" width="15.5" style="178" customWidth="1"/>
    <col min="14857" max="15104" width="9" style="178"/>
    <col min="15105" max="15105" width="13.125" style="178" customWidth="1"/>
    <col min="15106" max="15106" width="11" style="178" customWidth="1"/>
    <col min="15107" max="15107" width="4" style="178" customWidth="1"/>
    <col min="15108" max="15108" width="13.25" style="178" customWidth="1"/>
    <col min="15109" max="15109" width="4.875" style="178" customWidth="1"/>
    <col min="15110" max="15110" width="10.125" style="178" customWidth="1"/>
    <col min="15111" max="15111" width="18.75" style="178" customWidth="1"/>
    <col min="15112" max="15112" width="15.5" style="178" customWidth="1"/>
    <col min="15113" max="15360" width="9" style="178"/>
    <col min="15361" max="15361" width="13.125" style="178" customWidth="1"/>
    <col min="15362" max="15362" width="11" style="178" customWidth="1"/>
    <col min="15363" max="15363" width="4" style="178" customWidth="1"/>
    <col min="15364" max="15364" width="13.25" style="178" customWidth="1"/>
    <col min="15365" max="15365" width="4.875" style="178" customWidth="1"/>
    <col min="15366" max="15366" width="10.125" style="178" customWidth="1"/>
    <col min="15367" max="15367" width="18.75" style="178" customWidth="1"/>
    <col min="15368" max="15368" width="15.5" style="178" customWidth="1"/>
    <col min="15369" max="15616" width="9" style="178"/>
    <col min="15617" max="15617" width="13.125" style="178" customWidth="1"/>
    <col min="15618" max="15618" width="11" style="178" customWidth="1"/>
    <col min="15619" max="15619" width="4" style="178" customWidth="1"/>
    <col min="15620" max="15620" width="13.25" style="178" customWidth="1"/>
    <col min="15621" max="15621" width="4.875" style="178" customWidth="1"/>
    <col min="15622" max="15622" width="10.125" style="178" customWidth="1"/>
    <col min="15623" max="15623" width="18.75" style="178" customWidth="1"/>
    <col min="15624" max="15624" width="15.5" style="178" customWidth="1"/>
    <col min="15625" max="15872" width="9" style="178"/>
    <col min="15873" max="15873" width="13.125" style="178" customWidth="1"/>
    <col min="15874" max="15874" width="11" style="178" customWidth="1"/>
    <col min="15875" max="15875" width="4" style="178" customWidth="1"/>
    <col min="15876" max="15876" width="13.25" style="178" customWidth="1"/>
    <col min="15877" max="15877" width="4.875" style="178" customWidth="1"/>
    <col min="15878" max="15878" width="10.125" style="178" customWidth="1"/>
    <col min="15879" max="15879" width="18.75" style="178" customWidth="1"/>
    <col min="15880" max="15880" width="15.5" style="178" customWidth="1"/>
    <col min="15881" max="16128" width="9" style="178"/>
    <col min="16129" max="16129" width="13.125" style="178" customWidth="1"/>
    <col min="16130" max="16130" width="11" style="178" customWidth="1"/>
    <col min="16131" max="16131" width="4" style="178" customWidth="1"/>
    <col min="16132" max="16132" width="13.25" style="178" customWidth="1"/>
    <col min="16133" max="16133" width="4.875" style="178" customWidth="1"/>
    <col min="16134" max="16134" width="10.125" style="178" customWidth="1"/>
    <col min="16135" max="16135" width="18.75" style="178" customWidth="1"/>
    <col min="16136" max="16136" width="15.5" style="178" customWidth="1"/>
    <col min="16137" max="16384" width="9" style="178"/>
  </cols>
  <sheetData>
    <row r="1" spans="1:256" ht="19.5">
      <c r="A1" s="178" t="s">
        <v>483</v>
      </c>
      <c r="B1" s="179"/>
      <c r="C1" s="179"/>
      <c r="D1" s="179"/>
      <c r="E1" s="179"/>
      <c r="F1" s="179"/>
      <c r="I1" s="568" t="str">
        <f>HYPERLINK("#シート目次"&amp;"!A1","シート目次へ")</f>
        <v>シート目次へ</v>
      </c>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c r="GI1" s="179"/>
      <c r="GJ1" s="179"/>
      <c r="GK1" s="179"/>
      <c r="GL1" s="179"/>
      <c r="GM1" s="179"/>
      <c r="GN1" s="179"/>
      <c r="GO1" s="179"/>
      <c r="GP1" s="179"/>
      <c r="GQ1" s="179"/>
      <c r="GR1" s="179"/>
      <c r="GS1" s="179"/>
      <c r="GT1" s="179"/>
      <c r="GU1" s="179"/>
      <c r="GV1" s="179"/>
      <c r="GW1" s="179"/>
      <c r="GX1" s="179"/>
      <c r="GY1" s="179"/>
      <c r="GZ1" s="179"/>
      <c r="HA1" s="179"/>
      <c r="HB1" s="179"/>
      <c r="HC1" s="179"/>
      <c r="HD1" s="179"/>
      <c r="HE1" s="179"/>
      <c r="HF1" s="179"/>
      <c r="HG1" s="179"/>
      <c r="HH1" s="179"/>
      <c r="HI1" s="179"/>
      <c r="HJ1" s="179"/>
      <c r="HK1" s="179"/>
      <c r="HL1" s="179"/>
      <c r="HM1" s="179"/>
      <c r="HN1" s="179"/>
      <c r="HO1" s="179"/>
      <c r="HP1" s="179"/>
      <c r="HQ1" s="179"/>
      <c r="HR1" s="179"/>
      <c r="HS1" s="179"/>
      <c r="HT1" s="179"/>
      <c r="HU1" s="179"/>
      <c r="HV1" s="179"/>
      <c r="HW1" s="179"/>
      <c r="HX1" s="179"/>
      <c r="HY1" s="179"/>
      <c r="HZ1" s="179"/>
      <c r="IA1" s="179"/>
      <c r="IB1" s="179"/>
      <c r="IC1" s="179"/>
      <c r="ID1" s="179"/>
      <c r="IE1" s="179"/>
      <c r="IF1" s="179"/>
      <c r="IG1" s="179"/>
      <c r="IH1" s="179"/>
      <c r="II1" s="179"/>
      <c r="IJ1" s="179"/>
      <c r="IK1" s="179"/>
      <c r="IL1" s="179"/>
      <c r="IM1" s="179"/>
      <c r="IN1" s="179"/>
      <c r="IO1" s="179"/>
      <c r="IP1" s="179"/>
      <c r="IQ1" s="179"/>
      <c r="IR1" s="179"/>
      <c r="IS1" s="179"/>
      <c r="IT1" s="179"/>
      <c r="IU1" s="179"/>
      <c r="IV1" s="179"/>
    </row>
    <row r="2" spans="1:256">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c r="GS2" s="179"/>
      <c r="GT2" s="179"/>
      <c r="GU2" s="179"/>
      <c r="GV2" s="179"/>
      <c r="GW2" s="179"/>
      <c r="GX2" s="179"/>
      <c r="GY2" s="179"/>
      <c r="GZ2" s="179"/>
      <c r="HA2" s="179"/>
      <c r="HB2" s="179"/>
      <c r="HC2" s="179"/>
      <c r="HD2" s="179"/>
      <c r="HE2" s="179"/>
      <c r="HF2" s="179"/>
      <c r="HG2" s="179"/>
      <c r="HH2" s="179"/>
      <c r="HI2" s="179"/>
      <c r="HJ2" s="179"/>
      <c r="HK2" s="179"/>
      <c r="HL2" s="179"/>
      <c r="HM2" s="179"/>
      <c r="HN2" s="179"/>
      <c r="HO2" s="179"/>
      <c r="HP2" s="179"/>
      <c r="HQ2" s="179"/>
      <c r="HR2" s="179"/>
      <c r="HS2" s="179"/>
      <c r="HT2" s="179"/>
      <c r="HU2" s="179"/>
      <c r="HV2" s="179"/>
      <c r="HW2" s="179"/>
      <c r="HX2" s="179"/>
      <c r="HY2" s="179"/>
      <c r="HZ2" s="179"/>
      <c r="IA2" s="179"/>
      <c r="IB2" s="179"/>
      <c r="IC2" s="179"/>
      <c r="ID2" s="179"/>
      <c r="IE2" s="179"/>
      <c r="IF2" s="179"/>
      <c r="IG2" s="179"/>
      <c r="IH2" s="179"/>
      <c r="II2" s="179"/>
      <c r="IJ2" s="179"/>
      <c r="IK2" s="179"/>
      <c r="IL2" s="179"/>
      <c r="IM2" s="179"/>
      <c r="IN2" s="179"/>
      <c r="IO2" s="179"/>
      <c r="IP2" s="179"/>
      <c r="IQ2" s="179"/>
      <c r="IR2" s="179"/>
      <c r="IS2" s="179"/>
      <c r="IT2" s="179"/>
      <c r="IU2" s="179"/>
      <c r="IV2" s="179"/>
    </row>
    <row r="3" spans="1:256" ht="17.25">
      <c r="A3" s="826" t="s">
        <v>445</v>
      </c>
      <c r="B3" s="826"/>
      <c r="C3" s="826"/>
      <c r="D3" s="826"/>
      <c r="E3" s="826"/>
      <c r="F3" s="826"/>
      <c r="G3" s="826"/>
      <c r="H3" s="826"/>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c r="EK3" s="179"/>
      <c r="EL3" s="179"/>
      <c r="EM3" s="179"/>
      <c r="EN3" s="179"/>
      <c r="EO3" s="179"/>
      <c r="EP3" s="179"/>
      <c r="EQ3" s="179"/>
      <c r="ER3" s="179"/>
      <c r="ES3" s="179"/>
      <c r="ET3" s="179"/>
      <c r="EU3" s="179"/>
      <c r="EV3" s="179"/>
      <c r="EW3" s="179"/>
      <c r="EX3" s="179"/>
      <c r="EY3" s="179"/>
      <c r="EZ3" s="179"/>
      <c r="FA3" s="179"/>
      <c r="FB3" s="179"/>
      <c r="FC3" s="179"/>
      <c r="FD3" s="179"/>
      <c r="FE3" s="179"/>
      <c r="FF3" s="179"/>
      <c r="FG3" s="179"/>
      <c r="FH3" s="179"/>
      <c r="FI3" s="179"/>
      <c r="FJ3" s="179"/>
      <c r="FK3" s="179"/>
      <c r="FL3" s="179"/>
      <c r="FM3" s="179"/>
      <c r="FN3" s="179"/>
      <c r="FO3" s="179"/>
      <c r="FP3" s="179"/>
      <c r="FQ3" s="179"/>
      <c r="FR3" s="179"/>
      <c r="FS3" s="179"/>
      <c r="FT3" s="179"/>
      <c r="FU3" s="179"/>
      <c r="FV3" s="179"/>
      <c r="FW3" s="179"/>
      <c r="FX3" s="179"/>
      <c r="FY3" s="179"/>
      <c r="FZ3" s="179"/>
      <c r="GA3" s="179"/>
      <c r="GB3" s="179"/>
      <c r="GC3" s="179"/>
      <c r="GD3" s="179"/>
      <c r="GE3" s="179"/>
      <c r="GF3" s="179"/>
      <c r="GG3" s="179"/>
      <c r="GH3" s="179"/>
      <c r="GI3" s="179"/>
      <c r="GJ3" s="179"/>
      <c r="GK3" s="179"/>
      <c r="GL3" s="179"/>
      <c r="GM3" s="179"/>
      <c r="GN3" s="179"/>
      <c r="GO3" s="179"/>
      <c r="GP3" s="179"/>
      <c r="GQ3" s="179"/>
      <c r="GR3" s="179"/>
      <c r="GS3" s="179"/>
      <c r="GT3" s="179"/>
      <c r="GU3" s="179"/>
      <c r="GV3" s="179"/>
      <c r="GW3" s="179"/>
      <c r="GX3" s="179"/>
      <c r="GY3" s="179"/>
      <c r="GZ3" s="179"/>
      <c r="HA3" s="179"/>
      <c r="HB3" s="179"/>
      <c r="HC3" s="179"/>
      <c r="HD3" s="179"/>
      <c r="HE3" s="179"/>
      <c r="HF3" s="179"/>
      <c r="HG3" s="179"/>
      <c r="HH3" s="179"/>
      <c r="HI3" s="179"/>
      <c r="HJ3" s="179"/>
      <c r="HK3" s="179"/>
      <c r="HL3" s="179"/>
      <c r="HM3" s="179"/>
      <c r="HN3" s="179"/>
      <c r="HO3" s="179"/>
      <c r="HP3" s="179"/>
      <c r="HQ3" s="179"/>
      <c r="HR3" s="179"/>
      <c r="HS3" s="179"/>
      <c r="HT3" s="179"/>
      <c r="HU3" s="179"/>
      <c r="HV3" s="179"/>
      <c r="HW3" s="179"/>
      <c r="HX3" s="179"/>
      <c r="HY3" s="179"/>
      <c r="HZ3" s="179"/>
      <c r="IA3" s="179"/>
      <c r="IB3" s="179"/>
      <c r="IC3" s="179"/>
      <c r="ID3" s="179"/>
      <c r="IE3" s="179"/>
      <c r="IF3" s="179"/>
      <c r="IG3" s="179"/>
      <c r="IH3" s="179"/>
      <c r="II3" s="179"/>
      <c r="IJ3" s="179"/>
      <c r="IK3" s="179"/>
      <c r="IL3" s="179"/>
      <c r="IM3" s="179"/>
      <c r="IN3" s="179"/>
      <c r="IO3" s="179"/>
      <c r="IP3" s="179"/>
      <c r="IQ3" s="179"/>
      <c r="IR3" s="179"/>
      <c r="IS3" s="179"/>
      <c r="IT3" s="179"/>
      <c r="IU3" s="179"/>
      <c r="IV3" s="179"/>
    </row>
    <row r="4" spans="1:256" ht="24" customHeight="1">
      <c r="A4" s="4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c r="IS4" s="179"/>
      <c r="IT4" s="179"/>
      <c r="IU4" s="179"/>
      <c r="IV4" s="179"/>
    </row>
    <row r="5" spans="1:256" ht="20.100000000000001" customHeight="1">
      <c r="F5" s="480" t="s">
        <v>1</v>
      </c>
      <c r="G5" s="824"/>
      <c r="H5" s="824"/>
    </row>
    <row r="6" spans="1:256" ht="20.100000000000001" customHeight="1">
      <c r="F6" s="480" t="s">
        <v>65</v>
      </c>
      <c r="G6" s="824"/>
      <c r="H6" s="824"/>
    </row>
    <row r="7" spans="1:256" ht="20.100000000000001" customHeight="1">
      <c r="F7" s="480" t="s">
        <v>107</v>
      </c>
      <c r="G7" s="824"/>
      <c r="H7" s="824"/>
    </row>
    <row r="8" spans="1:256" ht="20.100000000000001" customHeight="1">
      <c r="F8" s="480" t="s">
        <v>4</v>
      </c>
      <c r="G8" s="824"/>
      <c r="H8" s="824"/>
    </row>
    <row r="9" spans="1:256" ht="20.100000000000001" customHeight="1">
      <c r="A9" s="179"/>
      <c r="B9" s="179"/>
      <c r="C9" s="179"/>
      <c r="D9" s="179"/>
      <c r="E9" s="179"/>
      <c r="F9" s="179"/>
      <c r="G9" s="179"/>
      <c r="H9" s="180" t="s">
        <v>108</v>
      </c>
    </row>
    <row r="10" spans="1:256" ht="24" customHeight="1">
      <c r="A10" s="629" t="s">
        <v>242</v>
      </c>
      <c r="B10" s="627" t="s">
        <v>243</v>
      </c>
      <c r="C10" s="627"/>
      <c r="D10" s="627"/>
      <c r="E10" s="627"/>
      <c r="F10" s="627"/>
      <c r="G10" s="627"/>
      <c r="H10" s="627"/>
    </row>
    <row r="11" spans="1:256" ht="24" customHeight="1">
      <c r="A11" s="629"/>
      <c r="B11" s="629" t="s">
        <v>244</v>
      </c>
      <c r="C11" s="629"/>
      <c r="D11" s="629"/>
      <c r="E11" s="627" t="s">
        <v>245</v>
      </c>
      <c r="F11" s="627"/>
      <c r="G11" s="627" t="s">
        <v>246</v>
      </c>
      <c r="H11" s="627"/>
    </row>
    <row r="12" spans="1:256" ht="24" customHeight="1">
      <c r="A12" s="629"/>
      <c r="B12" s="630" t="s">
        <v>247</v>
      </c>
      <c r="C12" s="630"/>
      <c r="D12" s="630"/>
      <c r="E12" s="630"/>
      <c r="F12" s="630"/>
      <c r="G12" s="630"/>
      <c r="H12" s="630"/>
    </row>
    <row r="13" spans="1:256" ht="24" customHeight="1">
      <c r="A13" s="189" t="s">
        <v>248</v>
      </c>
      <c r="B13" s="825"/>
      <c r="C13" s="825"/>
      <c r="D13" s="825"/>
      <c r="E13" s="825"/>
      <c r="F13" s="825"/>
      <c r="G13" s="825"/>
      <c r="H13" s="825"/>
    </row>
    <row r="14" spans="1:256" ht="24" customHeight="1">
      <c r="A14" s="190" t="s">
        <v>111</v>
      </c>
      <c r="B14" s="821" t="s">
        <v>112</v>
      </c>
      <c r="C14" s="821"/>
      <c r="D14" s="821"/>
      <c r="E14" s="821"/>
      <c r="F14" s="822" t="s">
        <v>113</v>
      </c>
      <c r="G14" s="822"/>
      <c r="H14" s="822"/>
    </row>
    <row r="15" spans="1:256" ht="24" customHeight="1">
      <c r="A15" s="635" t="s">
        <v>249</v>
      </c>
      <c r="B15" s="817"/>
      <c r="C15" s="817"/>
      <c r="D15" s="817"/>
      <c r="E15" s="817"/>
      <c r="F15" s="817"/>
      <c r="G15" s="817"/>
      <c r="H15" s="817"/>
    </row>
    <row r="16" spans="1:256" ht="24" customHeight="1">
      <c r="A16" s="635"/>
      <c r="B16" s="818"/>
      <c r="C16" s="818"/>
      <c r="D16" s="818"/>
      <c r="E16" s="818"/>
      <c r="F16" s="818"/>
      <c r="G16" s="818"/>
      <c r="H16" s="818"/>
    </row>
    <row r="17" spans="1:8" ht="24" customHeight="1">
      <c r="A17" s="635"/>
      <c r="B17" s="819"/>
      <c r="C17" s="819"/>
      <c r="D17" s="819"/>
      <c r="E17" s="819"/>
      <c r="F17" s="819"/>
      <c r="G17" s="819"/>
      <c r="H17" s="819"/>
    </row>
    <row r="18" spans="1:8" ht="24" customHeight="1">
      <c r="A18" s="635"/>
      <c r="B18" s="818"/>
      <c r="C18" s="818"/>
      <c r="D18" s="818"/>
      <c r="E18" s="818"/>
      <c r="F18" s="818"/>
      <c r="G18" s="818"/>
      <c r="H18" s="818"/>
    </row>
    <row r="19" spans="1:8" ht="24" customHeight="1">
      <c r="A19" s="635"/>
      <c r="B19" s="819"/>
      <c r="C19" s="819"/>
      <c r="D19" s="819"/>
      <c r="E19" s="819"/>
      <c r="F19" s="819"/>
      <c r="G19" s="819"/>
      <c r="H19" s="819"/>
    </row>
    <row r="20" spans="1:8" ht="24" customHeight="1">
      <c r="A20" s="635"/>
      <c r="B20" s="820"/>
      <c r="C20" s="820"/>
      <c r="D20" s="820"/>
      <c r="E20" s="820"/>
      <c r="F20" s="820"/>
      <c r="G20" s="820"/>
      <c r="H20" s="820"/>
    </row>
    <row r="21" spans="1:8" ht="24" customHeight="1">
      <c r="A21" s="181" t="s">
        <v>120</v>
      </c>
      <c r="B21" s="810">
        <f>SUM(H24,H26)</f>
        <v>0</v>
      </c>
      <c r="C21" s="810"/>
      <c r="D21" s="810"/>
      <c r="E21" s="810"/>
      <c r="F21" s="811" t="s">
        <v>121</v>
      </c>
      <c r="G21" s="811"/>
      <c r="H21" s="811"/>
    </row>
    <row r="22" spans="1:8" ht="17.25" customHeight="1">
      <c r="A22" s="812" t="s">
        <v>122</v>
      </c>
      <c r="B22" s="182" t="s">
        <v>22</v>
      </c>
      <c r="C22" s="813" t="s">
        <v>123</v>
      </c>
      <c r="D22" s="813"/>
      <c r="E22" s="813"/>
      <c r="F22" s="627" t="s">
        <v>124</v>
      </c>
      <c r="G22" s="627"/>
      <c r="H22" s="182" t="s">
        <v>125</v>
      </c>
    </row>
    <row r="23" spans="1:8" ht="55.5" customHeight="1">
      <c r="A23" s="812"/>
      <c r="B23" s="814" t="s">
        <v>126</v>
      </c>
      <c r="C23" s="815"/>
      <c r="D23" s="815"/>
      <c r="E23" s="815"/>
      <c r="F23" s="816"/>
      <c r="G23" s="816"/>
      <c r="H23" s="183"/>
    </row>
    <row r="24" spans="1:8" ht="17.25" customHeight="1">
      <c r="A24" s="812"/>
      <c r="B24" s="814"/>
      <c r="C24" s="627" t="s">
        <v>127</v>
      </c>
      <c r="D24" s="627"/>
      <c r="E24" s="627"/>
      <c r="F24" s="635"/>
      <c r="G24" s="635"/>
      <c r="H24" s="184">
        <f>SUM(H23:H23)</f>
        <v>0</v>
      </c>
    </row>
    <row r="25" spans="1:8" ht="55.5" customHeight="1">
      <c r="A25" s="812"/>
      <c r="B25" s="627" t="s">
        <v>128</v>
      </c>
      <c r="C25" s="815"/>
      <c r="D25" s="815"/>
      <c r="E25" s="815"/>
      <c r="F25" s="816"/>
      <c r="G25" s="816"/>
      <c r="H25" s="183"/>
    </row>
    <row r="26" spans="1:8" ht="17.25" customHeight="1">
      <c r="A26" s="812"/>
      <c r="B26" s="627"/>
      <c r="C26" s="627" t="s">
        <v>129</v>
      </c>
      <c r="D26" s="627"/>
      <c r="E26" s="627"/>
      <c r="F26" s="635"/>
      <c r="G26" s="635"/>
      <c r="H26" s="184">
        <f>SUM(H25:H25)</f>
        <v>0</v>
      </c>
    </row>
    <row r="27" spans="1:8" ht="17.25" customHeight="1">
      <c r="A27" s="185"/>
      <c r="B27" s="627" t="s">
        <v>130</v>
      </c>
      <c r="C27" s="809" t="s">
        <v>131</v>
      </c>
      <c r="D27" s="809"/>
      <c r="E27" s="809"/>
      <c r="F27" s="635"/>
      <c r="G27" s="635"/>
      <c r="H27" s="184"/>
    </row>
    <row r="28" spans="1:8" ht="17.25" customHeight="1">
      <c r="A28" s="185"/>
      <c r="B28" s="627"/>
      <c r="C28" s="809" t="s">
        <v>132</v>
      </c>
      <c r="D28" s="809"/>
      <c r="E28" s="809"/>
      <c r="F28" s="635"/>
      <c r="G28" s="635"/>
      <c r="H28" s="184"/>
    </row>
    <row r="29" spans="1:8" ht="17.25" customHeight="1">
      <c r="A29" s="185"/>
      <c r="B29" s="627"/>
      <c r="C29" s="809" t="s">
        <v>133</v>
      </c>
      <c r="D29" s="809"/>
      <c r="E29" s="809"/>
      <c r="F29" s="635"/>
      <c r="G29" s="635"/>
      <c r="H29" s="184"/>
    </row>
    <row r="30" spans="1:8" ht="17.25" customHeight="1">
      <c r="A30" s="185"/>
      <c r="B30" s="627"/>
      <c r="C30" s="635" t="s">
        <v>134</v>
      </c>
      <c r="D30" s="635"/>
      <c r="E30" s="635"/>
      <c r="F30" s="635"/>
      <c r="G30" s="635"/>
      <c r="H30" s="184"/>
    </row>
    <row r="31" spans="1:8" ht="17.25" customHeight="1">
      <c r="A31" s="186"/>
      <c r="B31" s="627"/>
      <c r="C31" s="627" t="s">
        <v>135</v>
      </c>
      <c r="D31" s="627"/>
      <c r="E31" s="627"/>
      <c r="F31" s="635"/>
      <c r="G31" s="635"/>
      <c r="H31" s="184">
        <f>SUM(H27:H30)</f>
        <v>0</v>
      </c>
    </row>
    <row r="32" spans="1:8" ht="48.75" customHeight="1">
      <c r="A32" s="187" t="s">
        <v>484</v>
      </c>
      <c r="B32" s="806">
        <f>H24-H31</f>
        <v>0</v>
      </c>
      <c r="C32" s="806"/>
      <c r="D32" s="188" t="s">
        <v>481</v>
      </c>
      <c r="E32" s="806">
        <v>0</v>
      </c>
      <c r="F32" s="806"/>
      <c r="G32" s="187" t="s">
        <v>482</v>
      </c>
      <c r="H32" s="184">
        <f>INT(MIN(B32,E32)/2)</f>
        <v>0</v>
      </c>
    </row>
    <row r="33" spans="1:8" ht="28.5" customHeight="1">
      <c r="A33" s="807" t="s">
        <v>136</v>
      </c>
      <c r="B33" s="807"/>
      <c r="C33" s="807"/>
      <c r="D33" s="808"/>
      <c r="E33" s="808"/>
      <c r="F33" s="808"/>
      <c r="G33" s="808"/>
      <c r="H33" s="808"/>
    </row>
    <row r="34" spans="1:8">
      <c r="A34" s="178" t="s">
        <v>137</v>
      </c>
    </row>
    <row r="35" spans="1:8" s="481" customFormat="1">
      <c r="A35" s="481" t="s">
        <v>646</v>
      </c>
    </row>
  </sheetData>
  <sheetProtection selectLockedCells="1" selectUnlockedCells="1"/>
  <mergeCells count="52">
    <mergeCell ref="A3:H3"/>
    <mergeCell ref="A10:A12"/>
    <mergeCell ref="B10:H10"/>
    <mergeCell ref="B11:D11"/>
    <mergeCell ref="E11:F11"/>
    <mergeCell ref="G11:H11"/>
    <mergeCell ref="B12:D12"/>
    <mergeCell ref="E12:H12"/>
    <mergeCell ref="G5:H5"/>
    <mergeCell ref="G6:H6"/>
    <mergeCell ref="G7:H7"/>
    <mergeCell ref="G8:H8"/>
    <mergeCell ref="B13:H13"/>
    <mergeCell ref="B14:E14"/>
    <mergeCell ref="F14:H14"/>
    <mergeCell ref="A15:A20"/>
    <mergeCell ref="B15:H15"/>
    <mergeCell ref="B16:H16"/>
    <mergeCell ref="B17:H17"/>
    <mergeCell ref="B18:H18"/>
    <mergeCell ref="B19:H19"/>
    <mergeCell ref="B20:H20"/>
    <mergeCell ref="B21:E21"/>
    <mergeCell ref="F21:H21"/>
    <mergeCell ref="A22:A26"/>
    <mergeCell ref="C22:E22"/>
    <mergeCell ref="F22:G22"/>
    <mergeCell ref="B23:B24"/>
    <mergeCell ref="C23:E23"/>
    <mergeCell ref="F23:G23"/>
    <mergeCell ref="C24:E24"/>
    <mergeCell ref="F24:G24"/>
    <mergeCell ref="B25:B26"/>
    <mergeCell ref="C25:E25"/>
    <mergeCell ref="F25:G25"/>
    <mergeCell ref="C26:E26"/>
    <mergeCell ref="F26:G26"/>
    <mergeCell ref="B32:C32"/>
    <mergeCell ref="E32:F32"/>
    <mergeCell ref="A33:C33"/>
    <mergeCell ref="D33:H33"/>
    <mergeCell ref="C29:E29"/>
    <mergeCell ref="F29:G29"/>
    <mergeCell ref="C30:E30"/>
    <mergeCell ref="F30:G30"/>
    <mergeCell ref="C31:E31"/>
    <mergeCell ref="F31:G31"/>
    <mergeCell ref="B27:B31"/>
    <mergeCell ref="C27:E27"/>
    <mergeCell ref="F27:G27"/>
    <mergeCell ref="C28:E28"/>
    <mergeCell ref="F28:G28"/>
  </mergeCells>
  <phoneticPr fontId="1"/>
  <pageMargins left="0.78680555555555554" right="0.47013888888888888" top="0.65" bottom="0.40972222222222221" header="0.51180555555555551" footer="0.51180555555555551"/>
  <pageSetup paperSize="9" scale="89" firstPageNumber="0" fitToHeight="0"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BFEC1-1526-41A6-A01E-2D03A499450F}">
  <sheetPr codeName="Sheet26">
    <pageSetUpPr fitToPage="1"/>
  </sheetPr>
  <dimension ref="A1:IV41"/>
  <sheetViews>
    <sheetView showZeros="0" view="pageBreakPreview" zoomScale="70" zoomScaleNormal="100" zoomScaleSheetLayoutView="70" workbookViewId="0">
      <selection activeCell="V1" sqref="V1"/>
    </sheetView>
  </sheetViews>
  <sheetFormatPr defaultRowHeight="12"/>
  <cols>
    <col min="1" max="1" width="1.875" style="74" customWidth="1"/>
    <col min="2" max="2" width="3.625" style="74" customWidth="1"/>
    <col min="3" max="3" width="3.75" style="74" customWidth="1"/>
    <col min="4" max="4" width="10.875" style="74" customWidth="1"/>
    <col min="5" max="7" width="5.125" style="74" customWidth="1"/>
    <col min="8" max="8" width="5.25" style="74" customWidth="1"/>
    <col min="9" max="9" width="5" style="74" customWidth="1"/>
    <col min="10" max="10" width="5.125" style="74" customWidth="1"/>
    <col min="11" max="11" width="5.5" style="74" customWidth="1"/>
    <col min="12" max="12" width="5.125" style="74" customWidth="1"/>
    <col min="13" max="13" width="15.25" style="74" customWidth="1"/>
    <col min="14" max="14" width="11.125" style="74" customWidth="1"/>
    <col min="15" max="15" width="15.25" style="74" customWidth="1"/>
    <col min="16" max="16" width="16.125" style="74" customWidth="1"/>
    <col min="17" max="18" width="15.25" style="74" customWidth="1"/>
    <col min="19" max="19" width="14.125" style="74" customWidth="1"/>
    <col min="20" max="20" width="21.25" style="74" customWidth="1"/>
    <col min="21" max="21" width="1" style="74" customWidth="1"/>
    <col min="22" max="256" width="9" style="74"/>
    <col min="257" max="257" width="5.875" style="74" customWidth="1"/>
    <col min="258" max="258" width="3.625" style="74" customWidth="1"/>
    <col min="259" max="259" width="3.75" style="74" customWidth="1"/>
    <col min="260" max="260" width="10.875" style="74" customWidth="1"/>
    <col min="261" max="263" width="5.125" style="74" customWidth="1"/>
    <col min="264" max="264" width="5.25" style="74" customWidth="1"/>
    <col min="265" max="265" width="5" style="74" customWidth="1"/>
    <col min="266" max="266" width="5.125" style="74" customWidth="1"/>
    <col min="267" max="267" width="5.5" style="74" customWidth="1"/>
    <col min="268" max="268" width="5.125" style="74" customWidth="1"/>
    <col min="269" max="269" width="15.25" style="74" customWidth="1"/>
    <col min="270" max="270" width="11.125" style="74" customWidth="1"/>
    <col min="271" max="271" width="15.25" style="74" customWidth="1"/>
    <col min="272" max="272" width="16.125" style="74" customWidth="1"/>
    <col min="273" max="274" width="15.25" style="74" customWidth="1"/>
    <col min="275" max="275" width="14.125" style="74" customWidth="1"/>
    <col min="276" max="276" width="21.25" style="74" customWidth="1"/>
    <col min="277" max="277" width="1" style="74" customWidth="1"/>
    <col min="278" max="512" width="9" style="74"/>
    <col min="513" max="513" width="5.875" style="74" customWidth="1"/>
    <col min="514" max="514" width="3.625" style="74" customWidth="1"/>
    <col min="515" max="515" width="3.75" style="74" customWidth="1"/>
    <col min="516" max="516" width="10.875" style="74" customWidth="1"/>
    <col min="517" max="519" width="5.125" style="74" customWidth="1"/>
    <col min="520" max="520" width="5.25" style="74" customWidth="1"/>
    <col min="521" max="521" width="5" style="74" customWidth="1"/>
    <col min="522" max="522" width="5.125" style="74" customWidth="1"/>
    <col min="523" max="523" width="5.5" style="74" customWidth="1"/>
    <col min="524" max="524" width="5.125" style="74" customWidth="1"/>
    <col min="525" max="525" width="15.25" style="74" customWidth="1"/>
    <col min="526" max="526" width="11.125" style="74" customWidth="1"/>
    <col min="527" max="527" width="15.25" style="74" customWidth="1"/>
    <col min="528" max="528" width="16.125" style="74" customWidth="1"/>
    <col min="529" max="530" width="15.25" style="74" customWidth="1"/>
    <col min="531" max="531" width="14.125" style="74" customWidth="1"/>
    <col min="532" max="532" width="21.25" style="74" customWidth="1"/>
    <col min="533" max="533" width="1" style="74" customWidth="1"/>
    <col min="534" max="768" width="9" style="74"/>
    <col min="769" max="769" width="5.875" style="74" customWidth="1"/>
    <col min="770" max="770" width="3.625" style="74" customWidth="1"/>
    <col min="771" max="771" width="3.75" style="74" customWidth="1"/>
    <col min="772" max="772" width="10.875" style="74" customWidth="1"/>
    <col min="773" max="775" width="5.125" style="74" customWidth="1"/>
    <col min="776" max="776" width="5.25" style="74" customWidth="1"/>
    <col min="777" max="777" width="5" style="74" customWidth="1"/>
    <col min="778" max="778" width="5.125" style="74" customWidth="1"/>
    <col min="779" max="779" width="5.5" style="74" customWidth="1"/>
    <col min="780" max="780" width="5.125" style="74" customWidth="1"/>
    <col min="781" max="781" width="15.25" style="74" customWidth="1"/>
    <col min="782" max="782" width="11.125" style="74" customWidth="1"/>
    <col min="783" max="783" width="15.25" style="74" customWidth="1"/>
    <col min="784" max="784" width="16.125" style="74" customWidth="1"/>
    <col min="785" max="786" width="15.25" style="74" customWidth="1"/>
    <col min="787" max="787" width="14.125" style="74" customWidth="1"/>
    <col min="788" max="788" width="21.25" style="74" customWidth="1"/>
    <col min="789" max="789" width="1" style="74" customWidth="1"/>
    <col min="790" max="1024" width="9" style="74"/>
    <col min="1025" max="1025" width="5.875" style="74" customWidth="1"/>
    <col min="1026" max="1026" width="3.625" style="74" customWidth="1"/>
    <col min="1027" max="1027" width="3.75" style="74" customWidth="1"/>
    <col min="1028" max="1028" width="10.875" style="74" customWidth="1"/>
    <col min="1029" max="1031" width="5.125" style="74" customWidth="1"/>
    <col min="1032" max="1032" width="5.25" style="74" customWidth="1"/>
    <col min="1033" max="1033" width="5" style="74" customWidth="1"/>
    <col min="1034" max="1034" width="5.125" style="74" customWidth="1"/>
    <col min="1035" max="1035" width="5.5" style="74" customWidth="1"/>
    <col min="1036" max="1036" width="5.125" style="74" customWidth="1"/>
    <col min="1037" max="1037" width="15.25" style="74" customWidth="1"/>
    <col min="1038" max="1038" width="11.125" style="74" customWidth="1"/>
    <col min="1039" max="1039" width="15.25" style="74" customWidth="1"/>
    <col min="1040" max="1040" width="16.125" style="74" customWidth="1"/>
    <col min="1041" max="1042" width="15.25" style="74" customWidth="1"/>
    <col min="1043" max="1043" width="14.125" style="74" customWidth="1"/>
    <col min="1044" max="1044" width="21.25" style="74" customWidth="1"/>
    <col min="1045" max="1045" width="1" style="74" customWidth="1"/>
    <col min="1046" max="1280" width="9" style="74"/>
    <col min="1281" max="1281" width="5.875" style="74" customWidth="1"/>
    <col min="1282" max="1282" width="3.625" style="74" customWidth="1"/>
    <col min="1283" max="1283" width="3.75" style="74" customWidth="1"/>
    <col min="1284" max="1284" width="10.875" style="74" customWidth="1"/>
    <col min="1285" max="1287" width="5.125" style="74" customWidth="1"/>
    <col min="1288" max="1288" width="5.25" style="74" customWidth="1"/>
    <col min="1289" max="1289" width="5" style="74" customWidth="1"/>
    <col min="1290" max="1290" width="5.125" style="74" customWidth="1"/>
    <col min="1291" max="1291" width="5.5" style="74" customWidth="1"/>
    <col min="1292" max="1292" width="5.125" style="74" customWidth="1"/>
    <col min="1293" max="1293" width="15.25" style="74" customWidth="1"/>
    <col min="1294" max="1294" width="11.125" style="74" customWidth="1"/>
    <col min="1295" max="1295" width="15.25" style="74" customWidth="1"/>
    <col min="1296" max="1296" width="16.125" style="74" customWidth="1"/>
    <col min="1297" max="1298" width="15.25" style="74" customWidth="1"/>
    <col min="1299" max="1299" width="14.125" style="74" customWidth="1"/>
    <col min="1300" max="1300" width="21.25" style="74" customWidth="1"/>
    <col min="1301" max="1301" width="1" style="74" customWidth="1"/>
    <col min="1302" max="1536" width="9" style="74"/>
    <col min="1537" max="1537" width="5.875" style="74" customWidth="1"/>
    <col min="1538" max="1538" width="3.625" style="74" customWidth="1"/>
    <col min="1539" max="1539" width="3.75" style="74" customWidth="1"/>
    <col min="1540" max="1540" width="10.875" style="74" customWidth="1"/>
    <col min="1541" max="1543" width="5.125" style="74" customWidth="1"/>
    <col min="1544" max="1544" width="5.25" style="74" customWidth="1"/>
    <col min="1545" max="1545" width="5" style="74" customWidth="1"/>
    <col min="1546" max="1546" width="5.125" style="74" customWidth="1"/>
    <col min="1547" max="1547" width="5.5" style="74" customWidth="1"/>
    <col min="1548" max="1548" width="5.125" style="74" customWidth="1"/>
    <col min="1549" max="1549" width="15.25" style="74" customWidth="1"/>
    <col min="1550" max="1550" width="11.125" style="74" customWidth="1"/>
    <col min="1551" max="1551" width="15.25" style="74" customWidth="1"/>
    <col min="1552" max="1552" width="16.125" style="74" customWidth="1"/>
    <col min="1553" max="1554" width="15.25" style="74" customWidth="1"/>
    <col min="1555" max="1555" width="14.125" style="74" customWidth="1"/>
    <col min="1556" max="1556" width="21.25" style="74" customWidth="1"/>
    <col min="1557" max="1557" width="1" style="74" customWidth="1"/>
    <col min="1558" max="1792" width="9" style="74"/>
    <col min="1793" max="1793" width="5.875" style="74" customWidth="1"/>
    <col min="1794" max="1794" width="3.625" style="74" customWidth="1"/>
    <col min="1795" max="1795" width="3.75" style="74" customWidth="1"/>
    <col min="1796" max="1796" width="10.875" style="74" customWidth="1"/>
    <col min="1797" max="1799" width="5.125" style="74" customWidth="1"/>
    <col min="1800" max="1800" width="5.25" style="74" customWidth="1"/>
    <col min="1801" max="1801" width="5" style="74" customWidth="1"/>
    <col min="1802" max="1802" width="5.125" style="74" customWidth="1"/>
    <col min="1803" max="1803" width="5.5" style="74" customWidth="1"/>
    <col min="1804" max="1804" width="5.125" style="74" customWidth="1"/>
    <col min="1805" max="1805" width="15.25" style="74" customWidth="1"/>
    <col min="1806" max="1806" width="11.125" style="74" customWidth="1"/>
    <col min="1807" max="1807" width="15.25" style="74" customWidth="1"/>
    <col min="1808" max="1808" width="16.125" style="74" customWidth="1"/>
    <col min="1809" max="1810" width="15.25" style="74" customWidth="1"/>
    <col min="1811" max="1811" width="14.125" style="74" customWidth="1"/>
    <col min="1812" max="1812" width="21.25" style="74" customWidth="1"/>
    <col min="1813" max="1813" width="1" style="74" customWidth="1"/>
    <col min="1814" max="2048" width="9" style="74"/>
    <col min="2049" max="2049" width="5.875" style="74" customWidth="1"/>
    <col min="2050" max="2050" width="3.625" style="74" customWidth="1"/>
    <col min="2051" max="2051" width="3.75" style="74" customWidth="1"/>
    <col min="2052" max="2052" width="10.875" style="74" customWidth="1"/>
    <col min="2053" max="2055" width="5.125" style="74" customWidth="1"/>
    <col min="2056" max="2056" width="5.25" style="74" customWidth="1"/>
    <col min="2057" max="2057" width="5" style="74" customWidth="1"/>
    <col min="2058" max="2058" width="5.125" style="74" customWidth="1"/>
    <col min="2059" max="2059" width="5.5" style="74" customWidth="1"/>
    <col min="2060" max="2060" width="5.125" style="74" customWidth="1"/>
    <col min="2061" max="2061" width="15.25" style="74" customWidth="1"/>
    <col min="2062" max="2062" width="11.125" style="74" customWidth="1"/>
    <col min="2063" max="2063" width="15.25" style="74" customWidth="1"/>
    <col min="2064" max="2064" width="16.125" style="74" customWidth="1"/>
    <col min="2065" max="2066" width="15.25" style="74" customWidth="1"/>
    <col min="2067" max="2067" width="14.125" style="74" customWidth="1"/>
    <col min="2068" max="2068" width="21.25" style="74" customWidth="1"/>
    <col min="2069" max="2069" width="1" style="74" customWidth="1"/>
    <col min="2070" max="2304" width="9" style="74"/>
    <col min="2305" max="2305" width="5.875" style="74" customWidth="1"/>
    <col min="2306" max="2306" width="3.625" style="74" customWidth="1"/>
    <col min="2307" max="2307" width="3.75" style="74" customWidth="1"/>
    <col min="2308" max="2308" width="10.875" style="74" customWidth="1"/>
    <col min="2309" max="2311" width="5.125" style="74" customWidth="1"/>
    <col min="2312" max="2312" width="5.25" style="74" customWidth="1"/>
    <col min="2313" max="2313" width="5" style="74" customWidth="1"/>
    <col min="2314" max="2314" width="5.125" style="74" customWidth="1"/>
    <col min="2315" max="2315" width="5.5" style="74" customWidth="1"/>
    <col min="2316" max="2316" width="5.125" style="74" customWidth="1"/>
    <col min="2317" max="2317" width="15.25" style="74" customWidth="1"/>
    <col min="2318" max="2318" width="11.125" style="74" customWidth="1"/>
    <col min="2319" max="2319" width="15.25" style="74" customWidth="1"/>
    <col min="2320" max="2320" width="16.125" style="74" customWidth="1"/>
    <col min="2321" max="2322" width="15.25" style="74" customWidth="1"/>
    <col min="2323" max="2323" width="14.125" style="74" customWidth="1"/>
    <col min="2324" max="2324" width="21.25" style="74" customWidth="1"/>
    <col min="2325" max="2325" width="1" style="74" customWidth="1"/>
    <col min="2326" max="2560" width="9" style="74"/>
    <col min="2561" max="2561" width="5.875" style="74" customWidth="1"/>
    <col min="2562" max="2562" width="3.625" style="74" customWidth="1"/>
    <col min="2563" max="2563" width="3.75" style="74" customWidth="1"/>
    <col min="2564" max="2564" width="10.875" style="74" customWidth="1"/>
    <col min="2565" max="2567" width="5.125" style="74" customWidth="1"/>
    <col min="2568" max="2568" width="5.25" style="74" customWidth="1"/>
    <col min="2569" max="2569" width="5" style="74" customWidth="1"/>
    <col min="2570" max="2570" width="5.125" style="74" customWidth="1"/>
    <col min="2571" max="2571" width="5.5" style="74" customWidth="1"/>
    <col min="2572" max="2572" width="5.125" style="74" customWidth="1"/>
    <col min="2573" max="2573" width="15.25" style="74" customWidth="1"/>
    <col min="2574" max="2574" width="11.125" style="74" customWidth="1"/>
    <col min="2575" max="2575" width="15.25" style="74" customWidth="1"/>
    <col min="2576" max="2576" width="16.125" style="74" customWidth="1"/>
    <col min="2577" max="2578" width="15.25" style="74" customWidth="1"/>
    <col min="2579" max="2579" width="14.125" style="74" customWidth="1"/>
    <col min="2580" max="2580" width="21.25" style="74" customWidth="1"/>
    <col min="2581" max="2581" width="1" style="74" customWidth="1"/>
    <col min="2582" max="2816" width="9" style="74"/>
    <col min="2817" max="2817" width="5.875" style="74" customWidth="1"/>
    <col min="2818" max="2818" width="3.625" style="74" customWidth="1"/>
    <col min="2819" max="2819" width="3.75" style="74" customWidth="1"/>
    <col min="2820" max="2820" width="10.875" style="74" customWidth="1"/>
    <col min="2821" max="2823" width="5.125" style="74" customWidth="1"/>
    <col min="2824" max="2824" width="5.25" style="74" customWidth="1"/>
    <col min="2825" max="2825" width="5" style="74" customWidth="1"/>
    <col min="2826" max="2826" width="5.125" style="74" customWidth="1"/>
    <col min="2827" max="2827" width="5.5" style="74" customWidth="1"/>
    <col min="2828" max="2828" width="5.125" style="74" customWidth="1"/>
    <col min="2829" max="2829" width="15.25" style="74" customWidth="1"/>
    <col min="2830" max="2830" width="11.125" style="74" customWidth="1"/>
    <col min="2831" max="2831" width="15.25" style="74" customWidth="1"/>
    <col min="2832" max="2832" width="16.125" style="74" customWidth="1"/>
    <col min="2833" max="2834" width="15.25" style="74" customWidth="1"/>
    <col min="2835" max="2835" width="14.125" style="74" customWidth="1"/>
    <col min="2836" max="2836" width="21.25" style="74" customWidth="1"/>
    <col min="2837" max="2837" width="1" style="74" customWidth="1"/>
    <col min="2838" max="3072" width="9" style="74"/>
    <col min="3073" max="3073" width="5.875" style="74" customWidth="1"/>
    <col min="3074" max="3074" width="3.625" style="74" customWidth="1"/>
    <col min="3075" max="3075" width="3.75" style="74" customWidth="1"/>
    <col min="3076" max="3076" width="10.875" style="74" customWidth="1"/>
    <col min="3077" max="3079" width="5.125" style="74" customWidth="1"/>
    <col min="3080" max="3080" width="5.25" style="74" customWidth="1"/>
    <col min="3081" max="3081" width="5" style="74" customWidth="1"/>
    <col min="3082" max="3082" width="5.125" style="74" customWidth="1"/>
    <col min="3083" max="3083" width="5.5" style="74" customWidth="1"/>
    <col min="3084" max="3084" width="5.125" style="74" customWidth="1"/>
    <col min="3085" max="3085" width="15.25" style="74" customWidth="1"/>
    <col min="3086" max="3086" width="11.125" style="74" customWidth="1"/>
    <col min="3087" max="3087" width="15.25" style="74" customWidth="1"/>
    <col min="3088" max="3088" width="16.125" style="74" customWidth="1"/>
    <col min="3089" max="3090" width="15.25" style="74" customWidth="1"/>
    <col min="3091" max="3091" width="14.125" style="74" customWidth="1"/>
    <col min="3092" max="3092" width="21.25" style="74" customWidth="1"/>
    <col min="3093" max="3093" width="1" style="74" customWidth="1"/>
    <col min="3094" max="3328" width="9" style="74"/>
    <col min="3329" max="3329" width="5.875" style="74" customWidth="1"/>
    <col min="3330" max="3330" width="3.625" style="74" customWidth="1"/>
    <col min="3331" max="3331" width="3.75" style="74" customWidth="1"/>
    <col min="3332" max="3332" width="10.875" style="74" customWidth="1"/>
    <col min="3333" max="3335" width="5.125" style="74" customWidth="1"/>
    <col min="3336" max="3336" width="5.25" style="74" customWidth="1"/>
    <col min="3337" max="3337" width="5" style="74" customWidth="1"/>
    <col min="3338" max="3338" width="5.125" style="74" customWidth="1"/>
    <col min="3339" max="3339" width="5.5" style="74" customWidth="1"/>
    <col min="3340" max="3340" width="5.125" style="74" customWidth="1"/>
    <col min="3341" max="3341" width="15.25" style="74" customWidth="1"/>
    <col min="3342" max="3342" width="11.125" style="74" customWidth="1"/>
    <col min="3343" max="3343" width="15.25" style="74" customWidth="1"/>
    <col min="3344" max="3344" width="16.125" style="74" customWidth="1"/>
    <col min="3345" max="3346" width="15.25" style="74" customWidth="1"/>
    <col min="3347" max="3347" width="14.125" style="74" customWidth="1"/>
    <col min="3348" max="3348" width="21.25" style="74" customWidth="1"/>
    <col min="3349" max="3349" width="1" style="74" customWidth="1"/>
    <col min="3350" max="3584" width="9" style="74"/>
    <col min="3585" max="3585" width="5.875" style="74" customWidth="1"/>
    <col min="3586" max="3586" width="3.625" style="74" customWidth="1"/>
    <col min="3587" max="3587" width="3.75" style="74" customWidth="1"/>
    <col min="3588" max="3588" width="10.875" style="74" customWidth="1"/>
    <col min="3589" max="3591" width="5.125" style="74" customWidth="1"/>
    <col min="3592" max="3592" width="5.25" style="74" customWidth="1"/>
    <col min="3593" max="3593" width="5" style="74" customWidth="1"/>
    <col min="3594" max="3594" width="5.125" style="74" customWidth="1"/>
    <col min="3595" max="3595" width="5.5" style="74" customWidth="1"/>
    <col min="3596" max="3596" width="5.125" style="74" customWidth="1"/>
    <col min="3597" max="3597" width="15.25" style="74" customWidth="1"/>
    <col min="3598" max="3598" width="11.125" style="74" customWidth="1"/>
    <col min="3599" max="3599" width="15.25" style="74" customWidth="1"/>
    <col min="3600" max="3600" width="16.125" style="74" customWidth="1"/>
    <col min="3601" max="3602" width="15.25" style="74" customWidth="1"/>
    <col min="3603" max="3603" width="14.125" style="74" customWidth="1"/>
    <col min="3604" max="3604" width="21.25" style="74" customWidth="1"/>
    <col min="3605" max="3605" width="1" style="74" customWidth="1"/>
    <col min="3606" max="3840" width="9" style="74"/>
    <col min="3841" max="3841" width="5.875" style="74" customWidth="1"/>
    <col min="3842" max="3842" width="3.625" style="74" customWidth="1"/>
    <col min="3843" max="3843" width="3.75" style="74" customWidth="1"/>
    <col min="3844" max="3844" width="10.875" style="74" customWidth="1"/>
    <col min="3845" max="3847" width="5.125" style="74" customWidth="1"/>
    <col min="3848" max="3848" width="5.25" style="74" customWidth="1"/>
    <col min="3849" max="3849" width="5" style="74" customWidth="1"/>
    <col min="3850" max="3850" width="5.125" style="74" customWidth="1"/>
    <col min="3851" max="3851" width="5.5" style="74" customWidth="1"/>
    <col min="3852" max="3852" width="5.125" style="74" customWidth="1"/>
    <col min="3853" max="3853" width="15.25" style="74" customWidth="1"/>
    <col min="3854" max="3854" width="11.125" style="74" customWidth="1"/>
    <col min="3855" max="3855" width="15.25" style="74" customWidth="1"/>
    <col min="3856" max="3856" width="16.125" style="74" customWidth="1"/>
    <col min="3857" max="3858" width="15.25" style="74" customWidth="1"/>
    <col min="3859" max="3859" width="14.125" style="74" customWidth="1"/>
    <col min="3860" max="3860" width="21.25" style="74" customWidth="1"/>
    <col min="3861" max="3861" width="1" style="74" customWidth="1"/>
    <col min="3862" max="4096" width="9" style="74"/>
    <col min="4097" max="4097" width="5.875" style="74" customWidth="1"/>
    <col min="4098" max="4098" width="3.625" style="74" customWidth="1"/>
    <col min="4099" max="4099" width="3.75" style="74" customWidth="1"/>
    <col min="4100" max="4100" width="10.875" style="74" customWidth="1"/>
    <col min="4101" max="4103" width="5.125" style="74" customWidth="1"/>
    <col min="4104" max="4104" width="5.25" style="74" customWidth="1"/>
    <col min="4105" max="4105" width="5" style="74" customWidth="1"/>
    <col min="4106" max="4106" width="5.125" style="74" customWidth="1"/>
    <col min="4107" max="4107" width="5.5" style="74" customWidth="1"/>
    <col min="4108" max="4108" width="5.125" style="74" customWidth="1"/>
    <col min="4109" max="4109" width="15.25" style="74" customWidth="1"/>
    <col min="4110" max="4110" width="11.125" style="74" customWidth="1"/>
    <col min="4111" max="4111" width="15.25" style="74" customWidth="1"/>
    <col min="4112" max="4112" width="16.125" style="74" customWidth="1"/>
    <col min="4113" max="4114" width="15.25" style="74" customWidth="1"/>
    <col min="4115" max="4115" width="14.125" style="74" customWidth="1"/>
    <col min="4116" max="4116" width="21.25" style="74" customWidth="1"/>
    <col min="4117" max="4117" width="1" style="74" customWidth="1"/>
    <col min="4118" max="4352" width="9" style="74"/>
    <col min="4353" max="4353" width="5.875" style="74" customWidth="1"/>
    <col min="4354" max="4354" width="3.625" style="74" customWidth="1"/>
    <col min="4355" max="4355" width="3.75" style="74" customWidth="1"/>
    <col min="4356" max="4356" width="10.875" style="74" customWidth="1"/>
    <col min="4357" max="4359" width="5.125" style="74" customWidth="1"/>
    <col min="4360" max="4360" width="5.25" style="74" customWidth="1"/>
    <col min="4361" max="4361" width="5" style="74" customWidth="1"/>
    <col min="4362" max="4362" width="5.125" style="74" customWidth="1"/>
    <col min="4363" max="4363" width="5.5" style="74" customWidth="1"/>
    <col min="4364" max="4364" width="5.125" style="74" customWidth="1"/>
    <col min="4365" max="4365" width="15.25" style="74" customWidth="1"/>
    <col min="4366" max="4366" width="11.125" style="74" customWidth="1"/>
    <col min="4367" max="4367" width="15.25" style="74" customWidth="1"/>
    <col min="4368" max="4368" width="16.125" style="74" customWidth="1"/>
    <col min="4369" max="4370" width="15.25" style="74" customWidth="1"/>
    <col min="4371" max="4371" width="14.125" style="74" customWidth="1"/>
    <col min="4372" max="4372" width="21.25" style="74" customWidth="1"/>
    <col min="4373" max="4373" width="1" style="74" customWidth="1"/>
    <col min="4374" max="4608" width="9" style="74"/>
    <col min="4609" max="4609" width="5.875" style="74" customWidth="1"/>
    <col min="4610" max="4610" width="3.625" style="74" customWidth="1"/>
    <col min="4611" max="4611" width="3.75" style="74" customWidth="1"/>
    <col min="4612" max="4612" width="10.875" style="74" customWidth="1"/>
    <col min="4613" max="4615" width="5.125" style="74" customWidth="1"/>
    <col min="4616" max="4616" width="5.25" style="74" customWidth="1"/>
    <col min="4617" max="4617" width="5" style="74" customWidth="1"/>
    <col min="4618" max="4618" width="5.125" style="74" customWidth="1"/>
    <col min="4619" max="4619" width="5.5" style="74" customWidth="1"/>
    <col min="4620" max="4620" width="5.125" style="74" customWidth="1"/>
    <col min="4621" max="4621" width="15.25" style="74" customWidth="1"/>
    <col min="4622" max="4622" width="11.125" style="74" customWidth="1"/>
    <col min="4623" max="4623" width="15.25" style="74" customWidth="1"/>
    <col min="4624" max="4624" width="16.125" style="74" customWidth="1"/>
    <col min="4625" max="4626" width="15.25" style="74" customWidth="1"/>
    <col min="4627" max="4627" width="14.125" style="74" customWidth="1"/>
    <col min="4628" max="4628" width="21.25" style="74" customWidth="1"/>
    <col min="4629" max="4629" width="1" style="74" customWidth="1"/>
    <col min="4630" max="4864" width="9" style="74"/>
    <col min="4865" max="4865" width="5.875" style="74" customWidth="1"/>
    <col min="4866" max="4866" width="3.625" style="74" customWidth="1"/>
    <col min="4867" max="4867" width="3.75" style="74" customWidth="1"/>
    <col min="4868" max="4868" width="10.875" style="74" customWidth="1"/>
    <col min="4869" max="4871" width="5.125" style="74" customWidth="1"/>
    <col min="4872" max="4872" width="5.25" style="74" customWidth="1"/>
    <col min="4873" max="4873" width="5" style="74" customWidth="1"/>
    <col min="4874" max="4874" width="5.125" style="74" customWidth="1"/>
    <col min="4875" max="4875" width="5.5" style="74" customWidth="1"/>
    <col min="4876" max="4876" width="5.125" style="74" customWidth="1"/>
    <col min="4877" max="4877" width="15.25" style="74" customWidth="1"/>
    <col min="4878" max="4878" width="11.125" style="74" customWidth="1"/>
    <col min="4879" max="4879" width="15.25" style="74" customWidth="1"/>
    <col min="4880" max="4880" width="16.125" style="74" customWidth="1"/>
    <col min="4881" max="4882" width="15.25" style="74" customWidth="1"/>
    <col min="4883" max="4883" width="14.125" style="74" customWidth="1"/>
    <col min="4884" max="4884" width="21.25" style="74" customWidth="1"/>
    <col min="4885" max="4885" width="1" style="74" customWidth="1"/>
    <col min="4886" max="5120" width="9" style="74"/>
    <col min="5121" max="5121" width="5.875" style="74" customWidth="1"/>
    <col min="5122" max="5122" width="3.625" style="74" customWidth="1"/>
    <col min="5123" max="5123" width="3.75" style="74" customWidth="1"/>
    <col min="5124" max="5124" width="10.875" style="74" customWidth="1"/>
    <col min="5125" max="5127" width="5.125" style="74" customWidth="1"/>
    <col min="5128" max="5128" width="5.25" style="74" customWidth="1"/>
    <col min="5129" max="5129" width="5" style="74" customWidth="1"/>
    <col min="5130" max="5130" width="5.125" style="74" customWidth="1"/>
    <col min="5131" max="5131" width="5.5" style="74" customWidth="1"/>
    <col min="5132" max="5132" width="5.125" style="74" customWidth="1"/>
    <col min="5133" max="5133" width="15.25" style="74" customWidth="1"/>
    <col min="5134" max="5134" width="11.125" style="74" customWidth="1"/>
    <col min="5135" max="5135" width="15.25" style="74" customWidth="1"/>
    <col min="5136" max="5136" width="16.125" style="74" customWidth="1"/>
    <col min="5137" max="5138" width="15.25" style="74" customWidth="1"/>
    <col min="5139" max="5139" width="14.125" style="74" customWidth="1"/>
    <col min="5140" max="5140" width="21.25" style="74" customWidth="1"/>
    <col min="5141" max="5141" width="1" style="74" customWidth="1"/>
    <col min="5142" max="5376" width="9" style="74"/>
    <col min="5377" max="5377" width="5.875" style="74" customWidth="1"/>
    <col min="5378" max="5378" width="3.625" style="74" customWidth="1"/>
    <col min="5379" max="5379" width="3.75" style="74" customWidth="1"/>
    <col min="5380" max="5380" width="10.875" style="74" customWidth="1"/>
    <col min="5381" max="5383" width="5.125" style="74" customWidth="1"/>
    <col min="5384" max="5384" width="5.25" style="74" customWidth="1"/>
    <col min="5385" max="5385" width="5" style="74" customWidth="1"/>
    <col min="5386" max="5386" width="5.125" style="74" customWidth="1"/>
    <col min="5387" max="5387" width="5.5" style="74" customWidth="1"/>
    <col min="5388" max="5388" width="5.125" style="74" customWidth="1"/>
    <col min="5389" max="5389" width="15.25" style="74" customWidth="1"/>
    <col min="5390" max="5390" width="11.125" style="74" customWidth="1"/>
    <col min="5391" max="5391" width="15.25" style="74" customWidth="1"/>
    <col min="5392" max="5392" width="16.125" style="74" customWidth="1"/>
    <col min="5393" max="5394" width="15.25" style="74" customWidth="1"/>
    <col min="5395" max="5395" width="14.125" style="74" customWidth="1"/>
    <col min="5396" max="5396" width="21.25" style="74" customWidth="1"/>
    <col min="5397" max="5397" width="1" style="74" customWidth="1"/>
    <col min="5398" max="5632" width="9" style="74"/>
    <col min="5633" max="5633" width="5.875" style="74" customWidth="1"/>
    <col min="5634" max="5634" width="3.625" style="74" customWidth="1"/>
    <col min="5635" max="5635" width="3.75" style="74" customWidth="1"/>
    <col min="5636" max="5636" width="10.875" style="74" customWidth="1"/>
    <col min="5637" max="5639" width="5.125" style="74" customWidth="1"/>
    <col min="5640" max="5640" width="5.25" style="74" customWidth="1"/>
    <col min="5641" max="5641" width="5" style="74" customWidth="1"/>
    <col min="5642" max="5642" width="5.125" style="74" customWidth="1"/>
    <col min="5643" max="5643" width="5.5" style="74" customWidth="1"/>
    <col min="5644" max="5644" width="5.125" style="74" customWidth="1"/>
    <col min="5645" max="5645" width="15.25" style="74" customWidth="1"/>
    <col min="5646" max="5646" width="11.125" style="74" customWidth="1"/>
    <col min="5647" max="5647" width="15.25" style="74" customWidth="1"/>
    <col min="5648" max="5648" width="16.125" style="74" customWidth="1"/>
    <col min="5649" max="5650" width="15.25" style="74" customWidth="1"/>
    <col min="5651" max="5651" width="14.125" style="74" customWidth="1"/>
    <col min="5652" max="5652" width="21.25" style="74" customWidth="1"/>
    <col min="5653" max="5653" width="1" style="74" customWidth="1"/>
    <col min="5654" max="5888" width="9" style="74"/>
    <col min="5889" max="5889" width="5.875" style="74" customWidth="1"/>
    <col min="5890" max="5890" width="3.625" style="74" customWidth="1"/>
    <col min="5891" max="5891" width="3.75" style="74" customWidth="1"/>
    <col min="5892" max="5892" width="10.875" style="74" customWidth="1"/>
    <col min="5893" max="5895" width="5.125" style="74" customWidth="1"/>
    <col min="5896" max="5896" width="5.25" style="74" customWidth="1"/>
    <col min="5897" max="5897" width="5" style="74" customWidth="1"/>
    <col min="5898" max="5898" width="5.125" style="74" customWidth="1"/>
    <col min="5899" max="5899" width="5.5" style="74" customWidth="1"/>
    <col min="5900" max="5900" width="5.125" style="74" customWidth="1"/>
    <col min="5901" max="5901" width="15.25" style="74" customWidth="1"/>
    <col min="5902" max="5902" width="11.125" style="74" customWidth="1"/>
    <col min="5903" max="5903" width="15.25" style="74" customWidth="1"/>
    <col min="5904" max="5904" width="16.125" style="74" customWidth="1"/>
    <col min="5905" max="5906" width="15.25" style="74" customWidth="1"/>
    <col min="5907" max="5907" width="14.125" style="74" customWidth="1"/>
    <col min="5908" max="5908" width="21.25" style="74" customWidth="1"/>
    <col min="5909" max="5909" width="1" style="74" customWidth="1"/>
    <col min="5910" max="6144" width="9" style="74"/>
    <col min="6145" max="6145" width="5.875" style="74" customWidth="1"/>
    <col min="6146" max="6146" width="3.625" style="74" customWidth="1"/>
    <col min="6147" max="6147" width="3.75" style="74" customWidth="1"/>
    <col min="6148" max="6148" width="10.875" style="74" customWidth="1"/>
    <col min="6149" max="6151" width="5.125" style="74" customWidth="1"/>
    <col min="6152" max="6152" width="5.25" style="74" customWidth="1"/>
    <col min="6153" max="6153" width="5" style="74" customWidth="1"/>
    <col min="6154" max="6154" width="5.125" style="74" customWidth="1"/>
    <col min="6155" max="6155" width="5.5" style="74" customWidth="1"/>
    <col min="6156" max="6156" width="5.125" style="74" customWidth="1"/>
    <col min="6157" max="6157" width="15.25" style="74" customWidth="1"/>
    <col min="6158" max="6158" width="11.125" style="74" customWidth="1"/>
    <col min="6159" max="6159" width="15.25" style="74" customWidth="1"/>
    <col min="6160" max="6160" width="16.125" style="74" customWidth="1"/>
    <col min="6161" max="6162" width="15.25" style="74" customWidth="1"/>
    <col min="6163" max="6163" width="14.125" style="74" customWidth="1"/>
    <col min="6164" max="6164" width="21.25" style="74" customWidth="1"/>
    <col min="6165" max="6165" width="1" style="74" customWidth="1"/>
    <col min="6166" max="6400" width="9" style="74"/>
    <col min="6401" max="6401" width="5.875" style="74" customWidth="1"/>
    <col min="6402" max="6402" width="3.625" style="74" customWidth="1"/>
    <col min="6403" max="6403" width="3.75" style="74" customWidth="1"/>
    <col min="6404" max="6404" width="10.875" style="74" customWidth="1"/>
    <col min="6405" max="6407" width="5.125" style="74" customWidth="1"/>
    <col min="6408" max="6408" width="5.25" style="74" customWidth="1"/>
    <col min="6409" max="6409" width="5" style="74" customWidth="1"/>
    <col min="6410" max="6410" width="5.125" style="74" customWidth="1"/>
    <col min="6411" max="6411" width="5.5" style="74" customWidth="1"/>
    <col min="6412" max="6412" width="5.125" style="74" customWidth="1"/>
    <col min="6413" max="6413" width="15.25" style="74" customWidth="1"/>
    <col min="6414" max="6414" width="11.125" style="74" customWidth="1"/>
    <col min="6415" max="6415" width="15.25" style="74" customWidth="1"/>
    <col min="6416" max="6416" width="16.125" style="74" customWidth="1"/>
    <col min="6417" max="6418" width="15.25" style="74" customWidth="1"/>
    <col min="6419" max="6419" width="14.125" style="74" customWidth="1"/>
    <col min="6420" max="6420" width="21.25" style="74" customWidth="1"/>
    <col min="6421" max="6421" width="1" style="74" customWidth="1"/>
    <col min="6422" max="6656" width="9" style="74"/>
    <col min="6657" max="6657" width="5.875" style="74" customWidth="1"/>
    <col min="6658" max="6658" width="3.625" style="74" customWidth="1"/>
    <col min="6659" max="6659" width="3.75" style="74" customWidth="1"/>
    <col min="6660" max="6660" width="10.875" style="74" customWidth="1"/>
    <col min="6661" max="6663" width="5.125" style="74" customWidth="1"/>
    <col min="6664" max="6664" width="5.25" style="74" customWidth="1"/>
    <col min="6665" max="6665" width="5" style="74" customWidth="1"/>
    <col min="6666" max="6666" width="5.125" style="74" customWidth="1"/>
    <col min="6667" max="6667" width="5.5" style="74" customWidth="1"/>
    <col min="6668" max="6668" width="5.125" style="74" customWidth="1"/>
    <col min="6669" max="6669" width="15.25" style="74" customWidth="1"/>
    <col min="6670" max="6670" width="11.125" style="74" customWidth="1"/>
    <col min="6671" max="6671" width="15.25" style="74" customWidth="1"/>
    <col min="6672" max="6672" width="16.125" style="74" customWidth="1"/>
    <col min="6673" max="6674" width="15.25" style="74" customWidth="1"/>
    <col min="6675" max="6675" width="14.125" style="74" customWidth="1"/>
    <col min="6676" max="6676" width="21.25" style="74" customWidth="1"/>
    <col min="6677" max="6677" width="1" style="74" customWidth="1"/>
    <col min="6678" max="6912" width="9" style="74"/>
    <col min="6913" max="6913" width="5.875" style="74" customWidth="1"/>
    <col min="6914" max="6914" width="3.625" style="74" customWidth="1"/>
    <col min="6915" max="6915" width="3.75" style="74" customWidth="1"/>
    <col min="6916" max="6916" width="10.875" style="74" customWidth="1"/>
    <col min="6917" max="6919" width="5.125" style="74" customWidth="1"/>
    <col min="6920" max="6920" width="5.25" style="74" customWidth="1"/>
    <col min="6921" max="6921" width="5" style="74" customWidth="1"/>
    <col min="6922" max="6922" width="5.125" style="74" customWidth="1"/>
    <col min="6923" max="6923" width="5.5" style="74" customWidth="1"/>
    <col min="6924" max="6924" width="5.125" style="74" customWidth="1"/>
    <col min="6925" max="6925" width="15.25" style="74" customWidth="1"/>
    <col min="6926" max="6926" width="11.125" style="74" customWidth="1"/>
    <col min="6927" max="6927" width="15.25" style="74" customWidth="1"/>
    <col min="6928" max="6928" width="16.125" style="74" customWidth="1"/>
    <col min="6929" max="6930" width="15.25" style="74" customWidth="1"/>
    <col min="6931" max="6931" width="14.125" style="74" customWidth="1"/>
    <col min="6932" max="6932" width="21.25" style="74" customWidth="1"/>
    <col min="6933" max="6933" width="1" style="74" customWidth="1"/>
    <col min="6934" max="7168" width="9" style="74"/>
    <col min="7169" max="7169" width="5.875" style="74" customWidth="1"/>
    <col min="7170" max="7170" width="3.625" style="74" customWidth="1"/>
    <col min="7171" max="7171" width="3.75" style="74" customWidth="1"/>
    <col min="7172" max="7172" width="10.875" style="74" customWidth="1"/>
    <col min="7173" max="7175" width="5.125" style="74" customWidth="1"/>
    <col min="7176" max="7176" width="5.25" style="74" customWidth="1"/>
    <col min="7177" max="7177" width="5" style="74" customWidth="1"/>
    <col min="7178" max="7178" width="5.125" style="74" customWidth="1"/>
    <col min="7179" max="7179" width="5.5" style="74" customWidth="1"/>
    <col min="7180" max="7180" width="5.125" style="74" customWidth="1"/>
    <col min="7181" max="7181" width="15.25" style="74" customWidth="1"/>
    <col min="7182" max="7182" width="11.125" style="74" customWidth="1"/>
    <col min="7183" max="7183" width="15.25" style="74" customWidth="1"/>
    <col min="7184" max="7184" width="16.125" style="74" customWidth="1"/>
    <col min="7185" max="7186" width="15.25" style="74" customWidth="1"/>
    <col min="7187" max="7187" width="14.125" style="74" customWidth="1"/>
    <col min="7188" max="7188" width="21.25" style="74" customWidth="1"/>
    <col min="7189" max="7189" width="1" style="74" customWidth="1"/>
    <col min="7190" max="7424" width="9" style="74"/>
    <col min="7425" max="7425" width="5.875" style="74" customWidth="1"/>
    <col min="7426" max="7426" width="3.625" style="74" customWidth="1"/>
    <col min="7427" max="7427" width="3.75" style="74" customWidth="1"/>
    <col min="7428" max="7428" width="10.875" style="74" customWidth="1"/>
    <col min="7429" max="7431" width="5.125" style="74" customWidth="1"/>
    <col min="7432" max="7432" width="5.25" style="74" customWidth="1"/>
    <col min="7433" max="7433" width="5" style="74" customWidth="1"/>
    <col min="7434" max="7434" width="5.125" style="74" customWidth="1"/>
    <col min="7435" max="7435" width="5.5" style="74" customWidth="1"/>
    <col min="7436" max="7436" width="5.125" style="74" customWidth="1"/>
    <col min="7437" max="7437" width="15.25" style="74" customWidth="1"/>
    <col min="7438" max="7438" width="11.125" style="74" customWidth="1"/>
    <col min="7439" max="7439" width="15.25" style="74" customWidth="1"/>
    <col min="7440" max="7440" width="16.125" style="74" customWidth="1"/>
    <col min="7441" max="7442" width="15.25" style="74" customWidth="1"/>
    <col min="7443" max="7443" width="14.125" style="74" customWidth="1"/>
    <col min="7444" max="7444" width="21.25" style="74" customWidth="1"/>
    <col min="7445" max="7445" width="1" style="74" customWidth="1"/>
    <col min="7446" max="7680" width="9" style="74"/>
    <col min="7681" max="7681" width="5.875" style="74" customWidth="1"/>
    <col min="7682" max="7682" width="3.625" style="74" customWidth="1"/>
    <col min="7683" max="7683" width="3.75" style="74" customWidth="1"/>
    <col min="7684" max="7684" width="10.875" style="74" customWidth="1"/>
    <col min="7685" max="7687" width="5.125" style="74" customWidth="1"/>
    <col min="7688" max="7688" width="5.25" style="74" customWidth="1"/>
    <col min="7689" max="7689" width="5" style="74" customWidth="1"/>
    <col min="7690" max="7690" width="5.125" style="74" customWidth="1"/>
    <col min="7691" max="7691" width="5.5" style="74" customWidth="1"/>
    <col min="7692" max="7692" width="5.125" style="74" customWidth="1"/>
    <col min="7693" max="7693" width="15.25" style="74" customWidth="1"/>
    <col min="7694" max="7694" width="11.125" style="74" customWidth="1"/>
    <col min="7695" max="7695" width="15.25" style="74" customWidth="1"/>
    <col min="7696" max="7696" width="16.125" style="74" customWidth="1"/>
    <col min="7697" max="7698" width="15.25" style="74" customWidth="1"/>
    <col min="7699" max="7699" width="14.125" style="74" customWidth="1"/>
    <col min="7700" max="7700" width="21.25" style="74" customWidth="1"/>
    <col min="7701" max="7701" width="1" style="74" customWidth="1"/>
    <col min="7702" max="7936" width="9" style="74"/>
    <col min="7937" max="7937" width="5.875" style="74" customWidth="1"/>
    <col min="7938" max="7938" width="3.625" style="74" customWidth="1"/>
    <col min="7939" max="7939" width="3.75" style="74" customWidth="1"/>
    <col min="7940" max="7940" width="10.875" style="74" customWidth="1"/>
    <col min="7941" max="7943" width="5.125" style="74" customWidth="1"/>
    <col min="7944" max="7944" width="5.25" style="74" customWidth="1"/>
    <col min="7945" max="7945" width="5" style="74" customWidth="1"/>
    <col min="7946" max="7946" width="5.125" style="74" customWidth="1"/>
    <col min="7947" max="7947" width="5.5" style="74" customWidth="1"/>
    <col min="7948" max="7948" width="5.125" style="74" customWidth="1"/>
    <col min="7949" max="7949" width="15.25" style="74" customWidth="1"/>
    <col min="7950" max="7950" width="11.125" style="74" customWidth="1"/>
    <col min="7951" max="7951" width="15.25" style="74" customWidth="1"/>
    <col min="7952" max="7952" width="16.125" style="74" customWidth="1"/>
    <col min="7953" max="7954" width="15.25" style="74" customWidth="1"/>
    <col min="7955" max="7955" width="14.125" style="74" customWidth="1"/>
    <col min="7956" max="7956" width="21.25" style="74" customWidth="1"/>
    <col min="7957" max="7957" width="1" style="74" customWidth="1"/>
    <col min="7958" max="8192" width="9" style="74"/>
    <col min="8193" max="8193" width="5.875" style="74" customWidth="1"/>
    <col min="8194" max="8194" width="3.625" style="74" customWidth="1"/>
    <col min="8195" max="8195" width="3.75" style="74" customWidth="1"/>
    <col min="8196" max="8196" width="10.875" style="74" customWidth="1"/>
    <col min="8197" max="8199" width="5.125" style="74" customWidth="1"/>
    <col min="8200" max="8200" width="5.25" style="74" customWidth="1"/>
    <col min="8201" max="8201" width="5" style="74" customWidth="1"/>
    <col min="8202" max="8202" width="5.125" style="74" customWidth="1"/>
    <col min="8203" max="8203" width="5.5" style="74" customWidth="1"/>
    <col min="8204" max="8204" width="5.125" style="74" customWidth="1"/>
    <col min="8205" max="8205" width="15.25" style="74" customWidth="1"/>
    <col min="8206" max="8206" width="11.125" style="74" customWidth="1"/>
    <col min="8207" max="8207" width="15.25" style="74" customWidth="1"/>
    <col min="8208" max="8208" width="16.125" style="74" customWidth="1"/>
    <col min="8209" max="8210" width="15.25" style="74" customWidth="1"/>
    <col min="8211" max="8211" width="14.125" style="74" customWidth="1"/>
    <col min="8212" max="8212" width="21.25" style="74" customWidth="1"/>
    <col min="8213" max="8213" width="1" style="74" customWidth="1"/>
    <col min="8214" max="8448" width="9" style="74"/>
    <col min="8449" max="8449" width="5.875" style="74" customWidth="1"/>
    <col min="8450" max="8450" width="3.625" style="74" customWidth="1"/>
    <col min="8451" max="8451" width="3.75" style="74" customWidth="1"/>
    <col min="8452" max="8452" width="10.875" style="74" customWidth="1"/>
    <col min="8453" max="8455" width="5.125" style="74" customWidth="1"/>
    <col min="8456" max="8456" width="5.25" style="74" customWidth="1"/>
    <col min="8457" max="8457" width="5" style="74" customWidth="1"/>
    <col min="8458" max="8458" width="5.125" style="74" customWidth="1"/>
    <col min="8459" max="8459" width="5.5" style="74" customWidth="1"/>
    <col min="8460" max="8460" width="5.125" style="74" customWidth="1"/>
    <col min="8461" max="8461" width="15.25" style="74" customWidth="1"/>
    <col min="8462" max="8462" width="11.125" style="74" customWidth="1"/>
    <col min="8463" max="8463" width="15.25" style="74" customWidth="1"/>
    <col min="8464" max="8464" width="16.125" style="74" customWidth="1"/>
    <col min="8465" max="8466" width="15.25" style="74" customWidth="1"/>
    <col min="8467" max="8467" width="14.125" style="74" customWidth="1"/>
    <col min="8468" max="8468" width="21.25" style="74" customWidth="1"/>
    <col min="8469" max="8469" width="1" style="74" customWidth="1"/>
    <col min="8470" max="8704" width="9" style="74"/>
    <col min="8705" max="8705" width="5.875" style="74" customWidth="1"/>
    <col min="8706" max="8706" width="3.625" style="74" customWidth="1"/>
    <col min="8707" max="8707" width="3.75" style="74" customWidth="1"/>
    <col min="8708" max="8708" width="10.875" style="74" customWidth="1"/>
    <col min="8709" max="8711" width="5.125" style="74" customWidth="1"/>
    <col min="8712" max="8712" width="5.25" style="74" customWidth="1"/>
    <col min="8713" max="8713" width="5" style="74" customWidth="1"/>
    <col min="8714" max="8714" width="5.125" style="74" customWidth="1"/>
    <col min="8715" max="8715" width="5.5" style="74" customWidth="1"/>
    <col min="8716" max="8716" width="5.125" style="74" customWidth="1"/>
    <col min="8717" max="8717" width="15.25" style="74" customWidth="1"/>
    <col min="8718" max="8718" width="11.125" style="74" customWidth="1"/>
    <col min="8719" max="8719" width="15.25" style="74" customWidth="1"/>
    <col min="8720" max="8720" width="16.125" style="74" customWidth="1"/>
    <col min="8721" max="8722" width="15.25" style="74" customWidth="1"/>
    <col min="8723" max="8723" width="14.125" style="74" customWidth="1"/>
    <col min="8724" max="8724" width="21.25" style="74" customWidth="1"/>
    <col min="8725" max="8725" width="1" style="74" customWidth="1"/>
    <col min="8726" max="8960" width="9" style="74"/>
    <col min="8961" max="8961" width="5.875" style="74" customWidth="1"/>
    <col min="8962" max="8962" width="3.625" style="74" customWidth="1"/>
    <col min="8963" max="8963" width="3.75" style="74" customWidth="1"/>
    <col min="8964" max="8964" width="10.875" style="74" customWidth="1"/>
    <col min="8965" max="8967" width="5.125" style="74" customWidth="1"/>
    <col min="8968" max="8968" width="5.25" style="74" customWidth="1"/>
    <col min="8969" max="8969" width="5" style="74" customWidth="1"/>
    <col min="8970" max="8970" width="5.125" style="74" customWidth="1"/>
    <col min="8971" max="8971" width="5.5" style="74" customWidth="1"/>
    <col min="8972" max="8972" width="5.125" style="74" customWidth="1"/>
    <col min="8973" max="8973" width="15.25" style="74" customWidth="1"/>
    <col min="8974" max="8974" width="11.125" style="74" customWidth="1"/>
    <col min="8975" max="8975" width="15.25" style="74" customWidth="1"/>
    <col min="8976" max="8976" width="16.125" style="74" customWidth="1"/>
    <col min="8977" max="8978" width="15.25" style="74" customWidth="1"/>
    <col min="8979" max="8979" width="14.125" style="74" customWidth="1"/>
    <col min="8980" max="8980" width="21.25" style="74" customWidth="1"/>
    <col min="8981" max="8981" width="1" style="74" customWidth="1"/>
    <col min="8982" max="9216" width="9" style="74"/>
    <col min="9217" max="9217" width="5.875" style="74" customWidth="1"/>
    <col min="9218" max="9218" width="3.625" style="74" customWidth="1"/>
    <col min="9219" max="9219" width="3.75" style="74" customWidth="1"/>
    <col min="9220" max="9220" width="10.875" style="74" customWidth="1"/>
    <col min="9221" max="9223" width="5.125" style="74" customWidth="1"/>
    <col min="9224" max="9224" width="5.25" style="74" customWidth="1"/>
    <col min="9225" max="9225" width="5" style="74" customWidth="1"/>
    <col min="9226" max="9226" width="5.125" style="74" customWidth="1"/>
    <col min="9227" max="9227" width="5.5" style="74" customWidth="1"/>
    <col min="9228" max="9228" width="5.125" style="74" customWidth="1"/>
    <col min="9229" max="9229" width="15.25" style="74" customWidth="1"/>
    <col min="9230" max="9230" width="11.125" style="74" customWidth="1"/>
    <col min="9231" max="9231" width="15.25" style="74" customWidth="1"/>
    <col min="9232" max="9232" width="16.125" style="74" customWidth="1"/>
    <col min="9233" max="9234" width="15.25" style="74" customWidth="1"/>
    <col min="9235" max="9235" width="14.125" style="74" customWidth="1"/>
    <col min="9236" max="9236" width="21.25" style="74" customWidth="1"/>
    <col min="9237" max="9237" width="1" style="74" customWidth="1"/>
    <col min="9238" max="9472" width="9" style="74"/>
    <col min="9473" max="9473" width="5.875" style="74" customWidth="1"/>
    <col min="9474" max="9474" width="3.625" style="74" customWidth="1"/>
    <col min="9475" max="9475" width="3.75" style="74" customWidth="1"/>
    <col min="9476" max="9476" width="10.875" style="74" customWidth="1"/>
    <col min="9477" max="9479" width="5.125" style="74" customWidth="1"/>
    <col min="9480" max="9480" width="5.25" style="74" customWidth="1"/>
    <col min="9481" max="9481" width="5" style="74" customWidth="1"/>
    <col min="9482" max="9482" width="5.125" style="74" customWidth="1"/>
    <col min="9483" max="9483" width="5.5" style="74" customWidth="1"/>
    <col min="9484" max="9484" width="5.125" style="74" customWidth="1"/>
    <col min="9485" max="9485" width="15.25" style="74" customWidth="1"/>
    <col min="9486" max="9486" width="11.125" style="74" customWidth="1"/>
    <col min="9487" max="9487" width="15.25" style="74" customWidth="1"/>
    <col min="9488" max="9488" width="16.125" style="74" customWidth="1"/>
    <col min="9489" max="9490" width="15.25" style="74" customWidth="1"/>
    <col min="9491" max="9491" width="14.125" style="74" customWidth="1"/>
    <col min="9492" max="9492" width="21.25" style="74" customWidth="1"/>
    <col min="9493" max="9493" width="1" style="74" customWidth="1"/>
    <col min="9494" max="9728" width="9" style="74"/>
    <col min="9729" max="9729" width="5.875" style="74" customWidth="1"/>
    <col min="9730" max="9730" width="3.625" style="74" customWidth="1"/>
    <col min="9731" max="9731" width="3.75" style="74" customWidth="1"/>
    <col min="9732" max="9732" width="10.875" style="74" customWidth="1"/>
    <col min="9733" max="9735" width="5.125" style="74" customWidth="1"/>
    <col min="9736" max="9736" width="5.25" style="74" customWidth="1"/>
    <col min="9737" max="9737" width="5" style="74" customWidth="1"/>
    <col min="9738" max="9738" width="5.125" style="74" customWidth="1"/>
    <col min="9739" max="9739" width="5.5" style="74" customWidth="1"/>
    <col min="9740" max="9740" width="5.125" style="74" customWidth="1"/>
    <col min="9741" max="9741" width="15.25" style="74" customWidth="1"/>
    <col min="9742" max="9742" width="11.125" style="74" customWidth="1"/>
    <col min="9743" max="9743" width="15.25" style="74" customWidth="1"/>
    <col min="9744" max="9744" width="16.125" style="74" customWidth="1"/>
    <col min="9745" max="9746" width="15.25" style="74" customWidth="1"/>
    <col min="9747" max="9747" width="14.125" style="74" customWidth="1"/>
    <col min="9748" max="9748" width="21.25" style="74" customWidth="1"/>
    <col min="9749" max="9749" width="1" style="74" customWidth="1"/>
    <col min="9750" max="9984" width="9" style="74"/>
    <col min="9985" max="9985" width="5.875" style="74" customWidth="1"/>
    <col min="9986" max="9986" width="3.625" style="74" customWidth="1"/>
    <col min="9987" max="9987" width="3.75" style="74" customWidth="1"/>
    <col min="9988" max="9988" width="10.875" style="74" customWidth="1"/>
    <col min="9989" max="9991" width="5.125" style="74" customWidth="1"/>
    <col min="9992" max="9992" width="5.25" style="74" customWidth="1"/>
    <col min="9993" max="9993" width="5" style="74" customWidth="1"/>
    <col min="9994" max="9994" width="5.125" style="74" customWidth="1"/>
    <col min="9995" max="9995" width="5.5" style="74" customWidth="1"/>
    <col min="9996" max="9996" width="5.125" style="74" customWidth="1"/>
    <col min="9997" max="9997" width="15.25" style="74" customWidth="1"/>
    <col min="9998" max="9998" width="11.125" style="74" customWidth="1"/>
    <col min="9999" max="9999" width="15.25" style="74" customWidth="1"/>
    <col min="10000" max="10000" width="16.125" style="74" customWidth="1"/>
    <col min="10001" max="10002" width="15.25" style="74" customWidth="1"/>
    <col min="10003" max="10003" width="14.125" style="74" customWidth="1"/>
    <col min="10004" max="10004" width="21.25" style="74" customWidth="1"/>
    <col min="10005" max="10005" width="1" style="74" customWidth="1"/>
    <col min="10006" max="10240" width="9" style="74"/>
    <col min="10241" max="10241" width="5.875" style="74" customWidth="1"/>
    <col min="10242" max="10242" width="3.625" style="74" customWidth="1"/>
    <col min="10243" max="10243" width="3.75" style="74" customWidth="1"/>
    <col min="10244" max="10244" width="10.875" style="74" customWidth="1"/>
    <col min="10245" max="10247" width="5.125" style="74" customWidth="1"/>
    <col min="10248" max="10248" width="5.25" style="74" customWidth="1"/>
    <col min="10249" max="10249" width="5" style="74" customWidth="1"/>
    <col min="10250" max="10250" width="5.125" style="74" customWidth="1"/>
    <col min="10251" max="10251" width="5.5" style="74" customWidth="1"/>
    <col min="10252" max="10252" width="5.125" style="74" customWidth="1"/>
    <col min="10253" max="10253" width="15.25" style="74" customWidth="1"/>
    <col min="10254" max="10254" width="11.125" style="74" customWidth="1"/>
    <col min="10255" max="10255" width="15.25" style="74" customWidth="1"/>
    <col min="10256" max="10256" width="16.125" style="74" customWidth="1"/>
    <col min="10257" max="10258" width="15.25" style="74" customWidth="1"/>
    <col min="10259" max="10259" width="14.125" style="74" customWidth="1"/>
    <col min="10260" max="10260" width="21.25" style="74" customWidth="1"/>
    <col min="10261" max="10261" width="1" style="74" customWidth="1"/>
    <col min="10262" max="10496" width="9" style="74"/>
    <col min="10497" max="10497" width="5.875" style="74" customWidth="1"/>
    <col min="10498" max="10498" width="3.625" style="74" customWidth="1"/>
    <col min="10499" max="10499" width="3.75" style="74" customWidth="1"/>
    <col min="10500" max="10500" width="10.875" style="74" customWidth="1"/>
    <col min="10501" max="10503" width="5.125" style="74" customWidth="1"/>
    <col min="10504" max="10504" width="5.25" style="74" customWidth="1"/>
    <col min="10505" max="10505" width="5" style="74" customWidth="1"/>
    <col min="10506" max="10506" width="5.125" style="74" customWidth="1"/>
    <col min="10507" max="10507" width="5.5" style="74" customWidth="1"/>
    <col min="10508" max="10508" width="5.125" style="74" customWidth="1"/>
    <col min="10509" max="10509" width="15.25" style="74" customWidth="1"/>
    <col min="10510" max="10510" width="11.125" style="74" customWidth="1"/>
    <col min="10511" max="10511" width="15.25" style="74" customWidth="1"/>
    <col min="10512" max="10512" width="16.125" style="74" customWidth="1"/>
    <col min="10513" max="10514" width="15.25" style="74" customWidth="1"/>
    <col min="10515" max="10515" width="14.125" style="74" customWidth="1"/>
    <col min="10516" max="10516" width="21.25" style="74" customWidth="1"/>
    <col min="10517" max="10517" width="1" style="74" customWidth="1"/>
    <col min="10518" max="10752" width="9" style="74"/>
    <col min="10753" max="10753" width="5.875" style="74" customWidth="1"/>
    <col min="10754" max="10754" width="3.625" style="74" customWidth="1"/>
    <col min="10755" max="10755" width="3.75" style="74" customWidth="1"/>
    <col min="10756" max="10756" width="10.875" style="74" customWidth="1"/>
    <col min="10757" max="10759" width="5.125" style="74" customWidth="1"/>
    <col min="10760" max="10760" width="5.25" style="74" customWidth="1"/>
    <col min="10761" max="10761" width="5" style="74" customWidth="1"/>
    <col min="10762" max="10762" width="5.125" style="74" customWidth="1"/>
    <col min="10763" max="10763" width="5.5" style="74" customWidth="1"/>
    <col min="10764" max="10764" width="5.125" style="74" customWidth="1"/>
    <col min="10765" max="10765" width="15.25" style="74" customWidth="1"/>
    <col min="10766" max="10766" width="11.125" style="74" customWidth="1"/>
    <col min="10767" max="10767" width="15.25" style="74" customWidth="1"/>
    <col min="10768" max="10768" width="16.125" style="74" customWidth="1"/>
    <col min="10769" max="10770" width="15.25" style="74" customWidth="1"/>
    <col min="10771" max="10771" width="14.125" style="74" customWidth="1"/>
    <col min="10772" max="10772" width="21.25" style="74" customWidth="1"/>
    <col min="10773" max="10773" width="1" style="74" customWidth="1"/>
    <col min="10774" max="11008" width="9" style="74"/>
    <col min="11009" max="11009" width="5.875" style="74" customWidth="1"/>
    <col min="11010" max="11010" width="3.625" style="74" customWidth="1"/>
    <col min="11011" max="11011" width="3.75" style="74" customWidth="1"/>
    <col min="11012" max="11012" width="10.875" style="74" customWidth="1"/>
    <col min="11013" max="11015" width="5.125" style="74" customWidth="1"/>
    <col min="11016" max="11016" width="5.25" style="74" customWidth="1"/>
    <col min="11017" max="11017" width="5" style="74" customWidth="1"/>
    <col min="11018" max="11018" width="5.125" style="74" customWidth="1"/>
    <col min="11019" max="11019" width="5.5" style="74" customWidth="1"/>
    <col min="11020" max="11020" width="5.125" style="74" customWidth="1"/>
    <col min="11021" max="11021" width="15.25" style="74" customWidth="1"/>
    <col min="11022" max="11022" width="11.125" style="74" customWidth="1"/>
    <col min="11023" max="11023" width="15.25" style="74" customWidth="1"/>
    <col min="11024" max="11024" width="16.125" style="74" customWidth="1"/>
    <col min="11025" max="11026" width="15.25" style="74" customWidth="1"/>
    <col min="11027" max="11027" width="14.125" style="74" customWidth="1"/>
    <col min="11028" max="11028" width="21.25" style="74" customWidth="1"/>
    <col min="11029" max="11029" width="1" style="74" customWidth="1"/>
    <col min="11030" max="11264" width="9" style="74"/>
    <col min="11265" max="11265" width="5.875" style="74" customWidth="1"/>
    <col min="11266" max="11266" width="3.625" style="74" customWidth="1"/>
    <col min="11267" max="11267" width="3.75" style="74" customWidth="1"/>
    <col min="11268" max="11268" width="10.875" style="74" customWidth="1"/>
    <col min="11269" max="11271" width="5.125" style="74" customWidth="1"/>
    <col min="11272" max="11272" width="5.25" style="74" customWidth="1"/>
    <col min="11273" max="11273" width="5" style="74" customWidth="1"/>
    <col min="11274" max="11274" width="5.125" style="74" customWidth="1"/>
    <col min="11275" max="11275" width="5.5" style="74" customWidth="1"/>
    <col min="11276" max="11276" width="5.125" style="74" customWidth="1"/>
    <col min="11277" max="11277" width="15.25" style="74" customWidth="1"/>
    <col min="11278" max="11278" width="11.125" style="74" customWidth="1"/>
    <col min="11279" max="11279" width="15.25" style="74" customWidth="1"/>
    <col min="11280" max="11280" width="16.125" style="74" customWidth="1"/>
    <col min="11281" max="11282" width="15.25" style="74" customWidth="1"/>
    <col min="11283" max="11283" width="14.125" style="74" customWidth="1"/>
    <col min="11284" max="11284" width="21.25" style="74" customWidth="1"/>
    <col min="11285" max="11285" width="1" style="74" customWidth="1"/>
    <col min="11286" max="11520" width="9" style="74"/>
    <col min="11521" max="11521" width="5.875" style="74" customWidth="1"/>
    <col min="11522" max="11522" width="3.625" style="74" customWidth="1"/>
    <col min="11523" max="11523" width="3.75" style="74" customWidth="1"/>
    <col min="11524" max="11524" width="10.875" style="74" customWidth="1"/>
    <col min="11525" max="11527" width="5.125" style="74" customWidth="1"/>
    <col min="11528" max="11528" width="5.25" style="74" customWidth="1"/>
    <col min="11529" max="11529" width="5" style="74" customWidth="1"/>
    <col min="11530" max="11530" width="5.125" style="74" customWidth="1"/>
    <col min="11531" max="11531" width="5.5" style="74" customWidth="1"/>
    <col min="11532" max="11532" width="5.125" style="74" customWidth="1"/>
    <col min="11533" max="11533" width="15.25" style="74" customWidth="1"/>
    <col min="11534" max="11534" width="11.125" style="74" customWidth="1"/>
    <col min="11535" max="11535" width="15.25" style="74" customWidth="1"/>
    <col min="11536" max="11536" width="16.125" style="74" customWidth="1"/>
    <col min="11537" max="11538" width="15.25" style="74" customWidth="1"/>
    <col min="11539" max="11539" width="14.125" style="74" customWidth="1"/>
    <col min="11540" max="11540" width="21.25" style="74" customWidth="1"/>
    <col min="11541" max="11541" width="1" style="74" customWidth="1"/>
    <col min="11542" max="11776" width="9" style="74"/>
    <col min="11777" max="11777" width="5.875" style="74" customWidth="1"/>
    <col min="11778" max="11778" width="3.625" style="74" customWidth="1"/>
    <col min="11779" max="11779" width="3.75" style="74" customWidth="1"/>
    <col min="11780" max="11780" width="10.875" style="74" customWidth="1"/>
    <col min="11781" max="11783" width="5.125" style="74" customWidth="1"/>
    <col min="11784" max="11784" width="5.25" style="74" customWidth="1"/>
    <col min="11785" max="11785" width="5" style="74" customWidth="1"/>
    <col min="11786" max="11786" width="5.125" style="74" customWidth="1"/>
    <col min="11787" max="11787" width="5.5" style="74" customWidth="1"/>
    <col min="11788" max="11788" width="5.125" style="74" customWidth="1"/>
    <col min="11789" max="11789" width="15.25" style="74" customWidth="1"/>
    <col min="11790" max="11790" width="11.125" style="74" customWidth="1"/>
    <col min="11791" max="11791" width="15.25" style="74" customWidth="1"/>
    <col min="11792" max="11792" width="16.125" style="74" customWidth="1"/>
    <col min="11793" max="11794" width="15.25" style="74" customWidth="1"/>
    <col min="11795" max="11795" width="14.125" style="74" customWidth="1"/>
    <col min="11796" max="11796" width="21.25" style="74" customWidth="1"/>
    <col min="11797" max="11797" width="1" style="74" customWidth="1"/>
    <col min="11798" max="12032" width="9" style="74"/>
    <col min="12033" max="12033" width="5.875" style="74" customWidth="1"/>
    <col min="12034" max="12034" width="3.625" style="74" customWidth="1"/>
    <col min="12035" max="12035" width="3.75" style="74" customWidth="1"/>
    <col min="12036" max="12036" width="10.875" style="74" customWidth="1"/>
    <col min="12037" max="12039" width="5.125" style="74" customWidth="1"/>
    <col min="12040" max="12040" width="5.25" style="74" customWidth="1"/>
    <col min="12041" max="12041" width="5" style="74" customWidth="1"/>
    <col min="12042" max="12042" width="5.125" style="74" customWidth="1"/>
    <col min="12043" max="12043" width="5.5" style="74" customWidth="1"/>
    <col min="12044" max="12044" width="5.125" style="74" customWidth="1"/>
    <col min="12045" max="12045" width="15.25" style="74" customWidth="1"/>
    <col min="12046" max="12046" width="11.125" style="74" customWidth="1"/>
    <col min="12047" max="12047" width="15.25" style="74" customWidth="1"/>
    <col min="12048" max="12048" width="16.125" style="74" customWidth="1"/>
    <col min="12049" max="12050" width="15.25" style="74" customWidth="1"/>
    <col min="12051" max="12051" width="14.125" style="74" customWidth="1"/>
    <col min="12052" max="12052" width="21.25" style="74" customWidth="1"/>
    <col min="12053" max="12053" width="1" style="74" customWidth="1"/>
    <col min="12054" max="12288" width="9" style="74"/>
    <col min="12289" max="12289" width="5.875" style="74" customWidth="1"/>
    <col min="12290" max="12290" width="3.625" style="74" customWidth="1"/>
    <col min="12291" max="12291" width="3.75" style="74" customWidth="1"/>
    <col min="12292" max="12292" width="10.875" style="74" customWidth="1"/>
    <col min="12293" max="12295" width="5.125" style="74" customWidth="1"/>
    <col min="12296" max="12296" width="5.25" style="74" customWidth="1"/>
    <col min="12297" max="12297" width="5" style="74" customWidth="1"/>
    <col min="12298" max="12298" width="5.125" style="74" customWidth="1"/>
    <col min="12299" max="12299" width="5.5" style="74" customWidth="1"/>
    <col min="12300" max="12300" width="5.125" style="74" customWidth="1"/>
    <col min="12301" max="12301" width="15.25" style="74" customWidth="1"/>
    <col min="12302" max="12302" width="11.125" style="74" customWidth="1"/>
    <col min="12303" max="12303" width="15.25" style="74" customWidth="1"/>
    <col min="12304" max="12304" width="16.125" style="74" customWidth="1"/>
    <col min="12305" max="12306" width="15.25" style="74" customWidth="1"/>
    <col min="12307" max="12307" width="14.125" style="74" customWidth="1"/>
    <col min="12308" max="12308" width="21.25" style="74" customWidth="1"/>
    <col min="12309" max="12309" width="1" style="74" customWidth="1"/>
    <col min="12310" max="12544" width="9" style="74"/>
    <col min="12545" max="12545" width="5.875" style="74" customWidth="1"/>
    <col min="12546" max="12546" width="3.625" style="74" customWidth="1"/>
    <col min="12547" max="12547" width="3.75" style="74" customWidth="1"/>
    <col min="12548" max="12548" width="10.875" style="74" customWidth="1"/>
    <col min="12549" max="12551" width="5.125" style="74" customWidth="1"/>
    <col min="12552" max="12552" width="5.25" style="74" customWidth="1"/>
    <col min="12553" max="12553" width="5" style="74" customWidth="1"/>
    <col min="12554" max="12554" width="5.125" style="74" customWidth="1"/>
    <col min="12555" max="12555" width="5.5" style="74" customWidth="1"/>
    <col min="12556" max="12556" width="5.125" style="74" customWidth="1"/>
    <col min="12557" max="12557" width="15.25" style="74" customWidth="1"/>
    <col min="12558" max="12558" width="11.125" style="74" customWidth="1"/>
    <col min="12559" max="12559" width="15.25" style="74" customWidth="1"/>
    <col min="12560" max="12560" width="16.125" style="74" customWidth="1"/>
    <col min="12561" max="12562" width="15.25" style="74" customWidth="1"/>
    <col min="12563" max="12563" width="14.125" style="74" customWidth="1"/>
    <col min="12564" max="12564" width="21.25" style="74" customWidth="1"/>
    <col min="12565" max="12565" width="1" style="74" customWidth="1"/>
    <col min="12566" max="12800" width="9" style="74"/>
    <col min="12801" max="12801" width="5.875" style="74" customWidth="1"/>
    <col min="12802" max="12802" width="3.625" style="74" customWidth="1"/>
    <col min="12803" max="12803" width="3.75" style="74" customWidth="1"/>
    <col min="12804" max="12804" width="10.875" style="74" customWidth="1"/>
    <col min="12805" max="12807" width="5.125" style="74" customWidth="1"/>
    <col min="12808" max="12808" width="5.25" style="74" customWidth="1"/>
    <col min="12809" max="12809" width="5" style="74" customWidth="1"/>
    <col min="12810" max="12810" width="5.125" style="74" customWidth="1"/>
    <col min="12811" max="12811" width="5.5" style="74" customWidth="1"/>
    <col min="12812" max="12812" width="5.125" style="74" customWidth="1"/>
    <col min="12813" max="12813" width="15.25" style="74" customWidth="1"/>
    <col min="12814" max="12814" width="11.125" style="74" customWidth="1"/>
    <col min="12815" max="12815" width="15.25" style="74" customWidth="1"/>
    <col min="12816" max="12816" width="16.125" style="74" customWidth="1"/>
    <col min="12817" max="12818" width="15.25" style="74" customWidth="1"/>
    <col min="12819" max="12819" width="14.125" style="74" customWidth="1"/>
    <col min="12820" max="12820" width="21.25" style="74" customWidth="1"/>
    <col min="12821" max="12821" width="1" style="74" customWidth="1"/>
    <col min="12822" max="13056" width="9" style="74"/>
    <col min="13057" max="13057" width="5.875" style="74" customWidth="1"/>
    <col min="13058" max="13058" width="3.625" style="74" customWidth="1"/>
    <col min="13059" max="13059" width="3.75" style="74" customWidth="1"/>
    <col min="13060" max="13060" width="10.875" style="74" customWidth="1"/>
    <col min="13061" max="13063" width="5.125" style="74" customWidth="1"/>
    <col min="13064" max="13064" width="5.25" style="74" customWidth="1"/>
    <col min="13065" max="13065" width="5" style="74" customWidth="1"/>
    <col min="13066" max="13066" width="5.125" style="74" customWidth="1"/>
    <col min="13067" max="13067" width="5.5" style="74" customWidth="1"/>
    <col min="13068" max="13068" width="5.125" style="74" customWidth="1"/>
    <col min="13069" max="13069" width="15.25" style="74" customWidth="1"/>
    <col min="13070" max="13070" width="11.125" style="74" customWidth="1"/>
    <col min="13071" max="13071" width="15.25" style="74" customWidth="1"/>
    <col min="13072" max="13072" width="16.125" style="74" customWidth="1"/>
    <col min="13073" max="13074" width="15.25" style="74" customWidth="1"/>
    <col min="13075" max="13075" width="14.125" style="74" customWidth="1"/>
    <col min="13076" max="13076" width="21.25" style="74" customWidth="1"/>
    <col min="13077" max="13077" width="1" style="74" customWidth="1"/>
    <col min="13078" max="13312" width="9" style="74"/>
    <col min="13313" max="13313" width="5.875" style="74" customWidth="1"/>
    <col min="13314" max="13314" width="3.625" style="74" customWidth="1"/>
    <col min="13315" max="13315" width="3.75" style="74" customWidth="1"/>
    <col min="13316" max="13316" width="10.875" style="74" customWidth="1"/>
    <col min="13317" max="13319" width="5.125" style="74" customWidth="1"/>
    <col min="13320" max="13320" width="5.25" style="74" customWidth="1"/>
    <col min="13321" max="13321" width="5" style="74" customWidth="1"/>
    <col min="13322" max="13322" width="5.125" style="74" customWidth="1"/>
    <col min="13323" max="13323" width="5.5" style="74" customWidth="1"/>
    <col min="13324" max="13324" width="5.125" style="74" customWidth="1"/>
    <col min="13325" max="13325" width="15.25" style="74" customWidth="1"/>
    <col min="13326" max="13326" width="11.125" style="74" customWidth="1"/>
    <col min="13327" max="13327" width="15.25" style="74" customWidth="1"/>
    <col min="13328" max="13328" width="16.125" style="74" customWidth="1"/>
    <col min="13329" max="13330" width="15.25" style="74" customWidth="1"/>
    <col min="13331" max="13331" width="14.125" style="74" customWidth="1"/>
    <col min="13332" max="13332" width="21.25" style="74" customWidth="1"/>
    <col min="13333" max="13333" width="1" style="74" customWidth="1"/>
    <col min="13334" max="13568" width="9" style="74"/>
    <col min="13569" max="13569" width="5.875" style="74" customWidth="1"/>
    <col min="13570" max="13570" width="3.625" style="74" customWidth="1"/>
    <col min="13571" max="13571" width="3.75" style="74" customWidth="1"/>
    <col min="13572" max="13572" width="10.875" style="74" customWidth="1"/>
    <col min="13573" max="13575" width="5.125" style="74" customWidth="1"/>
    <col min="13576" max="13576" width="5.25" style="74" customWidth="1"/>
    <col min="13577" max="13577" width="5" style="74" customWidth="1"/>
    <col min="13578" max="13578" width="5.125" style="74" customWidth="1"/>
    <col min="13579" max="13579" width="5.5" style="74" customWidth="1"/>
    <col min="13580" max="13580" width="5.125" style="74" customWidth="1"/>
    <col min="13581" max="13581" width="15.25" style="74" customWidth="1"/>
    <col min="13582" max="13582" width="11.125" style="74" customWidth="1"/>
    <col min="13583" max="13583" width="15.25" style="74" customWidth="1"/>
    <col min="13584" max="13584" width="16.125" style="74" customWidth="1"/>
    <col min="13585" max="13586" width="15.25" style="74" customWidth="1"/>
    <col min="13587" max="13587" width="14.125" style="74" customWidth="1"/>
    <col min="13588" max="13588" width="21.25" style="74" customWidth="1"/>
    <col min="13589" max="13589" width="1" style="74" customWidth="1"/>
    <col min="13590" max="13824" width="9" style="74"/>
    <col min="13825" max="13825" width="5.875" style="74" customWidth="1"/>
    <col min="13826" max="13826" width="3.625" style="74" customWidth="1"/>
    <col min="13827" max="13827" width="3.75" style="74" customWidth="1"/>
    <col min="13828" max="13828" width="10.875" style="74" customWidth="1"/>
    <col min="13829" max="13831" width="5.125" style="74" customWidth="1"/>
    <col min="13832" max="13832" width="5.25" style="74" customWidth="1"/>
    <col min="13833" max="13833" width="5" style="74" customWidth="1"/>
    <col min="13834" max="13834" width="5.125" style="74" customWidth="1"/>
    <col min="13835" max="13835" width="5.5" style="74" customWidth="1"/>
    <col min="13836" max="13836" width="5.125" style="74" customWidth="1"/>
    <col min="13837" max="13837" width="15.25" style="74" customWidth="1"/>
    <col min="13838" max="13838" width="11.125" style="74" customWidth="1"/>
    <col min="13839" max="13839" width="15.25" style="74" customWidth="1"/>
    <col min="13840" max="13840" width="16.125" style="74" customWidth="1"/>
    <col min="13841" max="13842" width="15.25" style="74" customWidth="1"/>
    <col min="13843" max="13843" width="14.125" style="74" customWidth="1"/>
    <col min="13844" max="13844" width="21.25" style="74" customWidth="1"/>
    <col min="13845" max="13845" width="1" style="74" customWidth="1"/>
    <col min="13846" max="14080" width="9" style="74"/>
    <col min="14081" max="14081" width="5.875" style="74" customWidth="1"/>
    <col min="14082" max="14082" width="3.625" style="74" customWidth="1"/>
    <col min="14083" max="14083" width="3.75" style="74" customWidth="1"/>
    <col min="14084" max="14084" width="10.875" style="74" customWidth="1"/>
    <col min="14085" max="14087" width="5.125" style="74" customWidth="1"/>
    <col min="14088" max="14088" width="5.25" style="74" customWidth="1"/>
    <col min="14089" max="14089" width="5" style="74" customWidth="1"/>
    <col min="14090" max="14090" width="5.125" style="74" customWidth="1"/>
    <col min="14091" max="14091" width="5.5" style="74" customWidth="1"/>
    <col min="14092" max="14092" width="5.125" style="74" customWidth="1"/>
    <col min="14093" max="14093" width="15.25" style="74" customWidth="1"/>
    <col min="14094" max="14094" width="11.125" style="74" customWidth="1"/>
    <col min="14095" max="14095" width="15.25" style="74" customWidth="1"/>
    <col min="14096" max="14096" width="16.125" style="74" customWidth="1"/>
    <col min="14097" max="14098" width="15.25" style="74" customWidth="1"/>
    <col min="14099" max="14099" width="14.125" style="74" customWidth="1"/>
    <col min="14100" max="14100" width="21.25" style="74" customWidth="1"/>
    <col min="14101" max="14101" width="1" style="74" customWidth="1"/>
    <col min="14102" max="14336" width="9" style="74"/>
    <col min="14337" max="14337" width="5.875" style="74" customWidth="1"/>
    <col min="14338" max="14338" width="3.625" style="74" customWidth="1"/>
    <col min="14339" max="14339" width="3.75" style="74" customWidth="1"/>
    <col min="14340" max="14340" width="10.875" style="74" customWidth="1"/>
    <col min="14341" max="14343" width="5.125" style="74" customWidth="1"/>
    <col min="14344" max="14344" width="5.25" style="74" customWidth="1"/>
    <col min="14345" max="14345" width="5" style="74" customWidth="1"/>
    <col min="14346" max="14346" width="5.125" style="74" customWidth="1"/>
    <col min="14347" max="14347" width="5.5" style="74" customWidth="1"/>
    <col min="14348" max="14348" width="5.125" style="74" customWidth="1"/>
    <col min="14349" max="14349" width="15.25" style="74" customWidth="1"/>
    <col min="14350" max="14350" width="11.125" style="74" customWidth="1"/>
    <col min="14351" max="14351" width="15.25" style="74" customWidth="1"/>
    <col min="14352" max="14352" width="16.125" style="74" customWidth="1"/>
    <col min="14353" max="14354" width="15.25" style="74" customWidth="1"/>
    <col min="14355" max="14355" width="14.125" style="74" customWidth="1"/>
    <col min="14356" max="14356" width="21.25" style="74" customWidth="1"/>
    <col min="14357" max="14357" width="1" style="74" customWidth="1"/>
    <col min="14358" max="14592" width="9" style="74"/>
    <col min="14593" max="14593" width="5.875" style="74" customWidth="1"/>
    <col min="14594" max="14594" width="3.625" style="74" customWidth="1"/>
    <col min="14595" max="14595" width="3.75" style="74" customWidth="1"/>
    <col min="14596" max="14596" width="10.875" style="74" customWidth="1"/>
    <col min="14597" max="14599" width="5.125" style="74" customWidth="1"/>
    <col min="14600" max="14600" width="5.25" style="74" customWidth="1"/>
    <col min="14601" max="14601" width="5" style="74" customWidth="1"/>
    <col min="14602" max="14602" width="5.125" style="74" customWidth="1"/>
    <col min="14603" max="14603" width="5.5" style="74" customWidth="1"/>
    <col min="14604" max="14604" width="5.125" style="74" customWidth="1"/>
    <col min="14605" max="14605" width="15.25" style="74" customWidth="1"/>
    <col min="14606" max="14606" width="11.125" style="74" customWidth="1"/>
    <col min="14607" max="14607" width="15.25" style="74" customWidth="1"/>
    <col min="14608" max="14608" width="16.125" style="74" customWidth="1"/>
    <col min="14609" max="14610" width="15.25" style="74" customWidth="1"/>
    <col min="14611" max="14611" width="14.125" style="74" customWidth="1"/>
    <col min="14612" max="14612" width="21.25" style="74" customWidth="1"/>
    <col min="14613" max="14613" width="1" style="74" customWidth="1"/>
    <col min="14614" max="14848" width="9" style="74"/>
    <col min="14849" max="14849" width="5.875" style="74" customWidth="1"/>
    <col min="14850" max="14850" width="3.625" style="74" customWidth="1"/>
    <col min="14851" max="14851" width="3.75" style="74" customWidth="1"/>
    <col min="14852" max="14852" width="10.875" style="74" customWidth="1"/>
    <col min="14853" max="14855" width="5.125" style="74" customWidth="1"/>
    <col min="14856" max="14856" width="5.25" style="74" customWidth="1"/>
    <col min="14857" max="14857" width="5" style="74" customWidth="1"/>
    <col min="14858" max="14858" width="5.125" style="74" customWidth="1"/>
    <col min="14859" max="14859" width="5.5" style="74" customWidth="1"/>
    <col min="14860" max="14860" width="5.125" style="74" customWidth="1"/>
    <col min="14861" max="14861" width="15.25" style="74" customWidth="1"/>
    <col min="14862" max="14862" width="11.125" style="74" customWidth="1"/>
    <col min="14863" max="14863" width="15.25" style="74" customWidth="1"/>
    <col min="14864" max="14864" width="16.125" style="74" customWidth="1"/>
    <col min="14865" max="14866" width="15.25" style="74" customWidth="1"/>
    <col min="14867" max="14867" width="14.125" style="74" customWidth="1"/>
    <col min="14868" max="14868" width="21.25" style="74" customWidth="1"/>
    <col min="14869" max="14869" width="1" style="74" customWidth="1"/>
    <col min="14870" max="15104" width="9" style="74"/>
    <col min="15105" max="15105" width="5.875" style="74" customWidth="1"/>
    <col min="15106" max="15106" width="3.625" style="74" customWidth="1"/>
    <col min="15107" max="15107" width="3.75" style="74" customWidth="1"/>
    <col min="15108" max="15108" width="10.875" style="74" customWidth="1"/>
    <col min="15109" max="15111" width="5.125" style="74" customWidth="1"/>
    <col min="15112" max="15112" width="5.25" style="74" customWidth="1"/>
    <col min="15113" max="15113" width="5" style="74" customWidth="1"/>
    <col min="15114" max="15114" width="5.125" style="74" customWidth="1"/>
    <col min="15115" max="15115" width="5.5" style="74" customWidth="1"/>
    <col min="15116" max="15116" width="5.125" style="74" customWidth="1"/>
    <col min="15117" max="15117" width="15.25" style="74" customWidth="1"/>
    <col min="15118" max="15118" width="11.125" style="74" customWidth="1"/>
    <col min="15119" max="15119" width="15.25" style="74" customWidth="1"/>
    <col min="15120" max="15120" width="16.125" style="74" customWidth="1"/>
    <col min="15121" max="15122" width="15.25" style="74" customWidth="1"/>
    <col min="15123" max="15123" width="14.125" style="74" customWidth="1"/>
    <col min="15124" max="15124" width="21.25" style="74" customWidth="1"/>
    <col min="15125" max="15125" width="1" style="74" customWidth="1"/>
    <col min="15126" max="15360" width="9" style="74"/>
    <col min="15361" max="15361" width="5.875" style="74" customWidth="1"/>
    <col min="15362" max="15362" width="3.625" style="74" customWidth="1"/>
    <col min="15363" max="15363" width="3.75" style="74" customWidth="1"/>
    <col min="15364" max="15364" width="10.875" style="74" customWidth="1"/>
    <col min="15365" max="15367" width="5.125" style="74" customWidth="1"/>
    <col min="15368" max="15368" width="5.25" style="74" customWidth="1"/>
    <col min="15369" max="15369" width="5" style="74" customWidth="1"/>
    <col min="15370" max="15370" width="5.125" style="74" customWidth="1"/>
    <col min="15371" max="15371" width="5.5" style="74" customWidth="1"/>
    <col min="15372" max="15372" width="5.125" style="74" customWidth="1"/>
    <col min="15373" max="15373" width="15.25" style="74" customWidth="1"/>
    <col min="15374" max="15374" width="11.125" style="74" customWidth="1"/>
    <col min="15375" max="15375" width="15.25" style="74" customWidth="1"/>
    <col min="15376" max="15376" width="16.125" style="74" customWidth="1"/>
    <col min="15377" max="15378" width="15.25" style="74" customWidth="1"/>
    <col min="15379" max="15379" width="14.125" style="74" customWidth="1"/>
    <col min="15380" max="15380" width="21.25" style="74" customWidth="1"/>
    <col min="15381" max="15381" width="1" style="74" customWidth="1"/>
    <col min="15382" max="15616" width="9" style="74"/>
    <col min="15617" max="15617" width="5.875" style="74" customWidth="1"/>
    <col min="15618" max="15618" width="3.625" style="74" customWidth="1"/>
    <col min="15619" max="15619" width="3.75" style="74" customWidth="1"/>
    <col min="15620" max="15620" width="10.875" style="74" customWidth="1"/>
    <col min="15621" max="15623" width="5.125" style="74" customWidth="1"/>
    <col min="15624" max="15624" width="5.25" style="74" customWidth="1"/>
    <col min="15625" max="15625" width="5" style="74" customWidth="1"/>
    <col min="15626" max="15626" width="5.125" style="74" customWidth="1"/>
    <col min="15627" max="15627" width="5.5" style="74" customWidth="1"/>
    <col min="15628" max="15628" width="5.125" style="74" customWidth="1"/>
    <col min="15629" max="15629" width="15.25" style="74" customWidth="1"/>
    <col min="15630" max="15630" width="11.125" style="74" customWidth="1"/>
    <col min="15631" max="15631" width="15.25" style="74" customWidth="1"/>
    <col min="15632" max="15632" width="16.125" style="74" customWidth="1"/>
    <col min="15633" max="15634" width="15.25" style="74" customWidth="1"/>
    <col min="15635" max="15635" width="14.125" style="74" customWidth="1"/>
    <col min="15636" max="15636" width="21.25" style="74" customWidth="1"/>
    <col min="15637" max="15637" width="1" style="74" customWidth="1"/>
    <col min="15638" max="15872" width="9" style="74"/>
    <col min="15873" max="15873" width="5.875" style="74" customWidth="1"/>
    <col min="15874" max="15874" width="3.625" style="74" customWidth="1"/>
    <col min="15875" max="15875" width="3.75" style="74" customWidth="1"/>
    <col min="15876" max="15876" width="10.875" style="74" customWidth="1"/>
    <col min="15877" max="15879" width="5.125" style="74" customWidth="1"/>
    <col min="15880" max="15880" width="5.25" style="74" customWidth="1"/>
    <col min="15881" max="15881" width="5" style="74" customWidth="1"/>
    <col min="15882" max="15882" width="5.125" style="74" customWidth="1"/>
    <col min="15883" max="15883" width="5.5" style="74" customWidth="1"/>
    <col min="15884" max="15884" width="5.125" style="74" customWidth="1"/>
    <col min="15885" max="15885" width="15.25" style="74" customWidth="1"/>
    <col min="15886" max="15886" width="11.125" style="74" customWidth="1"/>
    <col min="15887" max="15887" width="15.25" style="74" customWidth="1"/>
    <col min="15888" max="15888" width="16.125" style="74" customWidth="1"/>
    <col min="15889" max="15890" width="15.25" style="74" customWidth="1"/>
    <col min="15891" max="15891" width="14.125" style="74" customWidth="1"/>
    <col min="15892" max="15892" width="21.25" style="74" customWidth="1"/>
    <col min="15893" max="15893" width="1" style="74" customWidth="1"/>
    <col min="15894" max="16128" width="9" style="74"/>
    <col min="16129" max="16129" width="5.875" style="74" customWidth="1"/>
    <col min="16130" max="16130" width="3.625" style="74" customWidth="1"/>
    <col min="16131" max="16131" width="3.75" style="74" customWidth="1"/>
    <col min="16132" max="16132" width="10.875" style="74" customWidth="1"/>
    <col min="16133" max="16135" width="5.125" style="74" customWidth="1"/>
    <col min="16136" max="16136" width="5.25" style="74" customWidth="1"/>
    <col min="16137" max="16137" width="5" style="74" customWidth="1"/>
    <col min="16138" max="16138" width="5.125" style="74" customWidth="1"/>
    <col min="16139" max="16139" width="5.5" style="74" customWidth="1"/>
    <col min="16140" max="16140" width="5.125" style="74" customWidth="1"/>
    <col min="16141" max="16141" width="15.25" style="74" customWidth="1"/>
    <col min="16142" max="16142" width="11.125" style="74" customWidth="1"/>
    <col min="16143" max="16143" width="15.25" style="74" customWidth="1"/>
    <col min="16144" max="16144" width="16.125" style="74" customWidth="1"/>
    <col min="16145" max="16146" width="15.25" style="74" customWidth="1"/>
    <col min="16147" max="16147" width="14.125" style="74" customWidth="1"/>
    <col min="16148" max="16148" width="21.25" style="74" customWidth="1"/>
    <col min="16149" max="16149" width="1" style="74" customWidth="1"/>
    <col min="16150" max="16384" width="9" style="74"/>
  </cols>
  <sheetData>
    <row r="1" spans="1:256" ht="15" customHeight="1">
      <c r="A1" s="286"/>
      <c r="B1" s="287" t="s">
        <v>583</v>
      </c>
      <c r="C1" s="286"/>
      <c r="D1" s="286"/>
      <c r="E1" s="286"/>
      <c r="F1" s="286"/>
      <c r="G1" s="286"/>
      <c r="H1" s="286"/>
      <c r="I1" s="286"/>
      <c r="J1" s="286"/>
      <c r="K1" s="286"/>
      <c r="L1" s="286"/>
      <c r="M1" s="286"/>
      <c r="N1" s="286"/>
      <c r="O1" s="286"/>
      <c r="P1" s="286"/>
      <c r="Q1" s="286"/>
      <c r="R1" s="286"/>
      <c r="S1" s="286"/>
      <c r="T1" s="286"/>
      <c r="U1" s="286"/>
      <c r="V1" s="568" t="str">
        <f>HYPERLINK("#シート目次"&amp;"!A1","シート目次へ")</f>
        <v>シート目次へ</v>
      </c>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c r="GS1" s="286"/>
      <c r="GT1" s="286"/>
      <c r="GU1" s="286"/>
      <c r="GV1" s="286"/>
      <c r="GW1" s="286"/>
      <c r="GX1" s="286"/>
      <c r="GY1" s="286"/>
      <c r="GZ1" s="286"/>
      <c r="HA1" s="286"/>
      <c r="HB1" s="286"/>
      <c r="HC1" s="286"/>
      <c r="HD1" s="286"/>
      <c r="HE1" s="286"/>
      <c r="HF1" s="286"/>
      <c r="HG1" s="286"/>
      <c r="HH1" s="286"/>
      <c r="HI1" s="286"/>
      <c r="HJ1" s="286"/>
      <c r="HK1" s="286"/>
      <c r="HL1" s="286"/>
      <c r="HM1" s="286"/>
      <c r="HN1" s="286"/>
      <c r="HO1" s="286"/>
      <c r="HP1" s="286"/>
      <c r="HQ1" s="286"/>
      <c r="HR1" s="286"/>
      <c r="HS1" s="286"/>
      <c r="HT1" s="286"/>
      <c r="HU1" s="286"/>
      <c r="HV1" s="286"/>
      <c r="HW1" s="286"/>
      <c r="HX1" s="286"/>
      <c r="HY1" s="286"/>
      <c r="HZ1" s="286"/>
      <c r="IA1" s="286"/>
      <c r="IB1" s="286"/>
      <c r="IC1" s="286"/>
      <c r="ID1" s="286"/>
      <c r="IE1" s="286"/>
      <c r="IF1" s="286"/>
      <c r="IG1" s="286"/>
      <c r="IH1" s="286"/>
      <c r="II1" s="286"/>
      <c r="IJ1" s="286"/>
      <c r="IK1" s="286"/>
      <c r="IL1" s="286"/>
      <c r="IM1" s="286"/>
      <c r="IN1" s="286"/>
      <c r="IO1" s="286"/>
      <c r="IP1" s="286"/>
      <c r="IQ1" s="286"/>
      <c r="IR1" s="286"/>
      <c r="IS1" s="286"/>
      <c r="IT1" s="286"/>
      <c r="IU1" s="286"/>
      <c r="IV1" s="286"/>
    </row>
    <row r="2" spans="1:256" ht="20.25" customHeight="1">
      <c r="A2" s="286"/>
      <c r="B2" s="286"/>
      <c r="C2" s="690" t="s">
        <v>446</v>
      </c>
      <c r="D2" s="690"/>
      <c r="E2" s="690"/>
      <c r="F2" s="690"/>
      <c r="G2" s="690"/>
      <c r="H2" s="690"/>
      <c r="I2" s="690"/>
      <c r="J2" s="690"/>
      <c r="K2" s="690"/>
      <c r="L2" s="690"/>
      <c r="M2" s="690"/>
      <c r="N2" s="690"/>
      <c r="O2" s="690"/>
      <c r="P2" s="690"/>
      <c r="Q2" s="690"/>
      <c r="R2" s="690"/>
      <c r="S2" s="690"/>
      <c r="T2" s="690"/>
      <c r="U2" s="690"/>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6"/>
      <c r="CW2" s="286"/>
      <c r="CX2" s="286"/>
      <c r="CY2" s="286"/>
      <c r="CZ2" s="286"/>
      <c r="DA2" s="286"/>
      <c r="DB2" s="286"/>
      <c r="DC2" s="286"/>
      <c r="DD2" s="286"/>
      <c r="DE2" s="286"/>
      <c r="DF2" s="286"/>
      <c r="DG2" s="286"/>
      <c r="DH2" s="286"/>
      <c r="DI2" s="286"/>
      <c r="DJ2" s="286"/>
      <c r="DK2" s="286"/>
      <c r="DL2" s="286"/>
      <c r="DM2" s="286"/>
      <c r="DN2" s="286"/>
      <c r="DO2" s="286"/>
      <c r="DP2" s="286"/>
      <c r="DQ2" s="286"/>
      <c r="DR2" s="286"/>
      <c r="DS2" s="286"/>
      <c r="DT2" s="286"/>
      <c r="DU2" s="286"/>
      <c r="DV2" s="286"/>
      <c r="DW2" s="286"/>
      <c r="DX2" s="286"/>
      <c r="DY2" s="286"/>
      <c r="DZ2" s="286"/>
      <c r="EA2" s="286"/>
      <c r="EB2" s="286"/>
      <c r="EC2" s="286"/>
      <c r="ED2" s="286"/>
      <c r="EE2" s="286"/>
      <c r="EF2" s="286"/>
      <c r="EG2" s="286"/>
      <c r="EH2" s="286"/>
      <c r="EI2" s="286"/>
      <c r="EJ2" s="286"/>
      <c r="EK2" s="286"/>
      <c r="EL2" s="286"/>
      <c r="EM2" s="286"/>
      <c r="EN2" s="286"/>
      <c r="EO2" s="286"/>
      <c r="EP2" s="286"/>
      <c r="EQ2" s="286"/>
      <c r="ER2" s="286"/>
      <c r="ES2" s="286"/>
      <c r="ET2" s="286"/>
      <c r="EU2" s="286"/>
      <c r="EV2" s="286"/>
      <c r="EW2" s="286"/>
      <c r="EX2" s="286"/>
      <c r="EY2" s="286"/>
      <c r="EZ2" s="286"/>
      <c r="FA2" s="286"/>
      <c r="FB2" s="286"/>
      <c r="FC2" s="286"/>
      <c r="FD2" s="286"/>
      <c r="FE2" s="286"/>
      <c r="FF2" s="286"/>
      <c r="FG2" s="286"/>
      <c r="FH2" s="286"/>
      <c r="FI2" s="286"/>
      <c r="FJ2" s="286"/>
      <c r="FK2" s="286"/>
      <c r="FL2" s="286"/>
      <c r="FM2" s="286"/>
      <c r="FN2" s="286"/>
      <c r="FO2" s="286"/>
      <c r="FP2" s="286"/>
      <c r="FQ2" s="286"/>
      <c r="FR2" s="286"/>
      <c r="FS2" s="286"/>
      <c r="FT2" s="286"/>
      <c r="FU2" s="286"/>
      <c r="FV2" s="286"/>
      <c r="FW2" s="286"/>
      <c r="FX2" s="286"/>
      <c r="FY2" s="286"/>
      <c r="FZ2" s="286"/>
      <c r="GA2" s="286"/>
      <c r="GB2" s="286"/>
      <c r="GC2" s="286"/>
      <c r="GD2" s="286"/>
      <c r="GE2" s="286"/>
      <c r="GF2" s="286"/>
      <c r="GG2" s="286"/>
      <c r="GH2" s="286"/>
      <c r="GI2" s="286"/>
      <c r="GJ2" s="286"/>
      <c r="GK2" s="286"/>
      <c r="GL2" s="286"/>
      <c r="GM2" s="286"/>
      <c r="GN2" s="286"/>
      <c r="GO2" s="286"/>
      <c r="GP2" s="286"/>
      <c r="GQ2" s="286"/>
      <c r="GR2" s="286"/>
      <c r="GS2" s="286"/>
      <c r="GT2" s="286"/>
      <c r="GU2" s="286"/>
      <c r="GV2" s="286"/>
      <c r="GW2" s="286"/>
      <c r="GX2" s="286"/>
      <c r="GY2" s="286"/>
      <c r="GZ2" s="286"/>
      <c r="HA2" s="286"/>
      <c r="HB2" s="286"/>
      <c r="HC2" s="286"/>
      <c r="HD2" s="286"/>
      <c r="HE2" s="286"/>
      <c r="HF2" s="286"/>
      <c r="HG2" s="286"/>
      <c r="HH2" s="286"/>
      <c r="HI2" s="286"/>
      <c r="HJ2" s="286"/>
      <c r="HK2" s="286"/>
      <c r="HL2" s="286"/>
      <c r="HM2" s="286"/>
      <c r="HN2" s="286"/>
      <c r="HO2" s="286"/>
      <c r="HP2" s="286"/>
      <c r="HQ2" s="286"/>
      <c r="HR2" s="286"/>
      <c r="HS2" s="286"/>
      <c r="HT2" s="286"/>
      <c r="HU2" s="286"/>
      <c r="HV2" s="286"/>
      <c r="HW2" s="286"/>
      <c r="HX2" s="286"/>
      <c r="HY2" s="286"/>
      <c r="HZ2" s="286"/>
      <c r="IA2" s="286"/>
      <c r="IB2" s="286"/>
      <c r="IC2" s="286"/>
      <c r="ID2" s="286"/>
      <c r="IE2" s="286"/>
      <c r="IF2" s="286"/>
      <c r="IG2" s="286"/>
      <c r="IH2" s="286"/>
      <c r="II2" s="286"/>
      <c r="IJ2" s="286"/>
      <c r="IK2" s="286"/>
      <c r="IL2" s="286"/>
      <c r="IM2" s="286"/>
      <c r="IN2" s="286"/>
      <c r="IO2" s="286"/>
      <c r="IP2" s="286"/>
      <c r="IQ2" s="286"/>
      <c r="IR2" s="286"/>
      <c r="IS2" s="286"/>
      <c r="IT2" s="286"/>
      <c r="IU2" s="286"/>
      <c r="IV2" s="286"/>
    </row>
    <row r="3" spans="1:256" ht="27" customHeight="1">
      <c r="A3" s="286"/>
      <c r="B3" s="286"/>
      <c r="C3" s="75"/>
      <c r="D3" s="75"/>
      <c r="E3" s="75"/>
      <c r="F3" s="75"/>
      <c r="G3" s="77"/>
      <c r="H3" s="75"/>
      <c r="I3" s="75"/>
      <c r="J3" s="75"/>
      <c r="K3" s="75"/>
      <c r="L3" s="75"/>
      <c r="M3" s="75"/>
      <c r="N3" s="75"/>
      <c r="O3" s="75"/>
      <c r="P3" s="75"/>
      <c r="Q3" s="286"/>
      <c r="R3" s="288" t="s">
        <v>1</v>
      </c>
      <c r="S3" s="830"/>
      <c r="T3" s="831"/>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c r="FJ3" s="286"/>
      <c r="FK3" s="286"/>
      <c r="FL3" s="286"/>
      <c r="FM3" s="286"/>
      <c r="FN3" s="286"/>
      <c r="FO3" s="286"/>
      <c r="FP3" s="286"/>
      <c r="FQ3" s="286"/>
      <c r="FR3" s="286"/>
      <c r="FS3" s="286"/>
      <c r="FT3" s="286"/>
      <c r="FU3" s="286"/>
      <c r="FV3" s="286"/>
      <c r="FW3" s="286"/>
      <c r="FX3" s="286"/>
      <c r="FY3" s="286"/>
      <c r="FZ3" s="286"/>
      <c r="GA3" s="286"/>
      <c r="GB3" s="286"/>
      <c r="GC3" s="286"/>
      <c r="GD3" s="286"/>
      <c r="GE3" s="286"/>
      <c r="GF3" s="286"/>
      <c r="GG3" s="286"/>
      <c r="GH3" s="286"/>
      <c r="GI3" s="286"/>
      <c r="GJ3" s="286"/>
      <c r="GK3" s="286"/>
      <c r="GL3" s="286"/>
      <c r="GM3" s="286"/>
      <c r="GN3" s="286"/>
      <c r="GO3" s="286"/>
      <c r="GP3" s="286"/>
      <c r="GQ3" s="286"/>
      <c r="GR3" s="286"/>
      <c r="GS3" s="286"/>
      <c r="GT3" s="286"/>
      <c r="GU3" s="286"/>
      <c r="GV3" s="286"/>
      <c r="GW3" s="286"/>
      <c r="GX3" s="286"/>
      <c r="GY3" s="286"/>
      <c r="GZ3" s="286"/>
      <c r="HA3" s="286"/>
      <c r="HB3" s="286"/>
      <c r="HC3" s="286"/>
      <c r="HD3" s="286"/>
      <c r="HE3" s="286"/>
      <c r="HF3" s="286"/>
      <c r="HG3" s="286"/>
      <c r="HH3" s="286"/>
      <c r="HI3" s="286"/>
      <c r="HJ3" s="286"/>
      <c r="HK3" s="286"/>
      <c r="HL3" s="286"/>
      <c r="HM3" s="286"/>
      <c r="HN3" s="286"/>
      <c r="HO3" s="286"/>
      <c r="HP3" s="286"/>
      <c r="HQ3" s="286"/>
      <c r="HR3" s="286"/>
      <c r="HS3" s="286"/>
      <c r="HT3" s="286"/>
      <c r="HU3" s="286"/>
      <c r="HV3" s="286"/>
      <c r="HW3" s="286"/>
      <c r="HX3" s="286"/>
      <c r="HY3" s="286"/>
      <c r="HZ3" s="286"/>
      <c r="IA3" s="286"/>
      <c r="IB3" s="286"/>
      <c r="IC3" s="286"/>
      <c r="ID3" s="286"/>
      <c r="IE3" s="286"/>
      <c r="IF3" s="286"/>
      <c r="IG3" s="286"/>
      <c r="IH3" s="286"/>
      <c r="II3" s="286"/>
      <c r="IJ3" s="286"/>
      <c r="IK3" s="286"/>
      <c r="IL3" s="286"/>
      <c r="IM3" s="286"/>
      <c r="IN3" s="286"/>
      <c r="IO3" s="286"/>
      <c r="IP3" s="286"/>
      <c r="IQ3" s="286"/>
      <c r="IR3" s="286"/>
      <c r="IS3" s="286"/>
      <c r="IT3" s="286"/>
      <c r="IU3" s="286"/>
      <c r="IV3" s="286"/>
    </row>
    <row r="4" spans="1:256" ht="12" customHeight="1">
      <c r="A4" s="286"/>
      <c r="B4" s="286"/>
      <c r="C4" s="286"/>
      <c r="D4" s="286"/>
      <c r="E4" s="286"/>
      <c r="F4" s="286"/>
      <c r="G4" s="286"/>
      <c r="H4" s="286"/>
      <c r="I4" s="286"/>
      <c r="J4" s="286"/>
      <c r="K4" s="286"/>
      <c r="L4" s="286"/>
      <c r="M4" s="286"/>
      <c r="N4" s="286"/>
      <c r="O4" s="286"/>
      <c r="P4" s="286"/>
      <c r="Q4" s="286"/>
      <c r="R4" s="286"/>
      <c r="S4" s="691" t="s">
        <v>29</v>
      </c>
      <c r="T4" s="691"/>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c r="DM4" s="286"/>
      <c r="DN4" s="286"/>
      <c r="DO4" s="286"/>
      <c r="DP4" s="286"/>
      <c r="DQ4" s="286"/>
      <c r="DR4" s="286"/>
      <c r="DS4" s="286"/>
      <c r="DT4" s="286"/>
      <c r="DU4" s="286"/>
      <c r="DV4" s="286"/>
      <c r="DW4" s="286"/>
      <c r="DX4" s="286"/>
      <c r="DY4" s="286"/>
      <c r="DZ4" s="286"/>
      <c r="EA4" s="286"/>
      <c r="EB4" s="286"/>
      <c r="EC4" s="286"/>
      <c r="ED4" s="286"/>
      <c r="EE4" s="286"/>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6"/>
      <c r="FW4" s="286"/>
      <c r="FX4" s="286"/>
      <c r="FY4" s="286"/>
      <c r="FZ4" s="286"/>
      <c r="GA4" s="286"/>
      <c r="GB4" s="286"/>
      <c r="GC4" s="286"/>
      <c r="GD4" s="286"/>
      <c r="GE4" s="286"/>
      <c r="GF4" s="286"/>
      <c r="GG4" s="286"/>
      <c r="GH4" s="286"/>
      <c r="GI4" s="286"/>
      <c r="GJ4" s="286"/>
      <c r="GK4" s="286"/>
      <c r="GL4" s="286"/>
      <c r="GM4" s="286"/>
      <c r="GN4" s="286"/>
      <c r="GO4" s="286"/>
      <c r="GP4" s="286"/>
      <c r="GQ4" s="286"/>
      <c r="GR4" s="286"/>
      <c r="GS4" s="286"/>
      <c r="GT4" s="286"/>
      <c r="GU4" s="286"/>
      <c r="GV4" s="286"/>
      <c r="GW4" s="286"/>
      <c r="GX4" s="286"/>
      <c r="GY4" s="286"/>
      <c r="GZ4" s="286"/>
      <c r="HA4" s="286"/>
      <c r="HB4" s="286"/>
      <c r="HC4" s="286"/>
      <c r="HD4" s="286"/>
      <c r="HE4" s="286"/>
      <c r="HF4" s="286"/>
      <c r="HG4" s="286"/>
      <c r="HH4" s="286"/>
      <c r="HI4" s="286"/>
      <c r="HJ4" s="286"/>
      <c r="HK4" s="286"/>
      <c r="HL4" s="286"/>
      <c r="HM4" s="286"/>
      <c r="HN4" s="286"/>
      <c r="HO4" s="286"/>
      <c r="HP4" s="286"/>
      <c r="HQ4" s="286"/>
      <c r="HR4" s="286"/>
      <c r="HS4" s="286"/>
      <c r="HT4" s="286"/>
      <c r="HU4" s="286"/>
      <c r="HV4" s="286"/>
      <c r="HW4" s="286"/>
      <c r="HX4" s="286"/>
      <c r="HY4" s="286"/>
      <c r="HZ4" s="286"/>
      <c r="IA4" s="286"/>
      <c r="IB4" s="286"/>
      <c r="IC4" s="286"/>
      <c r="ID4" s="286"/>
      <c r="IE4" s="286"/>
      <c r="IF4" s="286"/>
      <c r="IG4" s="286"/>
      <c r="IH4" s="286"/>
      <c r="II4" s="286"/>
      <c r="IJ4" s="286"/>
      <c r="IK4" s="286"/>
      <c r="IL4" s="286"/>
      <c r="IM4" s="286"/>
      <c r="IN4" s="286"/>
      <c r="IO4" s="286"/>
      <c r="IP4" s="286"/>
      <c r="IQ4" s="286"/>
      <c r="IR4" s="286"/>
      <c r="IS4" s="286"/>
      <c r="IT4" s="286"/>
      <c r="IU4" s="286"/>
      <c r="IV4" s="286"/>
    </row>
    <row r="5" spans="1:256" ht="10.5" customHeight="1">
      <c r="A5" s="286"/>
      <c r="B5" s="286"/>
      <c r="C5" s="286"/>
      <c r="D5" s="286"/>
      <c r="E5" s="286"/>
      <c r="F5" s="286"/>
      <c r="G5" s="286"/>
      <c r="H5" s="286"/>
      <c r="I5" s="286"/>
      <c r="J5" s="286"/>
      <c r="K5" s="286"/>
      <c r="L5" s="286"/>
      <c r="M5" s="286"/>
      <c r="N5" s="286"/>
      <c r="O5" s="286"/>
      <c r="P5" s="286"/>
      <c r="Q5" s="286"/>
      <c r="R5" s="286"/>
      <c r="S5" s="691"/>
      <c r="T5" s="691"/>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c r="DM5" s="286"/>
      <c r="DN5" s="286"/>
      <c r="DO5" s="286"/>
      <c r="DP5" s="286"/>
      <c r="DQ5" s="286"/>
      <c r="DR5" s="286"/>
      <c r="DS5" s="286"/>
      <c r="DT5" s="286"/>
      <c r="DU5" s="286"/>
      <c r="DV5" s="286"/>
      <c r="DW5" s="286"/>
      <c r="DX5" s="286"/>
      <c r="DY5" s="286"/>
      <c r="DZ5" s="286"/>
      <c r="EA5" s="286"/>
      <c r="EB5" s="286"/>
      <c r="EC5" s="286"/>
      <c r="ED5" s="286"/>
      <c r="EE5" s="286"/>
      <c r="EF5" s="286"/>
      <c r="EG5" s="286"/>
      <c r="EH5" s="286"/>
      <c r="EI5" s="286"/>
      <c r="EJ5" s="286"/>
      <c r="EK5" s="286"/>
      <c r="EL5" s="286"/>
      <c r="EM5" s="286"/>
      <c r="EN5" s="286"/>
      <c r="EO5" s="286"/>
      <c r="EP5" s="286"/>
      <c r="EQ5" s="286"/>
      <c r="ER5" s="286"/>
      <c r="ES5" s="286"/>
      <c r="ET5" s="286"/>
      <c r="EU5" s="286"/>
      <c r="EV5" s="286"/>
      <c r="EW5" s="286"/>
      <c r="EX5" s="286"/>
      <c r="EY5" s="286"/>
      <c r="EZ5" s="286"/>
      <c r="FA5" s="286"/>
      <c r="FB5" s="286"/>
      <c r="FC5" s="286"/>
      <c r="FD5" s="286"/>
      <c r="FE5" s="286"/>
      <c r="FF5" s="286"/>
      <c r="FG5" s="286"/>
      <c r="FH5" s="286"/>
      <c r="FI5" s="286"/>
      <c r="FJ5" s="286"/>
      <c r="FK5" s="286"/>
      <c r="FL5" s="286"/>
      <c r="FM5" s="286"/>
      <c r="FN5" s="286"/>
      <c r="FO5" s="286"/>
      <c r="FP5" s="286"/>
      <c r="FQ5" s="286"/>
      <c r="FR5" s="286"/>
      <c r="FS5" s="286"/>
      <c r="FT5" s="286"/>
      <c r="FU5" s="286"/>
      <c r="FV5" s="286"/>
      <c r="FW5" s="286"/>
      <c r="FX5" s="286"/>
      <c r="FY5" s="286"/>
      <c r="FZ5" s="286"/>
      <c r="GA5" s="286"/>
      <c r="GB5" s="286"/>
      <c r="GC5" s="286"/>
      <c r="GD5" s="286"/>
      <c r="GE5" s="286"/>
      <c r="GF5" s="286"/>
      <c r="GG5" s="286"/>
      <c r="GH5" s="286"/>
      <c r="GI5" s="286"/>
      <c r="GJ5" s="286"/>
      <c r="GK5" s="286"/>
      <c r="GL5" s="286"/>
      <c r="GM5" s="286"/>
      <c r="GN5" s="286"/>
      <c r="GO5" s="286"/>
      <c r="GP5" s="286"/>
      <c r="GQ5" s="286"/>
      <c r="GR5" s="286"/>
      <c r="GS5" s="286"/>
      <c r="GT5" s="286"/>
      <c r="GU5" s="286"/>
      <c r="GV5" s="286"/>
      <c r="GW5" s="286"/>
      <c r="GX5" s="286"/>
      <c r="GY5" s="286"/>
      <c r="GZ5" s="286"/>
      <c r="HA5" s="286"/>
      <c r="HB5" s="286"/>
      <c r="HC5" s="286"/>
      <c r="HD5" s="286"/>
      <c r="HE5" s="286"/>
      <c r="HF5" s="286"/>
      <c r="HG5" s="286"/>
      <c r="HH5" s="286"/>
      <c r="HI5" s="286"/>
      <c r="HJ5" s="286"/>
      <c r="HK5" s="286"/>
      <c r="HL5" s="286"/>
      <c r="HM5" s="286"/>
      <c r="HN5" s="286"/>
      <c r="HO5" s="286"/>
      <c r="HP5" s="286"/>
      <c r="HQ5" s="286"/>
      <c r="HR5" s="286"/>
      <c r="HS5" s="286"/>
      <c r="HT5" s="286"/>
      <c r="HU5" s="286"/>
      <c r="HV5" s="286"/>
      <c r="HW5" s="286"/>
      <c r="HX5" s="286"/>
      <c r="HY5" s="286"/>
      <c r="HZ5" s="286"/>
      <c r="IA5" s="286"/>
      <c r="IB5" s="286"/>
      <c r="IC5" s="286"/>
      <c r="ID5" s="286"/>
      <c r="IE5" s="286"/>
      <c r="IF5" s="286"/>
      <c r="IG5" s="286"/>
      <c r="IH5" s="286"/>
      <c r="II5" s="286"/>
      <c r="IJ5" s="286"/>
      <c r="IK5" s="286"/>
      <c r="IL5" s="286"/>
      <c r="IM5" s="286"/>
      <c r="IN5" s="286"/>
      <c r="IO5" s="286"/>
      <c r="IP5" s="286"/>
      <c r="IQ5" s="286"/>
      <c r="IR5" s="286"/>
      <c r="IS5" s="286"/>
      <c r="IT5" s="286"/>
      <c r="IU5" s="286"/>
      <c r="IV5" s="286"/>
    </row>
    <row r="6" spans="1:256" ht="27" customHeight="1">
      <c r="A6" s="286"/>
      <c r="B6" s="684" t="s">
        <v>100</v>
      </c>
      <c r="C6" s="692" t="s">
        <v>584</v>
      </c>
      <c r="D6" s="692"/>
      <c r="E6" s="694" t="s">
        <v>447</v>
      </c>
      <c r="F6" s="694"/>
      <c r="G6" s="694"/>
      <c r="H6" s="694"/>
      <c r="I6" s="694"/>
      <c r="J6" s="694"/>
      <c r="K6" s="694"/>
      <c r="L6" s="694"/>
      <c r="M6" s="695" t="s">
        <v>44</v>
      </c>
      <c r="N6" s="695" t="s">
        <v>334</v>
      </c>
      <c r="O6" s="695" t="s">
        <v>335</v>
      </c>
      <c r="P6" s="696" t="s">
        <v>585</v>
      </c>
      <c r="Q6" s="697" t="s">
        <v>326</v>
      </c>
      <c r="R6" s="698" t="s">
        <v>238</v>
      </c>
      <c r="S6" s="689" t="s">
        <v>448</v>
      </c>
      <c r="T6" s="689" t="s">
        <v>11</v>
      </c>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c r="CO6" s="286"/>
      <c r="CP6" s="286"/>
      <c r="CQ6" s="286"/>
      <c r="CR6" s="286"/>
      <c r="CS6" s="286"/>
      <c r="CT6" s="286"/>
      <c r="CU6" s="286"/>
      <c r="CV6" s="286"/>
      <c r="CW6" s="286"/>
      <c r="CX6" s="286"/>
      <c r="CY6" s="286"/>
      <c r="CZ6" s="286"/>
      <c r="DA6" s="286"/>
      <c r="DB6" s="286"/>
      <c r="DC6" s="286"/>
      <c r="DD6" s="286"/>
      <c r="DE6" s="286"/>
      <c r="DF6" s="286"/>
      <c r="DG6" s="286"/>
      <c r="DH6" s="286"/>
      <c r="DI6" s="286"/>
      <c r="DJ6" s="286"/>
      <c r="DK6" s="286"/>
      <c r="DL6" s="286"/>
      <c r="DM6" s="286"/>
      <c r="DN6" s="286"/>
      <c r="DO6" s="286"/>
      <c r="DP6" s="286"/>
      <c r="DQ6" s="286"/>
      <c r="DR6" s="286"/>
      <c r="DS6" s="286"/>
      <c r="DT6" s="286"/>
      <c r="DU6" s="286"/>
      <c r="DV6" s="286"/>
      <c r="DW6" s="286"/>
      <c r="DX6" s="286"/>
      <c r="DY6" s="286"/>
      <c r="DZ6" s="286"/>
      <c r="EA6" s="286"/>
      <c r="EB6" s="286"/>
      <c r="EC6" s="286"/>
      <c r="ED6" s="286"/>
      <c r="EE6" s="286"/>
      <c r="EF6" s="286"/>
      <c r="EG6" s="286"/>
      <c r="EH6" s="286"/>
      <c r="EI6" s="286"/>
      <c r="EJ6" s="286"/>
      <c r="EK6" s="286"/>
      <c r="EL6" s="286"/>
      <c r="EM6" s="286"/>
      <c r="EN6" s="286"/>
      <c r="EO6" s="286"/>
      <c r="EP6" s="286"/>
      <c r="EQ6" s="286"/>
      <c r="ER6" s="286"/>
      <c r="ES6" s="286"/>
      <c r="ET6" s="286"/>
      <c r="EU6" s="286"/>
      <c r="EV6" s="286"/>
      <c r="EW6" s="286"/>
      <c r="EX6" s="286"/>
      <c r="EY6" s="286"/>
      <c r="EZ6" s="286"/>
      <c r="FA6" s="286"/>
      <c r="FB6" s="286"/>
      <c r="FC6" s="286"/>
      <c r="FD6" s="286"/>
      <c r="FE6" s="286"/>
      <c r="FF6" s="286"/>
      <c r="FG6" s="286"/>
      <c r="FH6" s="286"/>
      <c r="FI6" s="286"/>
      <c r="FJ6" s="286"/>
      <c r="FK6" s="286"/>
      <c r="FL6" s="286"/>
      <c r="FM6" s="286"/>
      <c r="FN6" s="286"/>
      <c r="FO6" s="286"/>
      <c r="FP6" s="286"/>
      <c r="FQ6" s="286"/>
      <c r="FR6" s="286"/>
      <c r="FS6" s="286"/>
      <c r="FT6" s="286"/>
      <c r="FU6" s="286"/>
      <c r="FV6" s="286"/>
      <c r="FW6" s="286"/>
      <c r="FX6" s="286"/>
      <c r="FY6" s="286"/>
      <c r="FZ6" s="286"/>
      <c r="GA6" s="286"/>
      <c r="GB6" s="286"/>
      <c r="GC6" s="286"/>
      <c r="GD6" s="286"/>
      <c r="GE6" s="286"/>
      <c r="GF6" s="286"/>
      <c r="GG6" s="286"/>
      <c r="GH6" s="286"/>
      <c r="GI6" s="286"/>
      <c r="GJ6" s="286"/>
      <c r="GK6" s="286"/>
      <c r="GL6" s="286"/>
      <c r="GM6" s="286"/>
      <c r="GN6" s="286"/>
      <c r="GO6" s="286"/>
      <c r="GP6" s="286"/>
      <c r="GQ6" s="286"/>
      <c r="GR6" s="286"/>
      <c r="GS6" s="286"/>
      <c r="GT6" s="286"/>
      <c r="GU6" s="286"/>
      <c r="GV6" s="286"/>
      <c r="GW6" s="286"/>
      <c r="GX6" s="286"/>
      <c r="GY6" s="286"/>
      <c r="GZ6" s="286"/>
      <c r="HA6" s="286"/>
      <c r="HB6" s="286"/>
      <c r="HC6" s="286"/>
      <c r="HD6" s="286"/>
      <c r="HE6" s="286"/>
      <c r="HF6" s="286"/>
      <c r="HG6" s="286"/>
      <c r="HH6" s="286"/>
      <c r="HI6" s="286"/>
      <c r="HJ6" s="286"/>
      <c r="HK6" s="286"/>
      <c r="HL6" s="286"/>
      <c r="HM6" s="286"/>
      <c r="HN6" s="286"/>
      <c r="HO6" s="286"/>
      <c r="HP6" s="286"/>
      <c r="HQ6" s="286"/>
      <c r="HR6" s="286"/>
      <c r="HS6" s="286"/>
      <c r="HT6" s="286"/>
      <c r="HU6" s="286"/>
      <c r="HV6" s="286"/>
      <c r="HW6" s="286"/>
      <c r="HX6" s="286"/>
      <c r="HY6" s="286"/>
      <c r="HZ6" s="286"/>
      <c r="IA6" s="286"/>
      <c r="IB6" s="286"/>
      <c r="IC6" s="286"/>
      <c r="ID6" s="286"/>
      <c r="IE6" s="286"/>
      <c r="IF6" s="286"/>
      <c r="IG6" s="286"/>
      <c r="IH6" s="286"/>
      <c r="II6" s="286"/>
      <c r="IJ6" s="286"/>
      <c r="IK6" s="286"/>
      <c r="IL6" s="286"/>
      <c r="IM6" s="286"/>
      <c r="IN6" s="286"/>
      <c r="IO6" s="286"/>
      <c r="IP6" s="286"/>
      <c r="IQ6" s="286"/>
      <c r="IR6" s="286"/>
      <c r="IS6" s="286"/>
      <c r="IT6" s="286"/>
      <c r="IU6" s="286"/>
      <c r="IV6" s="286"/>
    </row>
    <row r="7" spans="1:256" ht="65.25" customHeight="1">
      <c r="A7" s="286"/>
      <c r="B7" s="684"/>
      <c r="C7" s="692"/>
      <c r="D7" s="692"/>
      <c r="E7" s="694"/>
      <c r="F7" s="694"/>
      <c r="G7" s="694"/>
      <c r="H7" s="694"/>
      <c r="I7" s="694"/>
      <c r="J7" s="694"/>
      <c r="K7" s="694"/>
      <c r="L7" s="694"/>
      <c r="M7" s="695"/>
      <c r="N7" s="695"/>
      <c r="O7" s="695"/>
      <c r="P7" s="696"/>
      <c r="Q7" s="697"/>
      <c r="R7" s="698"/>
      <c r="S7" s="689"/>
      <c r="T7" s="689"/>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6"/>
      <c r="BW7" s="286"/>
      <c r="BX7" s="286"/>
      <c r="BY7" s="286"/>
      <c r="BZ7" s="286"/>
      <c r="CA7" s="286"/>
      <c r="CB7" s="286"/>
      <c r="CC7" s="286"/>
      <c r="CD7" s="286"/>
      <c r="CE7" s="286"/>
      <c r="CF7" s="286"/>
      <c r="CG7" s="286"/>
      <c r="CH7" s="286"/>
      <c r="CI7" s="286"/>
      <c r="CJ7" s="286"/>
      <c r="CK7" s="286"/>
      <c r="CL7" s="286"/>
      <c r="CM7" s="286"/>
      <c r="CN7" s="286"/>
      <c r="CO7" s="286"/>
      <c r="CP7" s="286"/>
      <c r="CQ7" s="286"/>
      <c r="CR7" s="286"/>
      <c r="CS7" s="286"/>
      <c r="CT7" s="286"/>
      <c r="CU7" s="286"/>
      <c r="CV7" s="286"/>
      <c r="CW7" s="286"/>
      <c r="CX7" s="286"/>
      <c r="CY7" s="286"/>
      <c r="CZ7" s="286"/>
      <c r="DA7" s="286"/>
      <c r="DB7" s="286"/>
      <c r="DC7" s="286"/>
      <c r="DD7" s="286"/>
      <c r="DE7" s="286"/>
      <c r="DF7" s="286"/>
      <c r="DG7" s="286"/>
      <c r="DH7" s="286"/>
      <c r="DI7" s="286"/>
      <c r="DJ7" s="286"/>
      <c r="DK7" s="286"/>
      <c r="DL7" s="286"/>
      <c r="DM7" s="286"/>
      <c r="DN7" s="286"/>
      <c r="DO7" s="286"/>
      <c r="DP7" s="286"/>
      <c r="DQ7" s="286"/>
      <c r="DR7" s="286"/>
      <c r="DS7" s="286"/>
      <c r="DT7" s="286"/>
      <c r="DU7" s="286"/>
      <c r="DV7" s="286"/>
      <c r="DW7" s="286"/>
      <c r="DX7" s="286"/>
      <c r="DY7" s="286"/>
      <c r="DZ7" s="286"/>
      <c r="EA7" s="286"/>
      <c r="EB7" s="286"/>
      <c r="EC7" s="286"/>
      <c r="ED7" s="286"/>
      <c r="EE7" s="286"/>
      <c r="EF7" s="286"/>
      <c r="EG7" s="286"/>
      <c r="EH7" s="286"/>
      <c r="EI7" s="286"/>
      <c r="EJ7" s="286"/>
      <c r="EK7" s="286"/>
      <c r="EL7" s="286"/>
      <c r="EM7" s="286"/>
      <c r="EN7" s="286"/>
      <c r="EO7" s="286"/>
      <c r="EP7" s="286"/>
      <c r="EQ7" s="286"/>
      <c r="ER7" s="286"/>
      <c r="ES7" s="286"/>
      <c r="ET7" s="286"/>
      <c r="EU7" s="286"/>
      <c r="EV7" s="286"/>
      <c r="EW7" s="286"/>
      <c r="EX7" s="286"/>
      <c r="EY7" s="286"/>
      <c r="EZ7" s="286"/>
      <c r="FA7" s="286"/>
      <c r="FB7" s="286"/>
      <c r="FC7" s="286"/>
      <c r="FD7" s="286"/>
      <c r="FE7" s="286"/>
      <c r="FF7" s="286"/>
      <c r="FG7" s="286"/>
      <c r="FH7" s="286"/>
      <c r="FI7" s="286"/>
      <c r="FJ7" s="286"/>
      <c r="FK7" s="286"/>
      <c r="FL7" s="286"/>
      <c r="FM7" s="286"/>
      <c r="FN7" s="286"/>
      <c r="FO7" s="286"/>
      <c r="FP7" s="286"/>
      <c r="FQ7" s="286"/>
      <c r="FR7" s="286"/>
      <c r="FS7" s="286"/>
      <c r="FT7" s="286"/>
      <c r="FU7" s="286"/>
      <c r="FV7" s="286"/>
      <c r="FW7" s="286"/>
      <c r="FX7" s="286"/>
      <c r="FY7" s="286"/>
      <c r="FZ7" s="286"/>
      <c r="GA7" s="286"/>
      <c r="GB7" s="286"/>
      <c r="GC7" s="286"/>
      <c r="GD7" s="286"/>
      <c r="GE7" s="286"/>
      <c r="GF7" s="286"/>
      <c r="GG7" s="286"/>
      <c r="GH7" s="286"/>
      <c r="GI7" s="286"/>
      <c r="GJ7" s="286"/>
      <c r="GK7" s="286"/>
      <c r="GL7" s="286"/>
      <c r="GM7" s="286"/>
      <c r="GN7" s="286"/>
      <c r="GO7" s="286"/>
      <c r="GP7" s="286"/>
      <c r="GQ7" s="286"/>
      <c r="GR7" s="286"/>
      <c r="GS7" s="286"/>
      <c r="GT7" s="286"/>
      <c r="GU7" s="286"/>
      <c r="GV7" s="286"/>
      <c r="GW7" s="286"/>
      <c r="GX7" s="286"/>
      <c r="GY7" s="286"/>
      <c r="GZ7" s="286"/>
      <c r="HA7" s="286"/>
      <c r="HB7" s="286"/>
      <c r="HC7" s="286"/>
      <c r="HD7" s="286"/>
      <c r="HE7" s="286"/>
      <c r="HF7" s="286"/>
      <c r="HG7" s="286"/>
      <c r="HH7" s="286"/>
      <c r="HI7" s="286"/>
      <c r="HJ7" s="286"/>
      <c r="HK7" s="286"/>
      <c r="HL7" s="286"/>
      <c r="HM7" s="286"/>
      <c r="HN7" s="286"/>
      <c r="HO7" s="286"/>
      <c r="HP7" s="286"/>
      <c r="HQ7" s="286"/>
      <c r="HR7" s="286"/>
      <c r="HS7" s="286"/>
      <c r="HT7" s="286"/>
      <c r="HU7" s="286"/>
      <c r="HV7" s="286"/>
      <c r="HW7" s="286"/>
      <c r="HX7" s="286"/>
      <c r="HY7" s="286"/>
      <c r="HZ7" s="286"/>
      <c r="IA7" s="286"/>
      <c r="IB7" s="286"/>
      <c r="IC7" s="286"/>
      <c r="ID7" s="286"/>
      <c r="IE7" s="286"/>
      <c r="IF7" s="286"/>
      <c r="IG7" s="286"/>
      <c r="IH7" s="286"/>
      <c r="II7" s="286"/>
      <c r="IJ7" s="286"/>
      <c r="IK7" s="286"/>
      <c r="IL7" s="286"/>
      <c r="IM7" s="286"/>
      <c r="IN7" s="286"/>
      <c r="IO7" s="286"/>
      <c r="IP7" s="286"/>
      <c r="IQ7" s="286"/>
      <c r="IR7" s="286"/>
      <c r="IS7" s="286"/>
      <c r="IT7" s="286"/>
      <c r="IU7" s="286"/>
      <c r="IV7" s="286"/>
    </row>
    <row r="8" spans="1:256" ht="15.75" customHeight="1">
      <c r="A8" s="286"/>
      <c r="B8" s="684"/>
      <c r="C8" s="692"/>
      <c r="D8" s="692"/>
      <c r="E8" s="688" t="s">
        <v>339</v>
      </c>
      <c r="F8" s="688"/>
      <c r="G8" s="688"/>
      <c r="H8" s="688"/>
      <c r="I8" s="688"/>
      <c r="J8" s="688"/>
      <c r="K8" s="688"/>
      <c r="L8" s="688"/>
      <c r="M8" s="289" t="s">
        <v>12</v>
      </c>
      <c r="N8" s="289" t="s">
        <v>13</v>
      </c>
      <c r="O8" s="289" t="s">
        <v>544</v>
      </c>
      <c r="P8" s="289" t="s">
        <v>179</v>
      </c>
      <c r="Q8" s="289" t="s">
        <v>449</v>
      </c>
      <c r="R8" s="291" t="s">
        <v>586</v>
      </c>
      <c r="S8" s="689"/>
      <c r="T8" s="689"/>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C8" s="286"/>
      <c r="CD8" s="286"/>
      <c r="CE8" s="286"/>
      <c r="CF8" s="286"/>
      <c r="CG8" s="286"/>
      <c r="CH8" s="286"/>
      <c r="CI8" s="286"/>
      <c r="CJ8" s="286"/>
      <c r="CK8" s="286"/>
      <c r="CL8" s="286"/>
      <c r="CM8" s="286"/>
      <c r="CN8" s="286"/>
      <c r="CO8" s="286"/>
      <c r="CP8" s="286"/>
      <c r="CQ8" s="286"/>
      <c r="CR8" s="286"/>
      <c r="CS8" s="286"/>
      <c r="CT8" s="286"/>
      <c r="CU8" s="286"/>
      <c r="CV8" s="286"/>
      <c r="CW8" s="286"/>
      <c r="CX8" s="286"/>
      <c r="CY8" s="286"/>
      <c r="CZ8" s="286"/>
      <c r="DA8" s="286"/>
      <c r="DB8" s="286"/>
      <c r="DC8" s="286"/>
      <c r="DD8" s="286"/>
      <c r="DE8" s="286"/>
      <c r="DF8" s="286"/>
      <c r="DG8" s="286"/>
      <c r="DH8" s="286"/>
      <c r="DI8" s="286"/>
      <c r="DJ8" s="286"/>
      <c r="DK8" s="286"/>
      <c r="DL8" s="286"/>
      <c r="DM8" s="286"/>
      <c r="DN8" s="286"/>
      <c r="DO8" s="286"/>
      <c r="DP8" s="286"/>
      <c r="DQ8" s="286"/>
      <c r="DR8" s="286"/>
      <c r="DS8" s="286"/>
      <c r="DT8" s="286"/>
      <c r="DU8" s="286"/>
      <c r="DV8" s="286"/>
      <c r="DW8" s="286"/>
      <c r="DX8" s="286"/>
      <c r="DY8" s="286"/>
      <c r="DZ8" s="286"/>
      <c r="EA8" s="286"/>
      <c r="EB8" s="286"/>
      <c r="EC8" s="286"/>
      <c r="ED8" s="286"/>
      <c r="EE8" s="286"/>
      <c r="EF8" s="286"/>
      <c r="EG8" s="286"/>
      <c r="EH8" s="286"/>
      <c r="EI8" s="286"/>
      <c r="EJ8" s="286"/>
      <c r="EK8" s="286"/>
      <c r="EL8" s="286"/>
      <c r="EM8" s="286"/>
      <c r="EN8" s="286"/>
      <c r="EO8" s="286"/>
      <c r="EP8" s="286"/>
      <c r="EQ8" s="286"/>
      <c r="ER8" s="286"/>
      <c r="ES8" s="286"/>
      <c r="ET8" s="286"/>
      <c r="EU8" s="286"/>
      <c r="EV8" s="286"/>
      <c r="EW8" s="286"/>
      <c r="EX8" s="286"/>
      <c r="EY8" s="286"/>
      <c r="EZ8" s="286"/>
      <c r="FA8" s="286"/>
      <c r="FB8" s="286"/>
      <c r="FC8" s="286"/>
      <c r="FD8" s="286"/>
      <c r="FE8" s="286"/>
      <c r="FF8" s="286"/>
      <c r="FG8" s="286"/>
      <c r="FH8" s="286"/>
      <c r="FI8" s="286"/>
      <c r="FJ8" s="286"/>
      <c r="FK8" s="286"/>
      <c r="FL8" s="286"/>
      <c r="FM8" s="286"/>
      <c r="FN8" s="286"/>
      <c r="FO8" s="286"/>
      <c r="FP8" s="286"/>
      <c r="FQ8" s="286"/>
      <c r="FR8" s="286"/>
      <c r="FS8" s="286"/>
      <c r="FT8" s="286"/>
      <c r="FU8" s="286"/>
      <c r="FV8" s="286"/>
      <c r="FW8" s="286"/>
      <c r="FX8" s="286"/>
      <c r="FY8" s="286"/>
      <c r="FZ8" s="286"/>
      <c r="GA8" s="286"/>
      <c r="GB8" s="286"/>
      <c r="GC8" s="286"/>
      <c r="GD8" s="286"/>
      <c r="GE8" s="286"/>
      <c r="GF8" s="286"/>
      <c r="GG8" s="286"/>
      <c r="GH8" s="286"/>
      <c r="GI8" s="286"/>
      <c r="GJ8" s="286"/>
      <c r="GK8" s="286"/>
      <c r="GL8" s="286"/>
      <c r="GM8" s="286"/>
      <c r="GN8" s="286"/>
      <c r="GO8" s="286"/>
      <c r="GP8" s="286"/>
      <c r="GQ8" s="286"/>
      <c r="GR8" s="286"/>
      <c r="GS8" s="286"/>
      <c r="GT8" s="286"/>
      <c r="GU8" s="286"/>
      <c r="GV8" s="286"/>
      <c r="GW8" s="286"/>
      <c r="GX8" s="286"/>
      <c r="GY8" s="286"/>
      <c r="GZ8" s="286"/>
      <c r="HA8" s="286"/>
      <c r="HB8" s="286"/>
      <c r="HC8" s="286"/>
      <c r="HD8" s="286"/>
      <c r="HE8" s="286"/>
      <c r="HF8" s="286"/>
      <c r="HG8" s="286"/>
      <c r="HH8" s="286"/>
      <c r="HI8" s="286"/>
      <c r="HJ8" s="286"/>
      <c r="HK8" s="286"/>
      <c r="HL8" s="286"/>
      <c r="HM8" s="286"/>
      <c r="HN8" s="286"/>
      <c r="HO8" s="286"/>
      <c r="HP8" s="286"/>
      <c r="HQ8" s="286"/>
      <c r="HR8" s="286"/>
      <c r="HS8" s="286"/>
      <c r="HT8" s="286"/>
      <c r="HU8" s="286"/>
      <c r="HV8" s="286"/>
      <c r="HW8" s="286"/>
      <c r="HX8" s="286"/>
      <c r="HY8" s="286"/>
      <c r="HZ8" s="286"/>
      <c r="IA8" s="286"/>
      <c r="IB8" s="286"/>
      <c r="IC8" s="286"/>
      <c r="ID8" s="286"/>
      <c r="IE8" s="286"/>
      <c r="IF8" s="286"/>
      <c r="IG8" s="286"/>
      <c r="IH8" s="286"/>
      <c r="II8" s="286"/>
      <c r="IJ8" s="286"/>
      <c r="IK8" s="286"/>
      <c r="IL8" s="286"/>
      <c r="IM8" s="286"/>
      <c r="IN8" s="286"/>
      <c r="IO8" s="286"/>
      <c r="IP8" s="286"/>
      <c r="IQ8" s="286"/>
      <c r="IR8" s="286"/>
      <c r="IS8" s="286"/>
      <c r="IT8" s="286"/>
      <c r="IU8" s="286"/>
      <c r="IV8" s="286"/>
    </row>
    <row r="9" spans="1:256" ht="20.100000000000001" customHeight="1">
      <c r="A9" s="286"/>
      <c r="B9" s="686">
        <v>1</v>
      </c>
      <c r="C9" s="78"/>
      <c r="D9" s="292" t="s">
        <v>450</v>
      </c>
      <c r="E9" s="827" t="s">
        <v>451</v>
      </c>
      <c r="F9" s="827"/>
      <c r="G9" s="827"/>
      <c r="H9" s="827"/>
      <c r="I9" s="828" t="s">
        <v>452</v>
      </c>
      <c r="J9" s="828"/>
      <c r="K9" s="828"/>
      <c r="L9" s="828"/>
      <c r="M9" s="829">
        <v>0</v>
      </c>
      <c r="N9" s="829">
        <v>0</v>
      </c>
      <c r="O9" s="829">
        <f>IF(M9="","",M9-N9)</f>
        <v>0</v>
      </c>
      <c r="P9" s="829" t="str">
        <f>IF(M9="","",IF(O9=0,"",IF(O9&gt;=200000,200000,O9)))</f>
        <v/>
      </c>
      <c r="Q9" s="829" t="str">
        <f>P9</f>
        <v/>
      </c>
      <c r="R9" s="829" t="str">
        <f>IF(Q9="","",ROUNDDOWN(Q9/2,-3))</f>
        <v/>
      </c>
      <c r="S9" s="81"/>
      <c r="T9" s="81"/>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c r="BZ9" s="286"/>
      <c r="CA9" s="286"/>
      <c r="CB9" s="286"/>
      <c r="CC9" s="286"/>
      <c r="CD9" s="286"/>
      <c r="CE9" s="286"/>
      <c r="CF9" s="286"/>
      <c r="CG9" s="286"/>
      <c r="CH9" s="286"/>
      <c r="CI9" s="286"/>
      <c r="CJ9" s="286"/>
      <c r="CK9" s="286"/>
      <c r="CL9" s="286"/>
      <c r="CM9" s="286"/>
      <c r="CN9" s="286"/>
      <c r="CO9" s="286"/>
      <c r="CP9" s="286"/>
      <c r="CQ9" s="286"/>
      <c r="CR9" s="286"/>
      <c r="CS9" s="286"/>
      <c r="CT9" s="286"/>
      <c r="CU9" s="286"/>
      <c r="CV9" s="286"/>
      <c r="CW9" s="286"/>
      <c r="CX9" s="286"/>
      <c r="CY9" s="286"/>
      <c r="CZ9" s="286"/>
      <c r="DA9" s="286"/>
      <c r="DB9" s="286"/>
      <c r="DC9" s="286"/>
      <c r="DD9" s="286"/>
      <c r="DE9" s="286"/>
      <c r="DF9" s="286"/>
      <c r="DG9" s="286"/>
      <c r="DH9" s="286"/>
      <c r="DI9" s="286"/>
      <c r="DJ9" s="286"/>
      <c r="DK9" s="286"/>
      <c r="DL9" s="286"/>
      <c r="DM9" s="286"/>
      <c r="DN9" s="286"/>
      <c r="DO9" s="286"/>
      <c r="DP9" s="286"/>
      <c r="DQ9" s="286"/>
      <c r="DR9" s="286"/>
      <c r="DS9" s="286"/>
      <c r="DT9" s="286"/>
      <c r="DU9" s="286"/>
      <c r="DV9" s="286"/>
      <c r="DW9" s="286"/>
      <c r="DX9" s="286"/>
      <c r="DY9" s="286"/>
      <c r="DZ9" s="286"/>
      <c r="EA9" s="286"/>
      <c r="EB9" s="286"/>
      <c r="EC9" s="286"/>
      <c r="ED9" s="286"/>
      <c r="EE9" s="286"/>
      <c r="EF9" s="286"/>
      <c r="EG9" s="286"/>
      <c r="EH9" s="286"/>
      <c r="EI9" s="286"/>
      <c r="EJ9" s="286"/>
      <c r="EK9" s="286"/>
      <c r="EL9" s="286"/>
      <c r="EM9" s="286"/>
      <c r="EN9" s="286"/>
      <c r="EO9" s="286"/>
      <c r="EP9" s="286"/>
      <c r="EQ9" s="286"/>
      <c r="ER9" s="286"/>
      <c r="ES9" s="286"/>
      <c r="ET9" s="286"/>
      <c r="EU9" s="286"/>
      <c r="EV9" s="286"/>
      <c r="EW9" s="286"/>
      <c r="EX9" s="286"/>
      <c r="EY9" s="286"/>
      <c r="EZ9" s="286"/>
      <c r="FA9" s="286"/>
      <c r="FB9" s="286"/>
      <c r="FC9" s="286"/>
      <c r="FD9" s="286"/>
      <c r="FE9" s="286"/>
      <c r="FF9" s="286"/>
      <c r="FG9" s="286"/>
      <c r="FH9" s="286"/>
      <c r="FI9" s="286"/>
      <c r="FJ9" s="286"/>
      <c r="FK9" s="286"/>
      <c r="FL9" s="286"/>
      <c r="FM9" s="286"/>
      <c r="FN9" s="286"/>
      <c r="FO9" s="286"/>
      <c r="FP9" s="286"/>
      <c r="FQ9" s="286"/>
      <c r="FR9" s="286"/>
      <c r="FS9" s="286"/>
      <c r="FT9" s="286"/>
      <c r="FU9" s="286"/>
      <c r="FV9" s="286"/>
      <c r="FW9" s="286"/>
      <c r="FX9" s="286"/>
      <c r="FY9" s="286"/>
      <c r="FZ9" s="286"/>
      <c r="GA9" s="286"/>
      <c r="GB9" s="286"/>
      <c r="GC9" s="286"/>
      <c r="GD9" s="286"/>
      <c r="GE9" s="286"/>
      <c r="GF9" s="286"/>
      <c r="GG9" s="286"/>
      <c r="GH9" s="286"/>
      <c r="GI9" s="286"/>
      <c r="GJ9" s="286"/>
      <c r="GK9" s="286"/>
      <c r="GL9" s="286"/>
      <c r="GM9" s="286"/>
      <c r="GN9" s="286"/>
      <c r="GO9" s="286"/>
      <c r="GP9" s="286"/>
      <c r="GQ9" s="286"/>
      <c r="GR9" s="286"/>
      <c r="GS9" s="286"/>
      <c r="GT9" s="286"/>
      <c r="GU9" s="286"/>
      <c r="GV9" s="286"/>
      <c r="GW9" s="286"/>
      <c r="GX9" s="286"/>
      <c r="GY9" s="286"/>
      <c r="GZ9" s="286"/>
      <c r="HA9" s="286"/>
      <c r="HB9" s="286"/>
      <c r="HC9" s="286"/>
      <c r="HD9" s="286"/>
      <c r="HE9" s="286"/>
      <c r="HF9" s="286"/>
      <c r="HG9" s="286"/>
      <c r="HH9" s="286"/>
      <c r="HI9" s="286"/>
      <c r="HJ9" s="286"/>
      <c r="HK9" s="286"/>
      <c r="HL9" s="286"/>
      <c r="HM9" s="286"/>
      <c r="HN9" s="286"/>
      <c r="HO9" s="286"/>
      <c r="HP9" s="286"/>
      <c r="HQ9" s="286"/>
      <c r="HR9" s="286"/>
      <c r="HS9" s="286"/>
      <c r="HT9" s="286"/>
      <c r="HU9" s="286"/>
      <c r="HV9" s="286"/>
      <c r="HW9" s="286"/>
      <c r="HX9" s="286"/>
      <c r="HY9" s="286"/>
      <c r="HZ9" s="286"/>
      <c r="IA9" s="286"/>
      <c r="IB9" s="286"/>
      <c r="IC9" s="286"/>
      <c r="ID9" s="286"/>
      <c r="IE9" s="286"/>
      <c r="IF9" s="286"/>
      <c r="IG9" s="286"/>
      <c r="IH9" s="286"/>
      <c r="II9" s="286"/>
      <c r="IJ9" s="286"/>
      <c r="IK9" s="286"/>
      <c r="IL9" s="286"/>
      <c r="IM9" s="286"/>
      <c r="IN9" s="286"/>
      <c r="IO9" s="286"/>
      <c r="IP9" s="286"/>
      <c r="IQ9" s="286"/>
      <c r="IR9" s="286"/>
      <c r="IS9" s="286"/>
      <c r="IT9" s="286"/>
      <c r="IU9" s="286"/>
      <c r="IV9" s="286"/>
    </row>
    <row r="10" spans="1:256" ht="20.100000000000001" customHeight="1">
      <c r="B10" s="686"/>
      <c r="C10" s="78"/>
      <c r="D10" s="292" t="s">
        <v>453</v>
      </c>
      <c r="E10" s="686"/>
      <c r="F10" s="686"/>
      <c r="G10" s="686"/>
      <c r="H10" s="686"/>
      <c r="I10" s="686"/>
      <c r="J10" s="686"/>
      <c r="K10" s="686"/>
      <c r="L10" s="686"/>
      <c r="M10" s="829"/>
      <c r="N10" s="829"/>
      <c r="O10" s="829"/>
      <c r="P10" s="829"/>
      <c r="Q10" s="829"/>
      <c r="R10" s="829"/>
      <c r="S10" s="83" t="s">
        <v>351</v>
      </c>
      <c r="T10" s="681"/>
    </row>
    <row r="11" spans="1:256" ht="20.100000000000001" customHeight="1">
      <c r="B11" s="686"/>
      <c r="C11" s="78"/>
      <c r="D11" s="292" t="s">
        <v>454</v>
      </c>
      <c r="E11" s="682" t="s">
        <v>455</v>
      </c>
      <c r="F11" s="682"/>
      <c r="G11" s="682"/>
      <c r="H11" s="682"/>
      <c r="I11" s="682"/>
      <c r="J11" s="682"/>
      <c r="K11" s="682"/>
      <c r="L11" s="682"/>
      <c r="M11" s="829"/>
      <c r="N11" s="829"/>
      <c r="O11" s="829"/>
      <c r="P11" s="829"/>
      <c r="Q11" s="829"/>
      <c r="R11" s="829"/>
      <c r="S11" s="84"/>
      <c r="T11" s="681"/>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6"/>
      <c r="CZ11" s="286"/>
      <c r="DA11" s="286"/>
      <c r="DB11" s="286"/>
      <c r="DC11" s="286"/>
      <c r="DD11" s="286"/>
      <c r="DE11" s="286"/>
      <c r="DF11" s="286"/>
      <c r="DG11" s="286"/>
      <c r="DH11" s="286"/>
      <c r="DI11" s="286"/>
      <c r="DJ11" s="286"/>
      <c r="DK11" s="286"/>
      <c r="DL11" s="286"/>
      <c r="DM11" s="286"/>
      <c r="DN11" s="286"/>
      <c r="DO11" s="286"/>
      <c r="DP11" s="286"/>
      <c r="DQ11" s="286"/>
      <c r="DR11" s="286"/>
      <c r="DS11" s="286"/>
      <c r="DT11" s="286"/>
      <c r="DU11" s="286"/>
      <c r="DV11" s="286"/>
      <c r="DW11" s="286"/>
      <c r="DX11" s="286"/>
      <c r="DY11" s="286"/>
      <c r="DZ11" s="286"/>
      <c r="EA11" s="286"/>
      <c r="EB11" s="286"/>
      <c r="EC11" s="286"/>
      <c r="ED11" s="286"/>
      <c r="EE11" s="286"/>
      <c r="EF11" s="286"/>
      <c r="EG11" s="286"/>
      <c r="EH11" s="286"/>
      <c r="EI11" s="286"/>
      <c r="EJ11" s="286"/>
      <c r="EK11" s="286"/>
      <c r="EL11" s="286"/>
      <c r="EM11" s="286"/>
      <c r="EN11" s="286"/>
      <c r="EO11" s="286"/>
      <c r="EP11" s="286"/>
      <c r="EQ11" s="286"/>
      <c r="ER11" s="286"/>
      <c r="ES11" s="286"/>
      <c r="ET11" s="286"/>
      <c r="EU11" s="286"/>
      <c r="EV11" s="286"/>
      <c r="EW11" s="286"/>
      <c r="EX11" s="286"/>
      <c r="EY11" s="286"/>
      <c r="EZ11" s="286"/>
      <c r="FA11" s="286"/>
      <c r="FB11" s="286"/>
      <c r="FC11" s="286"/>
      <c r="FD11" s="286"/>
      <c r="FE11" s="286"/>
      <c r="FF11" s="286"/>
      <c r="FG11" s="286"/>
      <c r="FH11" s="286"/>
      <c r="FI11" s="286"/>
      <c r="FJ11" s="286"/>
      <c r="FK11" s="286"/>
      <c r="FL11" s="286"/>
      <c r="FM11" s="286"/>
      <c r="FN11" s="286"/>
      <c r="FO11" s="286"/>
      <c r="FP11" s="286"/>
      <c r="FQ11" s="286"/>
      <c r="FR11" s="286"/>
      <c r="FS11" s="286"/>
      <c r="FT11" s="286"/>
      <c r="FU11" s="286"/>
      <c r="FV11" s="286"/>
      <c r="FW11" s="286"/>
      <c r="FX11" s="286"/>
      <c r="FY11" s="286"/>
      <c r="FZ11" s="286"/>
      <c r="GA11" s="286"/>
      <c r="GB11" s="286"/>
      <c r="GC11" s="286"/>
      <c r="GD11" s="286"/>
      <c r="GE11" s="286"/>
      <c r="GF11" s="286"/>
      <c r="GG11" s="286"/>
      <c r="GH11" s="286"/>
      <c r="GI11" s="286"/>
      <c r="GJ11" s="286"/>
      <c r="GK11" s="286"/>
      <c r="GL11" s="286"/>
      <c r="GM11" s="286"/>
      <c r="GN11" s="286"/>
      <c r="GO11" s="286"/>
      <c r="GP11" s="286"/>
      <c r="GQ11" s="286"/>
      <c r="GR11" s="286"/>
      <c r="GS11" s="286"/>
      <c r="GT11" s="286"/>
      <c r="GU11" s="286"/>
      <c r="GV11" s="286"/>
      <c r="GW11" s="286"/>
      <c r="GX11" s="286"/>
      <c r="GY11" s="286"/>
      <c r="GZ11" s="286"/>
      <c r="HA11" s="286"/>
      <c r="HB11" s="286"/>
      <c r="HC11" s="286"/>
      <c r="HD11" s="286"/>
      <c r="HE11" s="286"/>
      <c r="HF11" s="286"/>
      <c r="HG11" s="286"/>
      <c r="HH11" s="286"/>
      <c r="HI11" s="286"/>
      <c r="HJ11" s="286"/>
      <c r="HK11" s="286"/>
      <c r="HL11" s="286"/>
      <c r="HM11" s="286"/>
      <c r="HN11" s="286"/>
      <c r="HO11" s="286"/>
      <c r="HP11" s="286"/>
      <c r="HQ11" s="286"/>
      <c r="HR11" s="286"/>
      <c r="HS11" s="286"/>
      <c r="HT11" s="286"/>
      <c r="HU11" s="286"/>
      <c r="HV11" s="286"/>
      <c r="HW11" s="286"/>
      <c r="HX11" s="286"/>
      <c r="HY11" s="286"/>
      <c r="HZ11" s="286"/>
      <c r="IA11" s="286"/>
      <c r="IB11" s="286"/>
      <c r="IC11" s="286"/>
      <c r="ID11" s="286"/>
      <c r="IE11" s="286"/>
      <c r="IF11" s="286"/>
      <c r="IG11" s="286"/>
      <c r="IH11" s="286"/>
      <c r="II11" s="286"/>
      <c r="IJ11" s="286"/>
      <c r="IK11" s="286"/>
      <c r="IL11" s="286"/>
      <c r="IM11" s="286"/>
      <c r="IN11" s="286"/>
      <c r="IO11" s="286"/>
      <c r="IP11" s="286"/>
      <c r="IQ11" s="286"/>
      <c r="IR11" s="286"/>
      <c r="IS11" s="286"/>
      <c r="IT11" s="286"/>
      <c r="IU11" s="286"/>
      <c r="IV11" s="286"/>
    </row>
    <row r="12" spans="1:256" ht="20.100000000000001" customHeight="1">
      <c r="B12" s="686"/>
      <c r="C12" s="78"/>
      <c r="D12" s="292" t="s">
        <v>174</v>
      </c>
      <c r="E12" s="683"/>
      <c r="F12" s="683"/>
      <c r="G12" s="683"/>
      <c r="H12" s="683"/>
      <c r="I12" s="683"/>
      <c r="J12" s="683"/>
      <c r="K12" s="683"/>
      <c r="L12" s="683"/>
      <c r="M12" s="829"/>
      <c r="N12" s="829"/>
      <c r="O12" s="829"/>
      <c r="P12" s="829"/>
      <c r="Q12" s="829"/>
      <c r="R12" s="829"/>
      <c r="S12" s="86"/>
      <c r="T12" s="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286"/>
      <c r="CZ12" s="286"/>
      <c r="DA12" s="286"/>
      <c r="DB12" s="286"/>
      <c r="DC12" s="286"/>
      <c r="DD12" s="286"/>
      <c r="DE12" s="286"/>
      <c r="DF12" s="286"/>
      <c r="DG12" s="286"/>
      <c r="DH12" s="286"/>
      <c r="DI12" s="286"/>
      <c r="DJ12" s="286"/>
      <c r="DK12" s="286"/>
      <c r="DL12" s="286"/>
      <c r="DM12" s="286"/>
      <c r="DN12" s="286"/>
      <c r="DO12" s="286"/>
      <c r="DP12" s="286"/>
      <c r="DQ12" s="286"/>
      <c r="DR12" s="286"/>
      <c r="DS12" s="286"/>
      <c r="DT12" s="286"/>
      <c r="DU12" s="286"/>
      <c r="DV12" s="286"/>
      <c r="DW12" s="286"/>
      <c r="DX12" s="286"/>
      <c r="DY12" s="286"/>
      <c r="DZ12" s="286"/>
      <c r="EA12" s="286"/>
      <c r="EB12" s="286"/>
      <c r="EC12" s="286"/>
      <c r="ED12" s="286"/>
      <c r="EE12" s="286"/>
      <c r="EF12" s="286"/>
      <c r="EG12" s="286"/>
      <c r="EH12" s="286"/>
      <c r="EI12" s="286"/>
      <c r="EJ12" s="286"/>
      <c r="EK12" s="286"/>
      <c r="EL12" s="286"/>
      <c r="EM12" s="286"/>
      <c r="EN12" s="286"/>
      <c r="EO12" s="286"/>
      <c r="EP12" s="286"/>
      <c r="EQ12" s="286"/>
      <c r="ER12" s="286"/>
      <c r="ES12" s="286"/>
      <c r="ET12" s="286"/>
      <c r="EU12" s="286"/>
      <c r="EV12" s="286"/>
      <c r="EW12" s="286"/>
      <c r="EX12" s="286"/>
      <c r="EY12" s="286"/>
      <c r="EZ12" s="286"/>
      <c r="FA12" s="286"/>
      <c r="FB12" s="286"/>
      <c r="FC12" s="286"/>
      <c r="FD12" s="286"/>
      <c r="FE12" s="286"/>
      <c r="FF12" s="286"/>
      <c r="FG12" s="286"/>
      <c r="FH12" s="286"/>
      <c r="FI12" s="286"/>
      <c r="FJ12" s="286"/>
      <c r="FK12" s="286"/>
      <c r="FL12" s="286"/>
      <c r="FM12" s="286"/>
      <c r="FN12" s="286"/>
      <c r="FO12" s="286"/>
      <c r="FP12" s="286"/>
      <c r="FQ12" s="286"/>
      <c r="FR12" s="286"/>
      <c r="FS12" s="286"/>
      <c r="FT12" s="286"/>
      <c r="FU12" s="286"/>
      <c r="FV12" s="286"/>
      <c r="FW12" s="286"/>
      <c r="FX12" s="286"/>
      <c r="FY12" s="286"/>
      <c r="FZ12" s="286"/>
      <c r="GA12" s="286"/>
      <c r="GB12" s="286"/>
      <c r="GC12" s="286"/>
      <c r="GD12" s="286"/>
      <c r="GE12" s="286"/>
      <c r="GF12" s="286"/>
      <c r="GG12" s="286"/>
      <c r="GH12" s="286"/>
      <c r="GI12" s="286"/>
      <c r="GJ12" s="286"/>
      <c r="GK12" s="286"/>
      <c r="GL12" s="286"/>
      <c r="GM12" s="286"/>
      <c r="GN12" s="286"/>
      <c r="GO12" s="286"/>
      <c r="GP12" s="286"/>
      <c r="GQ12" s="286"/>
      <c r="GR12" s="286"/>
      <c r="GS12" s="286"/>
      <c r="GT12" s="286"/>
      <c r="GU12" s="286"/>
      <c r="GV12" s="286"/>
      <c r="GW12" s="286"/>
      <c r="GX12" s="286"/>
      <c r="GY12" s="286"/>
      <c r="GZ12" s="286"/>
      <c r="HA12" s="286"/>
      <c r="HB12" s="286"/>
      <c r="HC12" s="286"/>
      <c r="HD12" s="286"/>
      <c r="HE12" s="286"/>
      <c r="HF12" s="286"/>
      <c r="HG12" s="286"/>
      <c r="HH12" s="286"/>
      <c r="HI12" s="286"/>
      <c r="HJ12" s="286"/>
      <c r="HK12" s="286"/>
      <c r="HL12" s="286"/>
      <c r="HM12" s="286"/>
      <c r="HN12" s="286"/>
      <c r="HO12" s="286"/>
      <c r="HP12" s="286"/>
      <c r="HQ12" s="286"/>
      <c r="HR12" s="286"/>
      <c r="HS12" s="286"/>
      <c r="HT12" s="286"/>
      <c r="HU12" s="286"/>
      <c r="HV12" s="286"/>
      <c r="HW12" s="286"/>
      <c r="HX12" s="286"/>
      <c r="HY12" s="286"/>
      <c r="HZ12" s="286"/>
      <c r="IA12" s="286"/>
      <c r="IB12" s="286"/>
      <c r="IC12" s="286"/>
      <c r="ID12" s="286"/>
      <c r="IE12" s="286"/>
      <c r="IF12" s="286"/>
      <c r="IG12" s="286"/>
      <c r="IH12" s="286"/>
      <c r="II12" s="286"/>
      <c r="IJ12" s="286"/>
      <c r="IK12" s="286"/>
      <c r="IL12" s="286"/>
      <c r="IM12" s="286"/>
      <c r="IN12" s="286"/>
      <c r="IO12" s="286"/>
      <c r="IP12" s="286"/>
      <c r="IQ12" s="286"/>
      <c r="IR12" s="286"/>
      <c r="IS12" s="286"/>
      <c r="IT12" s="286"/>
      <c r="IU12" s="286"/>
      <c r="IV12" s="286"/>
    </row>
    <row r="13" spans="1:256" ht="20.100000000000001" customHeight="1">
      <c r="A13" s="286"/>
      <c r="B13" s="686">
        <v>2</v>
      </c>
      <c r="C13" s="78"/>
      <c r="D13" s="292" t="s">
        <v>450</v>
      </c>
      <c r="E13" s="827" t="s">
        <v>451</v>
      </c>
      <c r="F13" s="827"/>
      <c r="G13" s="827"/>
      <c r="H13" s="827"/>
      <c r="I13" s="828" t="s">
        <v>452</v>
      </c>
      <c r="J13" s="828"/>
      <c r="K13" s="828"/>
      <c r="L13" s="828"/>
      <c r="M13" s="829">
        <v>0</v>
      </c>
      <c r="N13" s="829">
        <v>0</v>
      </c>
      <c r="O13" s="829">
        <f>IF(M13="","",M13-N13)</f>
        <v>0</v>
      </c>
      <c r="P13" s="829" t="str">
        <f>IF(M13="","",IF(O13=0,"",IF(O13&gt;=200000,200000,O13)))</f>
        <v/>
      </c>
      <c r="Q13" s="829" t="str">
        <f>P13</f>
        <v/>
      </c>
      <c r="R13" s="829" t="str">
        <f>IF(Q13="","",ROUNDDOWN(Q13/2,-3))</f>
        <v/>
      </c>
      <c r="S13" s="81"/>
      <c r="T13" s="81"/>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c r="BW13" s="286"/>
      <c r="BX13" s="286"/>
      <c r="BY13" s="286"/>
      <c r="BZ13" s="286"/>
      <c r="CA13" s="286"/>
      <c r="CB13" s="286"/>
      <c r="CC13" s="286"/>
      <c r="CD13" s="286"/>
      <c r="CE13" s="286"/>
      <c r="CF13" s="286"/>
      <c r="CG13" s="286"/>
      <c r="CH13" s="286"/>
      <c r="CI13" s="286"/>
      <c r="CJ13" s="286"/>
      <c r="CK13" s="286"/>
      <c r="CL13" s="286"/>
      <c r="CM13" s="286"/>
      <c r="CN13" s="286"/>
      <c r="CO13" s="286"/>
      <c r="CP13" s="286"/>
      <c r="CQ13" s="286"/>
      <c r="CR13" s="286"/>
      <c r="CS13" s="286"/>
      <c r="CT13" s="286"/>
      <c r="CU13" s="286"/>
      <c r="CV13" s="286"/>
      <c r="CW13" s="286"/>
      <c r="CX13" s="286"/>
      <c r="CY13" s="286"/>
      <c r="CZ13" s="286"/>
      <c r="DA13" s="286"/>
      <c r="DB13" s="286"/>
      <c r="DC13" s="286"/>
      <c r="DD13" s="286"/>
      <c r="DE13" s="286"/>
      <c r="DF13" s="286"/>
      <c r="DG13" s="286"/>
      <c r="DH13" s="286"/>
      <c r="DI13" s="286"/>
      <c r="DJ13" s="286"/>
      <c r="DK13" s="286"/>
      <c r="DL13" s="286"/>
      <c r="DM13" s="286"/>
      <c r="DN13" s="286"/>
      <c r="DO13" s="286"/>
      <c r="DP13" s="286"/>
      <c r="DQ13" s="286"/>
      <c r="DR13" s="286"/>
      <c r="DS13" s="286"/>
      <c r="DT13" s="286"/>
      <c r="DU13" s="286"/>
      <c r="DV13" s="286"/>
      <c r="DW13" s="286"/>
      <c r="DX13" s="286"/>
      <c r="DY13" s="286"/>
      <c r="DZ13" s="286"/>
      <c r="EA13" s="286"/>
      <c r="EB13" s="286"/>
      <c r="EC13" s="286"/>
      <c r="ED13" s="286"/>
      <c r="EE13" s="286"/>
      <c r="EF13" s="286"/>
      <c r="EG13" s="286"/>
      <c r="EH13" s="286"/>
      <c r="EI13" s="286"/>
      <c r="EJ13" s="286"/>
      <c r="EK13" s="286"/>
      <c r="EL13" s="286"/>
      <c r="EM13" s="286"/>
      <c r="EN13" s="286"/>
      <c r="EO13" s="286"/>
      <c r="EP13" s="286"/>
      <c r="EQ13" s="286"/>
      <c r="ER13" s="286"/>
      <c r="ES13" s="286"/>
      <c r="ET13" s="286"/>
      <c r="EU13" s="286"/>
      <c r="EV13" s="286"/>
      <c r="EW13" s="286"/>
      <c r="EX13" s="286"/>
      <c r="EY13" s="286"/>
      <c r="EZ13" s="286"/>
      <c r="FA13" s="286"/>
      <c r="FB13" s="286"/>
      <c r="FC13" s="286"/>
      <c r="FD13" s="286"/>
      <c r="FE13" s="286"/>
      <c r="FF13" s="286"/>
      <c r="FG13" s="286"/>
      <c r="FH13" s="286"/>
      <c r="FI13" s="286"/>
      <c r="FJ13" s="286"/>
      <c r="FK13" s="286"/>
      <c r="FL13" s="286"/>
      <c r="FM13" s="286"/>
      <c r="FN13" s="286"/>
      <c r="FO13" s="286"/>
      <c r="FP13" s="286"/>
      <c r="FQ13" s="286"/>
      <c r="FR13" s="286"/>
      <c r="FS13" s="286"/>
      <c r="FT13" s="286"/>
      <c r="FU13" s="286"/>
      <c r="FV13" s="286"/>
      <c r="FW13" s="286"/>
      <c r="FX13" s="286"/>
      <c r="FY13" s="286"/>
      <c r="FZ13" s="286"/>
      <c r="GA13" s="286"/>
      <c r="GB13" s="286"/>
      <c r="GC13" s="286"/>
      <c r="GD13" s="286"/>
      <c r="GE13" s="286"/>
      <c r="GF13" s="286"/>
      <c r="GG13" s="286"/>
      <c r="GH13" s="286"/>
      <c r="GI13" s="286"/>
      <c r="GJ13" s="286"/>
      <c r="GK13" s="286"/>
      <c r="GL13" s="286"/>
      <c r="GM13" s="286"/>
      <c r="GN13" s="286"/>
      <c r="GO13" s="286"/>
      <c r="GP13" s="286"/>
      <c r="GQ13" s="286"/>
      <c r="GR13" s="286"/>
      <c r="GS13" s="286"/>
      <c r="GT13" s="286"/>
      <c r="GU13" s="286"/>
      <c r="GV13" s="286"/>
      <c r="GW13" s="286"/>
      <c r="GX13" s="286"/>
      <c r="GY13" s="286"/>
      <c r="GZ13" s="286"/>
      <c r="HA13" s="286"/>
      <c r="HB13" s="286"/>
      <c r="HC13" s="286"/>
      <c r="HD13" s="286"/>
      <c r="HE13" s="286"/>
      <c r="HF13" s="286"/>
      <c r="HG13" s="286"/>
      <c r="HH13" s="286"/>
      <c r="HI13" s="286"/>
      <c r="HJ13" s="286"/>
      <c r="HK13" s="286"/>
      <c r="HL13" s="286"/>
      <c r="HM13" s="286"/>
      <c r="HN13" s="286"/>
      <c r="HO13" s="286"/>
      <c r="HP13" s="286"/>
      <c r="HQ13" s="286"/>
      <c r="HR13" s="286"/>
      <c r="HS13" s="286"/>
      <c r="HT13" s="286"/>
      <c r="HU13" s="286"/>
      <c r="HV13" s="286"/>
      <c r="HW13" s="286"/>
      <c r="HX13" s="286"/>
      <c r="HY13" s="286"/>
      <c r="HZ13" s="286"/>
      <c r="IA13" s="286"/>
      <c r="IB13" s="286"/>
      <c r="IC13" s="286"/>
      <c r="ID13" s="286"/>
      <c r="IE13" s="286"/>
      <c r="IF13" s="286"/>
      <c r="IG13" s="286"/>
      <c r="IH13" s="286"/>
      <c r="II13" s="286"/>
      <c r="IJ13" s="286"/>
      <c r="IK13" s="286"/>
      <c r="IL13" s="286"/>
      <c r="IM13" s="286"/>
      <c r="IN13" s="286"/>
      <c r="IO13" s="286"/>
      <c r="IP13" s="286"/>
      <c r="IQ13" s="286"/>
      <c r="IR13" s="286"/>
      <c r="IS13" s="286"/>
      <c r="IT13" s="286"/>
      <c r="IU13" s="286"/>
      <c r="IV13" s="286"/>
    </row>
    <row r="14" spans="1:256" ht="20.100000000000001" customHeight="1">
      <c r="B14" s="686"/>
      <c r="C14" s="78"/>
      <c r="D14" s="292" t="s">
        <v>453</v>
      </c>
      <c r="E14" s="686"/>
      <c r="F14" s="686"/>
      <c r="G14" s="686"/>
      <c r="H14" s="686"/>
      <c r="I14" s="686"/>
      <c r="J14" s="686"/>
      <c r="K14" s="686"/>
      <c r="L14" s="686"/>
      <c r="M14" s="829"/>
      <c r="N14" s="829"/>
      <c r="O14" s="829"/>
      <c r="P14" s="829"/>
      <c r="Q14" s="829"/>
      <c r="R14" s="829"/>
      <c r="S14" s="83" t="s">
        <v>351</v>
      </c>
      <c r="T14" s="681"/>
    </row>
    <row r="15" spans="1:256" ht="20.100000000000001" customHeight="1">
      <c r="B15" s="686"/>
      <c r="C15" s="78"/>
      <c r="D15" s="292" t="s">
        <v>454</v>
      </c>
      <c r="E15" s="682" t="s">
        <v>456</v>
      </c>
      <c r="F15" s="682"/>
      <c r="G15" s="682"/>
      <c r="H15" s="682"/>
      <c r="I15" s="682"/>
      <c r="J15" s="682"/>
      <c r="K15" s="682"/>
      <c r="L15" s="682"/>
      <c r="M15" s="829"/>
      <c r="N15" s="829"/>
      <c r="O15" s="829"/>
      <c r="P15" s="829"/>
      <c r="Q15" s="829"/>
      <c r="R15" s="829"/>
      <c r="S15" s="84"/>
      <c r="T15" s="681"/>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6"/>
      <c r="BP15" s="286"/>
      <c r="BQ15" s="286"/>
      <c r="BR15" s="286"/>
      <c r="BS15" s="286"/>
      <c r="BT15" s="286"/>
      <c r="BU15" s="286"/>
      <c r="BV15" s="286"/>
      <c r="BW15" s="286"/>
      <c r="BX15" s="286"/>
      <c r="BY15" s="286"/>
      <c r="BZ15" s="286"/>
      <c r="CA15" s="286"/>
      <c r="CB15" s="286"/>
      <c r="CC15" s="286"/>
      <c r="CD15" s="286"/>
      <c r="CE15" s="286"/>
      <c r="CF15" s="286"/>
      <c r="CG15" s="286"/>
      <c r="CH15" s="286"/>
      <c r="CI15" s="286"/>
      <c r="CJ15" s="286"/>
      <c r="CK15" s="286"/>
      <c r="CL15" s="286"/>
      <c r="CM15" s="286"/>
      <c r="CN15" s="286"/>
      <c r="CO15" s="286"/>
      <c r="CP15" s="286"/>
      <c r="CQ15" s="286"/>
      <c r="CR15" s="286"/>
      <c r="CS15" s="286"/>
      <c r="CT15" s="286"/>
      <c r="CU15" s="286"/>
      <c r="CV15" s="286"/>
      <c r="CW15" s="286"/>
      <c r="CX15" s="286"/>
      <c r="CY15" s="286"/>
      <c r="CZ15" s="286"/>
      <c r="DA15" s="286"/>
      <c r="DB15" s="286"/>
      <c r="DC15" s="286"/>
      <c r="DD15" s="286"/>
      <c r="DE15" s="286"/>
      <c r="DF15" s="286"/>
      <c r="DG15" s="286"/>
      <c r="DH15" s="286"/>
      <c r="DI15" s="286"/>
      <c r="DJ15" s="286"/>
      <c r="DK15" s="286"/>
      <c r="DL15" s="286"/>
      <c r="DM15" s="286"/>
      <c r="DN15" s="286"/>
      <c r="DO15" s="286"/>
      <c r="DP15" s="286"/>
      <c r="DQ15" s="286"/>
      <c r="DR15" s="286"/>
      <c r="DS15" s="286"/>
      <c r="DT15" s="286"/>
      <c r="DU15" s="286"/>
      <c r="DV15" s="286"/>
      <c r="DW15" s="286"/>
      <c r="DX15" s="286"/>
      <c r="DY15" s="286"/>
      <c r="DZ15" s="286"/>
      <c r="EA15" s="286"/>
      <c r="EB15" s="286"/>
      <c r="EC15" s="286"/>
      <c r="ED15" s="286"/>
      <c r="EE15" s="286"/>
      <c r="EF15" s="286"/>
      <c r="EG15" s="286"/>
      <c r="EH15" s="286"/>
      <c r="EI15" s="286"/>
      <c r="EJ15" s="286"/>
      <c r="EK15" s="286"/>
      <c r="EL15" s="286"/>
      <c r="EM15" s="286"/>
      <c r="EN15" s="286"/>
      <c r="EO15" s="286"/>
      <c r="EP15" s="286"/>
      <c r="EQ15" s="286"/>
      <c r="ER15" s="286"/>
      <c r="ES15" s="286"/>
      <c r="ET15" s="286"/>
      <c r="EU15" s="286"/>
      <c r="EV15" s="286"/>
      <c r="EW15" s="286"/>
      <c r="EX15" s="286"/>
      <c r="EY15" s="286"/>
      <c r="EZ15" s="286"/>
      <c r="FA15" s="286"/>
      <c r="FB15" s="286"/>
      <c r="FC15" s="286"/>
      <c r="FD15" s="286"/>
      <c r="FE15" s="286"/>
      <c r="FF15" s="286"/>
      <c r="FG15" s="286"/>
      <c r="FH15" s="286"/>
      <c r="FI15" s="286"/>
      <c r="FJ15" s="286"/>
      <c r="FK15" s="286"/>
      <c r="FL15" s="286"/>
      <c r="FM15" s="286"/>
      <c r="FN15" s="286"/>
      <c r="FO15" s="286"/>
      <c r="FP15" s="286"/>
      <c r="FQ15" s="286"/>
      <c r="FR15" s="286"/>
      <c r="FS15" s="286"/>
      <c r="FT15" s="286"/>
      <c r="FU15" s="286"/>
      <c r="FV15" s="286"/>
      <c r="FW15" s="286"/>
      <c r="FX15" s="286"/>
      <c r="FY15" s="286"/>
      <c r="FZ15" s="286"/>
      <c r="GA15" s="286"/>
      <c r="GB15" s="286"/>
      <c r="GC15" s="286"/>
      <c r="GD15" s="286"/>
      <c r="GE15" s="286"/>
      <c r="GF15" s="286"/>
      <c r="GG15" s="286"/>
      <c r="GH15" s="286"/>
      <c r="GI15" s="286"/>
      <c r="GJ15" s="286"/>
      <c r="GK15" s="286"/>
      <c r="GL15" s="286"/>
      <c r="GM15" s="286"/>
      <c r="GN15" s="286"/>
      <c r="GO15" s="286"/>
      <c r="GP15" s="286"/>
      <c r="GQ15" s="286"/>
      <c r="GR15" s="286"/>
      <c r="GS15" s="286"/>
      <c r="GT15" s="286"/>
      <c r="GU15" s="286"/>
      <c r="GV15" s="286"/>
      <c r="GW15" s="286"/>
      <c r="GX15" s="286"/>
      <c r="GY15" s="286"/>
      <c r="GZ15" s="286"/>
      <c r="HA15" s="286"/>
      <c r="HB15" s="286"/>
      <c r="HC15" s="286"/>
      <c r="HD15" s="286"/>
      <c r="HE15" s="286"/>
      <c r="HF15" s="286"/>
      <c r="HG15" s="286"/>
      <c r="HH15" s="286"/>
      <c r="HI15" s="286"/>
      <c r="HJ15" s="286"/>
      <c r="HK15" s="286"/>
      <c r="HL15" s="286"/>
      <c r="HM15" s="286"/>
      <c r="HN15" s="286"/>
      <c r="HO15" s="286"/>
      <c r="HP15" s="286"/>
      <c r="HQ15" s="286"/>
      <c r="HR15" s="286"/>
      <c r="HS15" s="286"/>
      <c r="HT15" s="286"/>
      <c r="HU15" s="286"/>
      <c r="HV15" s="286"/>
      <c r="HW15" s="286"/>
      <c r="HX15" s="286"/>
      <c r="HY15" s="286"/>
      <c r="HZ15" s="286"/>
      <c r="IA15" s="286"/>
      <c r="IB15" s="286"/>
      <c r="IC15" s="286"/>
      <c r="ID15" s="286"/>
      <c r="IE15" s="286"/>
      <c r="IF15" s="286"/>
      <c r="IG15" s="286"/>
      <c r="IH15" s="286"/>
      <c r="II15" s="286"/>
      <c r="IJ15" s="286"/>
      <c r="IK15" s="286"/>
      <c r="IL15" s="286"/>
      <c r="IM15" s="286"/>
      <c r="IN15" s="286"/>
      <c r="IO15" s="286"/>
      <c r="IP15" s="286"/>
      <c r="IQ15" s="286"/>
      <c r="IR15" s="286"/>
      <c r="IS15" s="286"/>
      <c r="IT15" s="286"/>
      <c r="IU15" s="286"/>
      <c r="IV15" s="286"/>
    </row>
    <row r="16" spans="1:256" ht="20.100000000000001" customHeight="1">
      <c r="B16" s="686"/>
      <c r="C16" s="78"/>
      <c r="D16" s="292" t="s">
        <v>174</v>
      </c>
      <c r="E16" s="683"/>
      <c r="F16" s="683"/>
      <c r="G16" s="683"/>
      <c r="H16" s="683"/>
      <c r="I16" s="683"/>
      <c r="J16" s="683"/>
      <c r="K16" s="683"/>
      <c r="L16" s="683"/>
      <c r="M16" s="829"/>
      <c r="N16" s="829"/>
      <c r="O16" s="829"/>
      <c r="P16" s="829"/>
      <c r="Q16" s="829"/>
      <c r="R16" s="829"/>
      <c r="S16" s="86"/>
      <c r="T16" s="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286"/>
      <c r="BS16" s="286"/>
      <c r="BT16" s="286"/>
      <c r="BU16" s="286"/>
      <c r="BV16" s="286"/>
      <c r="BW16" s="286"/>
      <c r="BX16" s="286"/>
      <c r="BY16" s="286"/>
      <c r="BZ16" s="286"/>
      <c r="CA16" s="286"/>
      <c r="CB16" s="286"/>
      <c r="CC16" s="286"/>
      <c r="CD16" s="286"/>
      <c r="CE16" s="286"/>
      <c r="CF16" s="286"/>
      <c r="CG16" s="286"/>
      <c r="CH16" s="286"/>
      <c r="CI16" s="286"/>
      <c r="CJ16" s="286"/>
      <c r="CK16" s="286"/>
      <c r="CL16" s="286"/>
      <c r="CM16" s="286"/>
      <c r="CN16" s="286"/>
      <c r="CO16" s="286"/>
      <c r="CP16" s="286"/>
      <c r="CQ16" s="286"/>
      <c r="CR16" s="286"/>
      <c r="CS16" s="286"/>
      <c r="CT16" s="286"/>
      <c r="CU16" s="286"/>
      <c r="CV16" s="286"/>
      <c r="CW16" s="286"/>
      <c r="CX16" s="286"/>
      <c r="CY16" s="286"/>
      <c r="CZ16" s="286"/>
      <c r="DA16" s="286"/>
      <c r="DB16" s="286"/>
      <c r="DC16" s="286"/>
      <c r="DD16" s="286"/>
      <c r="DE16" s="286"/>
      <c r="DF16" s="286"/>
      <c r="DG16" s="286"/>
      <c r="DH16" s="286"/>
      <c r="DI16" s="286"/>
      <c r="DJ16" s="286"/>
      <c r="DK16" s="286"/>
      <c r="DL16" s="286"/>
      <c r="DM16" s="286"/>
      <c r="DN16" s="286"/>
      <c r="DO16" s="286"/>
      <c r="DP16" s="286"/>
      <c r="DQ16" s="286"/>
      <c r="DR16" s="286"/>
      <c r="DS16" s="286"/>
      <c r="DT16" s="286"/>
      <c r="DU16" s="286"/>
      <c r="DV16" s="286"/>
      <c r="DW16" s="286"/>
      <c r="DX16" s="286"/>
      <c r="DY16" s="286"/>
      <c r="DZ16" s="286"/>
      <c r="EA16" s="286"/>
      <c r="EB16" s="286"/>
      <c r="EC16" s="286"/>
      <c r="ED16" s="286"/>
      <c r="EE16" s="286"/>
      <c r="EF16" s="286"/>
      <c r="EG16" s="286"/>
      <c r="EH16" s="286"/>
      <c r="EI16" s="286"/>
      <c r="EJ16" s="286"/>
      <c r="EK16" s="286"/>
      <c r="EL16" s="286"/>
      <c r="EM16" s="286"/>
      <c r="EN16" s="286"/>
      <c r="EO16" s="286"/>
      <c r="EP16" s="286"/>
      <c r="EQ16" s="286"/>
      <c r="ER16" s="286"/>
      <c r="ES16" s="286"/>
      <c r="ET16" s="286"/>
      <c r="EU16" s="286"/>
      <c r="EV16" s="286"/>
      <c r="EW16" s="286"/>
      <c r="EX16" s="286"/>
      <c r="EY16" s="286"/>
      <c r="EZ16" s="286"/>
      <c r="FA16" s="286"/>
      <c r="FB16" s="286"/>
      <c r="FC16" s="286"/>
      <c r="FD16" s="286"/>
      <c r="FE16" s="286"/>
      <c r="FF16" s="286"/>
      <c r="FG16" s="286"/>
      <c r="FH16" s="286"/>
      <c r="FI16" s="286"/>
      <c r="FJ16" s="286"/>
      <c r="FK16" s="286"/>
      <c r="FL16" s="286"/>
      <c r="FM16" s="286"/>
      <c r="FN16" s="286"/>
      <c r="FO16" s="286"/>
      <c r="FP16" s="286"/>
      <c r="FQ16" s="286"/>
      <c r="FR16" s="286"/>
      <c r="FS16" s="286"/>
      <c r="FT16" s="286"/>
      <c r="FU16" s="286"/>
      <c r="FV16" s="286"/>
      <c r="FW16" s="286"/>
      <c r="FX16" s="286"/>
      <c r="FY16" s="286"/>
      <c r="FZ16" s="286"/>
      <c r="GA16" s="286"/>
      <c r="GB16" s="286"/>
      <c r="GC16" s="286"/>
      <c r="GD16" s="286"/>
      <c r="GE16" s="286"/>
      <c r="GF16" s="286"/>
      <c r="GG16" s="286"/>
      <c r="GH16" s="286"/>
      <c r="GI16" s="286"/>
      <c r="GJ16" s="286"/>
      <c r="GK16" s="286"/>
      <c r="GL16" s="286"/>
      <c r="GM16" s="286"/>
      <c r="GN16" s="286"/>
      <c r="GO16" s="286"/>
      <c r="GP16" s="286"/>
      <c r="GQ16" s="286"/>
      <c r="GR16" s="286"/>
      <c r="GS16" s="286"/>
      <c r="GT16" s="286"/>
      <c r="GU16" s="286"/>
      <c r="GV16" s="286"/>
      <c r="GW16" s="286"/>
      <c r="GX16" s="286"/>
      <c r="GY16" s="286"/>
      <c r="GZ16" s="286"/>
      <c r="HA16" s="286"/>
      <c r="HB16" s="286"/>
      <c r="HC16" s="286"/>
      <c r="HD16" s="286"/>
      <c r="HE16" s="286"/>
      <c r="HF16" s="286"/>
      <c r="HG16" s="286"/>
      <c r="HH16" s="286"/>
      <c r="HI16" s="286"/>
      <c r="HJ16" s="286"/>
      <c r="HK16" s="286"/>
      <c r="HL16" s="286"/>
      <c r="HM16" s="286"/>
      <c r="HN16" s="286"/>
      <c r="HO16" s="286"/>
      <c r="HP16" s="286"/>
      <c r="HQ16" s="286"/>
      <c r="HR16" s="286"/>
      <c r="HS16" s="286"/>
      <c r="HT16" s="286"/>
      <c r="HU16" s="286"/>
      <c r="HV16" s="286"/>
      <c r="HW16" s="286"/>
      <c r="HX16" s="286"/>
      <c r="HY16" s="286"/>
      <c r="HZ16" s="286"/>
      <c r="IA16" s="286"/>
      <c r="IB16" s="286"/>
      <c r="IC16" s="286"/>
      <c r="ID16" s="286"/>
      <c r="IE16" s="286"/>
      <c r="IF16" s="286"/>
      <c r="IG16" s="286"/>
      <c r="IH16" s="286"/>
      <c r="II16" s="286"/>
      <c r="IJ16" s="286"/>
      <c r="IK16" s="286"/>
      <c r="IL16" s="286"/>
      <c r="IM16" s="286"/>
      <c r="IN16" s="286"/>
      <c r="IO16" s="286"/>
      <c r="IP16" s="286"/>
      <c r="IQ16" s="286"/>
      <c r="IR16" s="286"/>
      <c r="IS16" s="286"/>
      <c r="IT16" s="286"/>
      <c r="IU16" s="286"/>
      <c r="IV16" s="286"/>
    </row>
    <row r="17" spans="1:256" ht="20.100000000000001" customHeight="1">
      <c r="A17" s="286"/>
      <c r="B17" s="686">
        <v>3</v>
      </c>
      <c r="C17" s="78"/>
      <c r="D17" s="292" t="s">
        <v>450</v>
      </c>
      <c r="E17" s="827" t="s">
        <v>451</v>
      </c>
      <c r="F17" s="827"/>
      <c r="G17" s="827"/>
      <c r="H17" s="827"/>
      <c r="I17" s="828" t="s">
        <v>452</v>
      </c>
      <c r="J17" s="828"/>
      <c r="K17" s="828"/>
      <c r="L17" s="828"/>
      <c r="M17" s="829">
        <v>0</v>
      </c>
      <c r="N17" s="829">
        <v>0</v>
      </c>
      <c r="O17" s="829">
        <f>IF(M17="","",M17-N17)</f>
        <v>0</v>
      </c>
      <c r="P17" s="829" t="str">
        <f>IF(M17="","",IF(O17=0,"",IF(O17&gt;=200000,200000,O17)))</f>
        <v/>
      </c>
      <c r="Q17" s="829" t="str">
        <f>P17</f>
        <v/>
      </c>
      <c r="R17" s="829" t="str">
        <f>IF(Q17="","",ROUNDDOWN(Q17/2,-3))</f>
        <v/>
      </c>
      <c r="S17" s="81"/>
      <c r="T17" s="81"/>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c r="BT17" s="286"/>
      <c r="BU17" s="286"/>
      <c r="BV17" s="286"/>
      <c r="BW17" s="286"/>
      <c r="BX17" s="286"/>
      <c r="BY17" s="286"/>
      <c r="BZ17" s="286"/>
      <c r="CA17" s="286"/>
      <c r="CB17" s="286"/>
      <c r="CC17" s="286"/>
      <c r="CD17" s="286"/>
      <c r="CE17" s="286"/>
      <c r="CF17" s="286"/>
      <c r="CG17" s="286"/>
      <c r="CH17" s="286"/>
      <c r="CI17" s="286"/>
      <c r="CJ17" s="286"/>
      <c r="CK17" s="286"/>
      <c r="CL17" s="286"/>
      <c r="CM17" s="286"/>
      <c r="CN17" s="286"/>
      <c r="CO17" s="286"/>
      <c r="CP17" s="286"/>
      <c r="CQ17" s="286"/>
      <c r="CR17" s="286"/>
      <c r="CS17" s="286"/>
      <c r="CT17" s="286"/>
      <c r="CU17" s="286"/>
      <c r="CV17" s="286"/>
      <c r="CW17" s="286"/>
      <c r="CX17" s="286"/>
      <c r="CY17" s="286"/>
      <c r="CZ17" s="286"/>
      <c r="DA17" s="286"/>
      <c r="DB17" s="286"/>
      <c r="DC17" s="286"/>
      <c r="DD17" s="286"/>
      <c r="DE17" s="286"/>
      <c r="DF17" s="286"/>
      <c r="DG17" s="286"/>
      <c r="DH17" s="286"/>
      <c r="DI17" s="286"/>
      <c r="DJ17" s="286"/>
      <c r="DK17" s="286"/>
      <c r="DL17" s="286"/>
      <c r="DM17" s="286"/>
      <c r="DN17" s="286"/>
      <c r="DO17" s="286"/>
      <c r="DP17" s="286"/>
      <c r="DQ17" s="286"/>
      <c r="DR17" s="286"/>
      <c r="DS17" s="286"/>
      <c r="DT17" s="286"/>
      <c r="DU17" s="286"/>
      <c r="DV17" s="286"/>
      <c r="DW17" s="286"/>
      <c r="DX17" s="286"/>
      <c r="DY17" s="286"/>
      <c r="DZ17" s="286"/>
      <c r="EA17" s="286"/>
      <c r="EB17" s="286"/>
      <c r="EC17" s="286"/>
      <c r="ED17" s="286"/>
      <c r="EE17" s="286"/>
      <c r="EF17" s="286"/>
      <c r="EG17" s="286"/>
      <c r="EH17" s="286"/>
      <c r="EI17" s="286"/>
      <c r="EJ17" s="286"/>
      <c r="EK17" s="286"/>
      <c r="EL17" s="286"/>
      <c r="EM17" s="286"/>
      <c r="EN17" s="286"/>
      <c r="EO17" s="286"/>
      <c r="EP17" s="286"/>
      <c r="EQ17" s="286"/>
      <c r="ER17" s="286"/>
      <c r="ES17" s="286"/>
      <c r="ET17" s="286"/>
      <c r="EU17" s="286"/>
      <c r="EV17" s="286"/>
      <c r="EW17" s="286"/>
      <c r="EX17" s="286"/>
      <c r="EY17" s="286"/>
      <c r="EZ17" s="286"/>
      <c r="FA17" s="286"/>
      <c r="FB17" s="286"/>
      <c r="FC17" s="286"/>
      <c r="FD17" s="286"/>
      <c r="FE17" s="286"/>
      <c r="FF17" s="286"/>
      <c r="FG17" s="286"/>
      <c r="FH17" s="286"/>
      <c r="FI17" s="286"/>
      <c r="FJ17" s="286"/>
      <c r="FK17" s="286"/>
      <c r="FL17" s="286"/>
      <c r="FM17" s="286"/>
      <c r="FN17" s="286"/>
      <c r="FO17" s="286"/>
      <c r="FP17" s="286"/>
      <c r="FQ17" s="286"/>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6"/>
      <c r="GV17" s="286"/>
      <c r="GW17" s="286"/>
      <c r="GX17" s="286"/>
      <c r="GY17" s="286"/>
      <c r="GZ17" s="286"/>
      <c r="HA17" s="286"/>
      <c r="HB17" s="286"/>
      <c r="HC17" s="286"/>
      <c r="HD17" s="286"/>
      <c r="HE17" s="286"/>
      <c r="HF17" s="286"/>
      <c r="HG17" s="286"/>
      <c r="HH17" s="286"/>
      <c r="HI17" s="286"/>
      <c r="HJ17" s="286"/>
      <c r="HK17" s="286"/>
      <c r="HL17" s="286"/>
      <c r="HM17" s="286"/>
      <c r="HN17" s="286"/>
      <c r="HO17" s="286"/>
      <c r="HP17" s="286"/>
      <c r="HQ17" s="286"/>
      <c r="HR17" s="286"/>
      <c r="HS17" s="286"/>
      <c r="HT17" s="286"/>
      <c r="HU17" s="286"/>
      <c r="HV17" s="286"/>
      <c r="HW17" s="286"/>
      <c r="HX17" s="286"/>
      <c r="HY17" s="286"/>
      <c r="HZ17" s="286"/>
      <c r="IA17" s="286"/>
      <c r="IB17" s="286"/>
      <c r="IC17" s="286"/>
      <c r="ID17" s="286"/>
      <c r="IE17" s="286"/>
      <c r="IF17" s="286"/>
      <c r="IG17" s="286"/>
      <c r="IH17" s="286"/>
      <c r="II17" s="286"/>
      <c r="IJ17" s="286"/>
      <c r="IK17" s="286"/>
      <c r="IL17" s="286"/>
      <c r="IM17" s="286"/>
      <c r="IN17" s="286"/>
      <c r="IO17" s="286"/>
      <c r="IP17" s="286"/>
      <c r="IQ17" s="286"/>
      <c r="IR17" s="286"/>
      <c r="IS17" s="286"/>
      <c r="IT17" s="286"/>
      <c r="IU17" s="286"/>
      <c r="IV17" s="286"/>
    </row>
    <row r="18" spans="1:256" ht="20.100000000000001" customHeight="1">
      <c r="B18" s="686"/>
      <c r="C18" s="78"/>
      <c r="D18" s="292" t="s">
        <v>453</v>
      </c>
      <c r="E18" s="686"/>
      <c r="F18" s="686"/>
      <c r="G18" s="686"/>
      <c r="H18" s="686"/>
      <c r="I18" s="686"/>
      <c r="J18" s="686"/>
      <c r="K18" s="686"/>
      <c r="L18" s="686"/>
      <c r="M18" s="829"/>
      <c r="N18" s="829"/>
      <c r="O18" s="829"/>
      <c r="P18" s="829"/>
      <c r="Q18" s="829"/>
      <c r="R18" s="829"/>
      <c r="S18" s="83" t="s">
        <v>351</v>
      </c>
      <c r="T18" s="681"/>
    </row>
    <row r="19" spans="1:256" ht="20.100000000000001" customHeight="1">
      <c r="B19" s="686"/>
      <c r="C19" s="78"/>
      <c r="D19" s="292" t="s">
        <v>454</v>
      </c>
      <c r="E19" s="682" t="s">
        <v>456</v>
      </c>
      <c r="F19" s="682"/>
      <c r="G19" s="682"/>
      <c r="H19" s="682"/>
      <c r="I19" s="682"/>
      <c r="J19" s="682"/>
      <c r="K19" s="682"/>
      <c r="L19" s="682"/>
      <c r="M19" s="829"/>
      <c r="N19" s="829"/>
      <c r="O19" s="829"/>
      <c r="P19" s="829"/>
      <c r="Q19" s="829"/>
      <c r="R19" s="829"/>
      <c r="S19" s="84"/>
      <c r="T19" s="681"/>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286"/>
      <c r="BM19" s="286"/>
      <c r="BN19" s="286"/>
      <c r="BO19" s="286"/>
      <c r="BP19" s="286"/>
      <c r="BQ19" s="286"/>
      <c r="BR19" s="286"/>
      <c r="BS19" s="286"/>
      <c r="BT19" s="286"/>
      <c r="BU19" s="286"/>
      <c r="BV19" s="286"/>
      <c r="BW19" s="286"/>
      <c r="BX19" s="286"/>
      <c r="BY19" s="286"/>
      <c r="BZ19" s="286"/>
      <c r="CA19" s="286"/>
      <c r="CB19" s="286"/>
      <c r="CC19" s="286"/>
      <c r="CD19" s="286"/>
      <c r="CE19" s="286"/>
      <c r="CF19" s="286"/>
      <c r="CG19" s="286"/>
      <c r="CH19" s="286"/>
      <c r="CI19" s="286"/>
      <c r="CJ19" s="286"/>
      <c r="CK19" s="286"/>
      <c r="CL19" s="286"/>
      <c r="CM19" s="286"/>
      <c r="CN19" s="286"/>
      <c r="CO19" s="286"/>
      <c r="CP19" s="286"/>
      <c r="CQ19" s="286"/>
      <c r="CR19" s="286"/>
      <c r="CS19" s="286"/>
      <c r="CT19" s="286"/>
      <c r="CU19" s="286"/>
      <c r="CV19" s="286"/>
      <c r="CW19" s="286"/>
      <c r="CX19" s="286"/>
      <c r="CY19" s="286"/>
      <c r="CZ19" s="286"/>
      <c r="DA19" s="286"/>
      <c r="DB19" s="286"/>
      <c r="DC19" s="286"/>
      <c r="DD19" s="286"/>
      <c r="DE19" s="286"/>
      <c r="DF19" s="286"/>
      <c r="DG19" s="286"/>
      <c r="DH19" s="286"/>
      <c r="DI19" s="286"/>
      <c r="DJ19" s="286"/>
      <c r="DK19" s="286"/>
      <c r="DL19" s="286"/>
      <c r="DM19" s="286"/>
      <c r="DN19" s="286"/>
      <c r="DO19" s="286"/>
      <c r="DP19" s="286"/>
      <c r="DQ19" s="286"/>
      <c r="DR19" s="286"/>
      <c r="DS19" s="286"/>
      <c r="DT19" s="286"/>
      <c r="DU19" s="286"/>
      <c r="DV19" s="286"/>
      <c r="DW19" s="286"/>
      <c r="DX19" s="286"/>
      <c r="DY19" s="286"/>
      <c r="DZ19" s="286"/>
      <c r="EA19" s="286"/>
      <c r="EB19" s="286"/>
      <c r="EC19" s="286"/>
      <c r="ED19" s="286"/>
      <c r="EE19" s="286"/>
      <c r="EF19" s="286"/>
      <c r="EG19" s="286"/>
      <c r="EH19" s="286"/>
      <c r="EI19" s="286"/>
      <c r="EJ19" s="286"/>
      <c r="EK19" s="286"/>
      <c r="EL19" s="286"/>
      <c r="EM19" s="286"/>
      <c r="EN19" s="286"/>
      <c r="EO19" s="286"/>
      <c r="EP19" s="286"/>
      <c r="EQ19" s="286"/>
      <c r="ER19" s="286"/>
      <c r="ES19" s="286"/>
      <c r="ET19" s="286"/>
      <c r="EU19" s="286"/>
      <c r="EV19" s="286"/>
      <c r="EW19" s="286"/>
      <c r="EX19" s="286"/>
      <c r="EY19" s="286"/>
      <c r="EZ19" s="286"/>
      <c r="FA19" s="286"/>
      <c r="FB19" s="286"/>
      <c r="FC19" s="286"/>
      <c r="FD19" s="286"/>
      <c r="FE19" s="286"/>
      <c r="FF19" s="286"/>
      <c r="FG19" s="286"/>
      <c r="FH19" s="286"/>
      <c r="FI19" s="286"/>
      <c r="FJ19" s="286"/>
      <c r="FK19" s="286"/>
      <c r="FL19" s="286"/>
      <c r="FM19" s="286"/>
      <c r="FN19" s="286"/>
      <c r="FO19" s="286"/>
      <c r="FP19" s="286"/>
      <c r="FQ19" s="286"/>
      <c r="FR19" s="286"/>
      <c r="FS19" s="286"/>
      <c r="FT19" s="286"/>
      <c r="FU19" s="286"/>
      <c r="FV19" s="286"/>
      <c r="FW19" s="286"/>
      <c r="FX19" s="286"/>
      <c r="FY19" s="286"/>
      <c r="FZ19" s="286"/>
      <c r="GA19" s="286"/>
      <c r="GB19" s="286"/>
      <c r="GC19" s="286"/>
      <c r="GD19" s="286"/>
      <c r="GE19" s="286"/>
      <c r="GF19" s="286"/>
      <c r="GG19" s="286"/>
      <c r="GH19" s="286"/>
      <c r="GI19" s="286"/>
      <c r="GJ19" s="286"/>
      <c r="GK19" s="286"/>
      <c r="GL19" s="286"/>
      <c r="GM19" s="286"/>
      <c r="GN19" s="286"/>
      <c r="GO19" s="286"/>
      <c r="GP19" s="286"/>
      <c r="GQ19" s="286"/>
      <c r="GR19" s="286"/>
      <c r="GS19" s="286"/>
      <c r="GT19" s="286"/>
      <c r="GU19" s="286"/>
      <c r="GV19" s="286"/>
      <c r="GW19" s="286"/>
      <c r="GX19" s="286"/>
      <c r="GY19" s="286"/>
      <c r="GZ19" s="286"/>
      <c r="HA19" s="286"/>
      <c r="HB19" s="286"/>
      <c r="HC19" s="286"/>
      <c r="HD19" s="286"/>
      <c r="HE19" s="286"/>
      <c r="HF19" s="286"/>
      <c r="HG19" s="286"/>
      <c r="HH19" s="286"/>
      <c r="HI19" s="286"/>
      <c r="HJ19" s="286"/>
      <c r="HK19" s="286"/>
      <c r="HL19" s="286"/>
      <c r="HM19" s="286"/>
      <c r="HN19" s="286"/>
      <c r="HO19" s="286"/>
      <c r="HP19" s="286"/>
      <c r="HQ19" s="286"/>
      <c r="HR19" s="286"/>
      <c r="HS19" s="286"/>
      <c r="HT19" s="286"/>
      <c r="HU19" s="286"/>
      <c r="HV19" s="286"/>
      <c r="HW19" s="286"/>
      <c r="HX19" s="286"/>
      <c r="HY19" s="286"/>
      <c r="HZ19" s="286"/>
      <c r="IA19" s="286"/>
      <c r="IB19" s="286"/>
      <c r="IC19" s="286"/>
      <c r="ID19" s="286"/>
      <c r="IE19" s="286"/>
      <c r="IF19" s="286"/>
      <c r="IG19" s="286"/>
      <c r="IH19" s="286"/>
      <c r="II19" s="286"/>
      <c r="IJ19" s="286"/>
      <c r="IK19" s="286"/>
      <c r="IL19" s="286"/>
      <c r="IM19" s="286"/>
      <c r="IN19" s="286"/>
      <c r="IO19" s="286"/>
      <c r="IP19" s="286"/>
      <c r="IQ19" s="286"/>
      <c r="IR19" s="286"/>
      <c r="IS19" s="286"/>
      <c r="IT19" s="286"/>
      <c r="IU19" s="286"/>
      <c r="IV19" s="286"/>
    </row>
    <row r="20" spans="1:256" ht="20.100000000000001" customHeight="1">
      <c r="B20" s="686"/>
      <c r="C20" s="78"/>
      <c r="D20" s="292" t="s">
        <v>174</v>
      </c>
      <c r="E20" s="683"/>
      <c r="F20" s="683"/>
      <c r="G20" s="683"/>
      <c r="H20" s="683"/>
      <c r="I20" s="683"/>
      <c r="J20" s="683"/>
      <c r="K20" s="683"/>
      <c r="L20" s="683"/>
      <c r="M20" s="829"/>
      <c r="N20" s="829"/>
      <c r="O20" s="829"/>
      <c r="P20" s="829"/>
      <c r="Q20" s="829"/>
      <c r="R20" s="829"/>
      <c r="S20" s="86"/>
      <c r="T20" s="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6"/>
      <c r="BX20" s="286"/>
      <c r="BY20" s="286"/>
      <c r="BZ20" s="286"/>
      <c r="CA20" s="286"/>
      <c r="CB20" s="286"/>
      <c r="CC20" s="286"/>
      <c r="CD20" s="286"/>
      <c r="CE20" s="286"/>
      <c r="CF20" s="286"/>
      <c r="CG20" s="286"/>
      <c r="CH20" s="286"/>
      <c r="CI20" s="286"/>
      <c r="CJ20" s="286"/>
      <c r="CK20" s="286"/>
      <c r="CL20" s="286"/>
      <c r="CM20" s="286"/>
      <c r="CN20" s="286"/>
      <c r="CO20" s="286"/>
      <c r="CP20" s="286"/>
      <c r="CQ20" s="286"/>
      <c r="CR20" s="286"/>
      <c r="CS20" s="286"/>
      <c r="CT20" s="286"/>
      <c r="CU20" s="286"/>
      <c r="CV20" s="286"/>
      <c r="CW20" s="286"/>
      <c r="CX20" s="286"/>
      <c r="CY20" s="286"/>
      <c r="CZ20" s="286"/>
      <c r="DA20" s="286"/>
      <c r="DB20" s="286"/>
      <c r="DC20" s="286"/>
      <c r="DD20" s="286"/>
      <c r="DE20" s="286"/>
      <c r="DF20" s="286"/>
      <c r="DG20" s="286"/>
      <c r="DH20" s="286"/>
      <c r="DI20" s="286"/>
      <c r="DJ20" s="286"/>
      <c r="DK20" s="286"/>
      <c r="DL20" s="286"/>
      <c r="DM20" s="286"/>
      <c r="DN20" s="286"/>
      <c r="DO20" s="286"/>
      <c r="DP20" s="286"/>
      <c r="DQ20" s="286"/>
      <c r="DR20" s="286"/>
      <c r="DS20" s="286"/>
      <c r="DT20" s="286"/>
      <c r="DU20" s="286"/>
      <c r="DV20" s="286"/>
      <c r="DW20" s="286"/>
      <c r="DX20" s="286"/>
      <c r="DY20" s="286"/>
      <c r="DZ20" s="286"/>
      <c r="EA20" s="286"/>
      <c r="EB20" s="286"/>
      <c r="EC20" s="286"/>
      <c r="ED20" s="286"/>
      <c r="EE20" s="286"/>
      <c r="EF20" s="286"/>
      <c r="EG20" s="286"/>
      <c r="EH20" s="286"/>
      <c r="EI20" s="286"/>
      <c r="EJ20" s="286"/>
      <c r="EK20" s="286"/>
      <c r="EL20" s="286"/>
      <c r="EM20" s="286"/>
      <c r="EN20" s="286"/>
      <c r="EO20" s="286"/>
      <c r="EP20" s="286"/>
      <c r="EQ20" s="286"/>
      <c r="ER20" s="286"/>
      <c r="ES20" s="286"/>
      <c r="ET20" s="286"/>
      <c r="EU20" s="286"/>
      <c r="EV20" s="286"/>
      <c r="EW20" s="286"/>
      <c r="EX20" s="286"/>
      <c r="EY20" s="286"/>
      <c r="EZ20" s="286"/>
      <c r="FA20" s="286"/>
      <c r="FB20" s="286"/>
      <c r="FC20" s="286"/>
      <c r="FD20" s="286"/>
      <c r="FE20" s="286"/>
      <c r="FF20" s="286"/>
      <c r="FG20" s="286"/>
      <c r="FH20" s="286"/>
      <c r="FI20" s="286"/>
      <c r="FJ20" s="286"/>
      <c r="FK20" s="286"/>
      <c r="FL20" s="286"/>
      <c r="FM20" s="286"/>
      <c r="FN20" s="286"/>
      <c r="FO20" s="286"/>
      <c r="FP20" s="286"/>
      <c r="FQ20" s="286"/>
      <c r="FR20" s="286"/>
      <c r="FS20" s="286"/>
      <c r="FT20" s="286"/>
      <c r="FU20" s="286"/>
      <c r="FV20" s="286"/>
      <c r="FW20" s="286"/>
      <c r="FX20" s="286"/>
      <c r="FY20" s="286"/>
      <c r="FZ20" s="286"/>
      <c r="GA20" s="286"/>
      <c r="GB20" s="286"/>
      <c r="GC20" s="286"/>
      <c r="GD20" s="286"/>
      <c r="GE20" s="286"/>
      <c r="GF20" s="286"/>
      <c r="GG20" s="286"/>
      <c r="GH20" s="286"/>
      <c r="GI20" s="286"/>
      <c r="GJ20" s="286"/>
      <c r="GK20" s="286"/>
      <c r="GL20" s="286"/>
      <c r="GM20" s="286"/>
      <c r="GN20" s="286"/>
      <c r="GO20" s="286"/>
      <c r="GP20" s="286"/>
      <c r="GQ20" s="286"/>
      <c r="GR20" s="286"/>
      <c r="GS20" s="286"/>
      <c r="GT20" s="286"/>
      <c r="GU20" s="286"/>
      <c r="GV20" s="286"/>
      <c r="GW20" s="286"/>
      <c r="GX20" s="286"/>
      <c r="GY20" s="286"/>
      <c r="GZ20" s="286"/>
      <c r="HA20" s="286"/>
      <c r="HB20" s="286"/>
      <c r="HC20" s="286"/>
      <c r="HD20" s="286"/>
      <c r="HE20" s="286"/>
      <c r="HF20" s="286"/>
      <c r="HG20" s="286"/>
      <c r="HH20" s="286"/>
      <c r="HI20" s="286"/>
      <c r="HJ20" s="286"/>
      <c r="HK20" s="286"/>
      <c r="HL20" s="286"/>
      <c r="HM20" s="286"/>
      <c r="HN20" s="286"/>
      <c r="HO20" s="286"/>
      <c r="HP20" s="286"/>
      <c r="HQ20" s="286"/>
      <c r="HR20" s="286"/>
      <c r="HS20" s="286"/>
      <c r="HT20" s="286"/>
      <c r="HU20" s="286"/>
      <c r="HV20" s="286"/>
      <c r="HW20" s="286"/>
      <c r="HX20" s="286"/>
      <c r="HY20" s="286"/>
      <c r="HZ20" s="286"/>
      <c r="IA20" s="286"/>
      <c r="IB20" s="286"/>
      <c r="IC20" s="286"/>
      <c r="ID20" s="286"/>
      <c r="IE20" s="286"/>
      <c r="IF20" s="286"/>
      <c r="IG20" s="286"/>
      <c r="IH20" s="286"/>
      <c r="II20" s="286"/>
      <c r="IJ20" s="286"/>
      <c r="IK20" s="286"/>
      <c r="IL20" s="286"/>
      <c r="IM20" s="286"/>
      <c r="IN20" s="286"/>
      <c r="IO20" s="286"/>
      <c r="IP20" s="286"/>
      <c r="IQ20" s="286"/>
      <c r="IR20" s="286"/>
      <c r="IS20" s="286"/>
      <c r="IT20" s="286"/>
      <c r="IU20" s="286"/>
      <c r="IV20" s="286"/>
    </row>
    <row r="21" spans="1:256" ht="20.100000000000001" customHeight="1">
      <c r="A21" s="286"/>
      <c r="B21" s="686">
        <v>4</v>
      </c>
      <c r="C21" s="78"/>
      <c r="D21" s="292" t="s">
        <v>450</v>
      </c>
      <c r="E21" s="827" t="s">
        <v>451</v>
      </c>
      <c r="F21" s="827"/>
      <c r="G21" s="827"/>
      <c r="H21" s="827"/>
      <c r="I21" s="828" t="s">
        <v>452</v>
      </c>
      <c r="J21" s="828"/>
      <c r="K21" s="828"/>
      <c r="L21" s="828"/>
      <c r="M21" s="829">
        <v>0</v>
      </c>
      <c r="N21" s="829">
        <v>0</v>
      </c>
      <c r="O21" s="829">
        <f>IF(M21="","",M21-N21)</f>
        <v>0</v>
      </c>
      <c r="P21" s="829" t="str">
        <f>IF(M21="","",IF(O21=0,"",IF(O21&gt;=200000,200000,O21)))</f>
        <v/>
      </c>
      <c r="Q21" s="829" t="str">
        <f>P21</f>
        <v/>
      </c>
      <c r="R21" s="829" t="str">
        <f>IF(Q21="","",ROUNDDOWN(Q21/2,-3))</f>
        <v/>
      </c>
      <c r="S21" s="81"/>
      <c r="T21" s="81"/>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c r="CQ21" s="286"/>
      <c r="CR21" s="286"/>
      <c r="CS21" s="286"/>
      <c r="CT21" s="286"/>
      <c r="CU21" s="286"/>
      <c r="CV21" s="286"/>
      <c r="CW21" s="286"/>
      <c r="CX21" s="286"/>
      <c r="CY21" s="286"/>
      <c r="CZ21" s="286"/>
      <c r="DA21" s="286"/>
      <c r="DB21" s="286"/>
      <c r="DC21" s="286"/>
      <c r="DD21" s="286"/>
      <c r="DE21" s="286"/>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B21" s="286"/>
      <c r="EC21" s="286"/>
      <c r="ED21" s="286"/>
      <c r="EE21" s="286"/>
      <c r="EF21" s="286"/>
      <c r="EG21" s="286"/>
      <c r="EH21" s="286"/>
      <c r="EI21" s="286"/>
      <c r="EJ21" s="286"/>
      <c r="EK21" s="286"/>
      <c r="EL21" s="286"/>
      <c r="EM21" s="286"/>
      <c r="EN21" s="286"/>
      <c r="EO21" s="286"/>
      <c r="EP21" s="286"/>
      <c r="EQ21" s="286"/>
      <c r="ER21" s="286"/>
      <c r="ES21" s="286"/>
      <c r="ET21" s="286"/>
      <c r="EU21" s="286"/>
      <c r="EV21" s="286"/>
      <c r="EW21" s="286"/>
      <c r="EX21" s="286"/>
      <c r="EY21" s="286"/>
      <c r="EZ21" s="286"/>
      <c r="FA21" s="286"/>
      <c r="FB21" s="286"/>
      <c r="FC21" s="286"/>
      <c r="FD21" s="286"/>
      <c r="FE21" s="286"/>
      <c r="FF21" s="286"/>
      <c r="FG21" s="286"/>
      <c r="FH21" s="286"/>
      <c r="FI21" s="286"/>
      <c r="FJ21" s="286"/>
      <c r="FK21" s="286"/>
      <c r="FL21" s="286"/>
      <c r="FM21" s="286"/>
      <c r="FN21" s="286"/>
      <c r="FO21" s="286"/>
      <c r="FP21" s="286"/>
      <c r="FQ21" s="286"/>
      <c r="FR21" s="286"/>
      <c r="FS21" s="286"/>
      <c r="FT21" s="286"/>
      <c r="FU21" s="286"/>
      <c r="FV21" s="286"/>
      <c r="FW21" s="286"/>
      <c r="FX21" s="286"/>
      <c r="FY21" s="286"/>
      <c r="FZ21" s="286"/>
      <c r="GA21" s="286"/>
      <c r="GB21" s="286"/>
      <c r="GC21" s="286"/>
      <c r="GD21" s="286"/>
      <c r="GE21" s="286"/>
      <c r="GF21" s="286"/>
      <c r="GG21" s="286"/>
      <c r="GH21" s="286"/>
      <c r="GI21" s="286"/>
      <c r="GJ21" s="286"/>
      <c r="GK21" s="286"/>
      <c r="GL21" s="286"/>
      <c r="GM21" s="286"/>
      <c r="GN21" s="286"/>
      <c r="GO21" s="286"/>
      <c r="GP21" s="286"/>
      <c r="GQ21" s="286"/>
      <c r="GR21" s="286"/>
      <c r="GS21" s="286"/>
      <c r="GT21" s="286"/>
      <c r="GU21" s="286"/>
      <c r="GV21" s="286"/>
      <c r="GW21" s="286"/>
      <c r="GX21" s="286"/>
      <c r="GY21" s="286"/>
      <c r="GZ21" s="286"/>
      <c r="HA21" s="286"/>
      <c r="HB21" s="286"/>
      <c r="HC21" s="286"/>
      <c r="HD21" s="286"/>
      <c r="HE21" s="286"/>
      <c r="HF21" s="286"/>
      <c r="HG21" s="286"/>
      <c r="HH21" s="286"/>
      <c r="HI21" s="286"/>
      <c r="HJ21" s="286"/>
      <c r="HK21" s="286"/>
      <c r="HL21" s="286"/>
      <c r="HM21" s="286"/>
      <c r="HN21" s="286"/>
      <c r="HO21" s="286"/>
      <c r="HP21" s="286"/>
      <c r="HQ21" s="286"/>
      <c r="HR21" s="286"/>
      <c r="HS21" s="286"/>
      <c r="HT21" s="286"/>
      <c r="HU21" s="286"/>
      <c r="HV21" s="286"/>
      <c r="HW21" s="286"/>
      <c r="HX21" s="286"/>
      <c r="HY21" s="286"/>
      <c r="HZ21" s="286"/>
      <c r="IA21" s="286"/>
      <c r="IB21" s="286"/>
      <c r="IC21" s="286"/>
      <c r="ID21" s="286"/>
      <c r="IE21" s="286"/>
      <c r="IF21" s="286"/>
      <c r="IG21" s="286"/>
      <c r="IH21" s="286"/>
      <c r="II21" s="286"/>
      <c r="IJ21" s="286"/>
      <c r="IK21" s="286"/>
      <c r="IL21" s="286"/>
      <c r="IM21" s="286"/>
      <c r="IN21" s="286"/>
      <c r="IO21" s="286"/>
      <c r="IP21" s="286"/>
      <c r="IQ21" s="286"/>
      <c r="IR21" s="286"/>
      <c r="IS21" s="286"/>
      <c r="IT21" s="286"/>
      <c r="IU21" s="286"/>
      <c r="IV21" s="286"/>
    </row>
    <row r="22" spans="1:256" ht="20.100000000000001" customHeight="1">
      <c r="B22" s="686"/>
      <c r="C22" s="78"/>
      <c r="D22" s="292" t="s">
        <v>453</v>
      </c>
      <c r="E22" s="686"/>
      <c r="F22" s="686"/>
      <c r="G22" s="686"/>
      <c r="H22" s="686"/>
      <c r="I22" s="686"/>
      <c r="J22" s="686"/>
      <c r="K22" s="686"/>
      <c r="L22" s="686"/>
      <c r="M22" s="829"/>
      <c r="N22" s="829"/>
      <c r="O22" s="829"/>
      <c r="P22" s="829"/>
      <c r="Q22" s="829"/>
      <c r="R22" s="829"/>
      <c r="S22" s="83" t="s">
        <v>351</v>
      </c>
      <c r="T22" s="681"/>
    </row>
    <row r="23" spans="1:256" ht="20.100000000000001" customHeight="1">
      <c r="B23" s="686"/>
      <c r="C23" s="78"/>
      <c r="D23" s="292" t="s">
        <v>454</v>
      </c>
      <c r="E23" s="682" t="s">
        <v>456</v>
      </c>
      <c r="F23" s="682"/>
      <c r="G23" s="682"/>
      <c r="H23" s="682"/>
      <c r="I23" s="682"/>
      <c r="J23" s="682"/>
      <c r="K23" s="682"/>
      <c r="L23" s="682"/>
      <c r="M23" s="829"/>
      <c r="N23" s="829"/>
      <c r="O23" s="829"/>
      <c r="P23" s="829"/>
      <c r="Q23" s="829"/>
      <c r="R23" s="829"/>
      <c r="S23" s="84"/>
      <c r="T23" s="681"/>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c r="EZ23" s="286"/>
      <c r="FA23" s="286"/>
      <c r="FB23" s="286"/>
      <c r="FC23" s="286"/>
      <c r="FD23" s="286"/>
      <c r="FE23" s="286"/>
      <c r="FF23" s="286"/>
      <c r="FG23" s="286"/>
      <c r="FH23" s="286"/>
      <c r="FI23" s="286"/>
      <c r="FJ23" s="286"/>
      <c r="FK23" s="286"/>
      <c r="FL23" s="286"/>
      <c r="FM23" s="286"/>
      <c r="FN23" s="286"/>
      <c r="FO23" s="286"/>
      <c r="FP23" s="286"/>
      <c r="FQ23" s="286"/>
      <c r="FR23" s="286"/>
      <c r="FS23" s="286"/>
      <c r="FT23" s="286"/>
      <c r="FU23" s="286"/>
      <c r="FV23" s="286"/>
      <c r="FW23" s="286"/>
      <c r="FX23" s="286"/>
      <c r="FY23" s="286"/>
      <c r="FZ23" s="286"/>
      <c r="GA23" s="286"/>
      <c r="GB23" s="286"/>
      <c r="GC23" s="286"/>
      <c r="GD23" s="286"/>
      <c r="GE23" s="286"/>
      <c r="GF23" s="286"/>
      <c r="GG23" s="286"/>
      <c r="GH23" s="286"/>
      <c r="GI23" s="286"/>
      <c r="GJ23" s="286"/>
      <c r="GK23" s="286"/>
      <c r="GL23" s="286"/>
      <c r="GM23" s="286"/>
      <c r="GN23" s="286"/>
      <c r="GO23" s="286"/>
      <c r="GP23" s="286"/>
      <c r="GQ23" s="286"/>
      <c r="GR23" s="286"/>
      <c r="GS23" s="286"/>
      <c r="GT23" s="286"/>
      <c r="GU23" s="286"/>
      <c r="GV23" s="286"/>
      <c r="GW23" s="286"/>
      <c r="GX23" s="286"/>
      <c r="GY23" s="286"/>
      <c r="GZ23" s="286"/>
      <c r="HA23" s="286"/>
      <c r="HB23" s="286"/>
      <c r="HC23" s="286"/>
      <c r="HD23" s="286"/>
      <c r="HE23" s="286"/>
      <c r="HF23" s="286"/>
      <c r="HG23" s="286"/>
      <c r="HH23" s="286"/>
      <c r="HI23" s="286"/>
      <c r="HJ23" s="286"/>
      <c r="HK23" s="286"/>
      <c r="HL23" s="286"/>
      <c r="HM23" s="286"/>
      <c r="HN23" s="286"/>
      <c r="HO23" s="286"/>
      <c r="HP23" s="286"/>
      <c r="HQ23" s="286"/>
      <c r="HR23" s="286"/>
      <c r="HS23" s="286"/>
      <c r="HT23" s="286"/>
      <c r="HU23" s="286"/>
      <c r="HV23" s="286"/>
      <c r="HW23" s="286"/>
      <c r="HX23" s="286"/>
      <c r="HY23" s="286"/>
      <c r="HZ23" s="286"/>
      <c r="IA23" s="286"/>
      <c r="IB23" s="286"/>
      <c r="IC23" s="286"/>
      <c r="ID23" s="286"/>
      <c r="IE23" s="286"/>
      <c r="IF23" s="286"/>
      <c r="IG23" s="286"/>
      <c r="IH23" s="286"/>
      <c r="II23" s="286"/>
      <c r="IJ23" s="286"/>
      <c r="IK23" s="286"/>
      <c r="IL23" s="286"/>
      <c r="IM23" s="286"/>
      <c r="IN23" s="286"/>
      <c r="IO23" s="286"/>
      <c r="IP23" s="286"/>
      <c r="IQ23" s="286"/>
      <c r="IR23" s="286"/>
      <c r="IS23" s="286"/>
      <c r="IT23" s="286"/>
      <c r="IU23" s="286"/>
      <c r="IV23" s="286"/>
    </row>
    <row r="24" spans="1:256" ht="20.100000000000001" customHeight="1">
      <c r="B24" s="686"/>
      <c r="C24" s="78"/>
      <c r="D24" s="292" t="s">
        <v>174</v>
      </c>
      <c r="E24" s="683"/>
      <c r="F24" s="683"/>
      <c r="G24" s="683"/>
      <c r="H24" s="683"/>
      <c r="I24" s="683"/>
      <c r="J24" s="683"/>
      <c r="K24" s="683"/>
      <c r="L24" s="683"/>
      <c r="M24" s="829"/>
      <c r="N24" s="829"/>
      <c r="O24" s="829"/>
      <c r="P24" s="829"/>
      <c r="Q24" s="829"/>
      <c r="R24" s="829"/>
      <c r="S24" s="86"/>
      <c r="T24" s="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6"/>
      <c r="BW24" s="286"/>
      <c r="BX24" s="286"/>
      <c r="BY24" s="286"/>
      <c r="BZ24" s="286"/>
      <c r="CA24" s="286"/>
      <c r="CB24" s="286"/>
      <c r="CC24" s="286"/>
      <c r="CD24" s="286"/>
      <c r="CE24" s="286"/>
      <c r="CF24" s="286"/>
      <c r="CG24" s="286"/>
      <c r="CH24" s="286"/>
      <c r="CI24" s="286"/>
      <c r="CJ24" s="286"/>
      <c r="CK24" s="286"/>
      <c r="CL24" s="286"/>
      <c r="CM24" s="286"/>
      <c r="CN24" s="286"/>
      <c r="CO24" s="286"/>
      <c r="CP24" s="286"/>
      <c r="CQ24" s="286"/>
      <c r="CR24" s="286"/>
      <c r="CS24" s="286"/>
      <c r="CT24" s="286"/>
      <c r="CU24" s="286"/>
      <c r="CV24" s="286"/>
      <c r="CW24" s="286"/>
      <c r="CX24" s="286"/>
      <c r="CY24" s="286"/>
      <c r="CZ24" s="286"/>
      <c r="DA24" s="286"/>
      <c r="DB24" s="286"/>
      <c r="DC24" s="286"/>
      <c r="DD24" s="286"/>
      <c r="DE24" s="286"/>
      <c r="DF24" s="286"/>
      <c r="DG24" s="286"/>
      <c r="DH24" s="286"/>
      <c r="DI24" s="286"/>
      <c r="DJ24" s="286"/>
      <c r="DK24" s="286"/>
      <c r="DL24" s="286"/>
      <c r="DM24" s="286"/>
      <c r="DN24" s="286"/>
      <c r="DO24" s="286"/>
      <c r="DP24" s="286"/>
      <c r="DQ24" s="286"/>
      <c r="DR24" s="286"/>
      <c r="DS24" s="286"/>
      <c r="DT24" s="286"/>
      <c r="DU24" s="286"/>
      <c r="DV24" s="286"/>
      <c r="DW24" s="286"/>
      <c r="DX24" s="286"/>
      <c r="DY24" s="286"/>
      <c r="DZ24" s="286"/>
      <c r="EA24" s="286"/>
      <c r="EB24" s="286"/>
      <c r="EC24" s="286"/>
      <c r="ED24" s="286"/>
      <c r="EE24" s="286"/>
      <c r="EF24" s="286"/>
      <c r="EG24" s="286"/>
      <c r="EH24" s="286"/>
      <c r="EI24" s="286"/>
      <c r="EJ24" s="286"/>
      <c r="EK24" s="286"/>
      <c r="EL24" s="286"/>
      <c r="EM24" s="286"/>
      <c r="EN24" s="286"/>
      <c r="EO24" s="286"/>
      <c r="EP24" s="286"/>
      <c r="EQ24" s="286"/>
      <c r="ER24" s="286"/>
      <c r="ES24" s="286"/>
      <c r="ET24" s="286"/>
      <c r="EU24" s="286"/>
      <c r="EV24" s="286"/>
      <c r="EW24" s="286"/>
      <c r="EX24" s="286"/>
      <c r="EY24" s="286"/>
      <c r="EZ24" s="286"/>
      <c r="FA24" s="286"/>
      <c r="FB24" s="286"/>
      <c r="FC24" s="286"/>
      <c r="FD24" s="286"/>
      <c r="FE24" s="286"/>
      <c r="FF24" s="286"/>
      <c r="FG24" s="286"/>
      <c r="FH24" s="286"/>
      <c r="FI24" s="286"/>
      <c r="FJ24" s="286"/>
      <c r="FK24" s="286"/>
      <c r="FL24" s="286"/>
      <c r="FM24" s="286"/>
      <c r="FN24" s="286"/>
      <c r="FO24" s="286"/>
      <c r="FP24" s="286"/>
      <c r="FQ24" s="286"/>
      <c r="FR24" s="286"/>
      <c r="FS24" s="286"/>
      <c r="FT24" s="286"/>
      <c r="FU24" s="286"/>
      <c r="FV24" s="286"/>
      <c r="FW24" s="286"/>
      <c r="FX24" s="286"/>
      <c r="FY24" s="286"/>
      <c r="FZ24" s="286"/>
      <c r="GA24" s="286"/>
      <c r="GB24" s="286"/>
      <c r="GC24" s="286"/>
      <c r="GD24" s="286"/>
      <c r="GE24" s="286"/>
      <c r="GF24" s="286"/>
      <c r="GG24" s="286"/>
      <c r="GH24" s="286"/>
      <c r="GI24" s="286"/>
      <c r="GJ24" s="286"/>
      <c r="GK24" s="286"/>
      <c r="GL24" s="286"/>
      <c r="GM24" s="286"/>
      <c r="GN24" s="286"/>
      <c r="GO24" s="286"/>
      <c r="GP24" s="286"/>
      <c r="GQ24" s="286"/>
      <c r="GR24" s="286"/>
      <c r="GS24" s="286"/>
      <c r="GT24" s="286"/>
      <c r="GU24" s="286"/>
      <c r="GV24" s="286"/>
      <c r="GW24" s="286"/>
      <c r="GX24" s="286"/>
      <c r="GY24" s="286"/>
      <c r="GZ24" s="286"/>
      <c r="HA24" s="286"/>
      <c r="HB24" s="286"/>
      <c r="HC24" s="286"/>
      <c r="HD24" s="286"/>
      <c r="HE24" s="286"/>
      <c r="HF24" s="286"/>
      <c r="HG24" s="286"/>
      <c r="HH24" s="286"/>
      <c r="HI24" s="286"/>
      <c r="HJ24" s="286"/>
      <c r="HK24" s="286"/>
      <c r="HL24" s="286"/>
      <c r="HM24" s="286"/>
      <c r="HN24" s="286"/>
      <c r="HO24" s="286"/>
      <c r="HP24" s="286"/>
      <c r="HQ24" s="286"/>
      <c r="HR24" s="286"/>
      <c r="HS24" s="286"/>
      <c r="HT24" s="286"/>
      <c r="HU24" s="286"/>
      <c r="HV24" s="286"/>
      <c r="HW24" s="286"/>
      <c r="HX24" s="286"/>
      <c r="HY24" s="286"/>
      <c r="HZ24" s="286"/>
      <c r="IA24" s="286"/>
      <c r="IB24" s="286"/>
      <c r="IC24" s="286"/>
      <c r="ID24" s="286"/>
      <c r="IE24" s="286"/>
      <c r="IF24" s="286"/>
      <c r="IG24" s="286"/>
      <c r="IH24" s="286"/>
      <c r="II24" s="286"/>
      <c r="IJ24" s="286"/>
      <c r="IK24" s="286"/>
      <c r="IL24" s="286"/>
      <c r="IM24" s="286"/>
      <c r="IN24" s="286"/>
      <c r="IO24" s="286"/>
      <c r="IP24" s="286"/>
      <c r="IQ24" s="286"/>
      <c r="IR24" s="286"/>
      <c r="IS24" s="286"/>
      <c r="IT24" s="286"/>
      <c r="IU24" s="286"/>
      <c r="IV24" s="286"/>
    </row>
    <row r="25" spans="1:256" ht="20.100000000000001" customHeight="1">
      <c r="A25" s="286"/>
      <c r="B25" s="686">
        <v>5</v>
      </c>
      <c r="C25" s="78"/>
      <c r="D25" s="292" t="s">
        <v>450</v>
      </c>
      <c r="E25" s="827" t="s">
        <v>451</v>
      </c>
      <c r="F25" s="827"/>
      <c r="G25" s="827"/>
      <c r="H25" s="827"/>
      <c r="I25" s="828" t="s">
        <v>452</v>
      </c>
      <c r="J25" s="828"/>
      <c r="K25" s="828"/>
      <c r="L25" s="828"/>
      <c r="M25" s="829">
        <v>0</v>
      </c>
      <c r="N25" s="829">
        <v>0</v>
      </c>
      <c r="O25" s="829">
        <f>IF(M25="","",M25-N25)</f>
        <v>0</v>
      </c>
      <c r="P25" s="829" t="str">
        <f>IF(M25="","",IF(O25=0,"",IF(O25&gt;=200000,200000,O25)))</f>
        <v/>
      </c>
      <c r="Q25" s="829" t="str">
        <f>P25</f>
        <v/>
      </c>
      <c r="R25" s="829" t="str">
        <f>IF(Q25="","",ROUNDDOWN(Q25/2,-3))</f>
        <v/>
      </c>
      <c r="S25" s="81"/>
      <c r="T25" s="81"/>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286"/>
      <c r="BG25" s="286"/>
      <c r="BH25" s="286"/>
      <c r="BI25" s="286"/>
      <c r="BJ25" s="286"/>
      <c r="BK25" s="286"/>
      <c r="BL25" s="286"/>
      <c r="BM25" s="286"/>
      <c r="BN25" s="286"/>
      <c r="BO25" s="286"/>
      <c r="BP25" s="286"/>
      <c r="BQ25" s="286"/>
      <c r="BR25" s="286"/>
      <c r="BS25" s="286"/>
      <c r="BT25" s="286"/>
      <c r="BU25" s="286"/>
      <c r="BV25" s="286"/>
      <c r="BW25" s="286"/>
      <c r="BX25" s="286"/>
      <c r="BY25" s="286"/>
      <c r="BZ25" s="286"/>
      <c r="CA25" s="286"/>
      <c r="CB25" s="286"/>
      <c r="CC25" s="286"/>
      <c r="CD25" s="286"/>
      <c r="CE25" s="286"/>
      <c r="CF25" s="286"/>
      <c r="CG25" s="286"/>
      <c r="CH25" s="286"/>
      <c r="CI25" s="286"/>
      <c r="CJ25" s="286"/>
      <c r="CK25" s="286"/>
      <c r="CL25" s="286"/>
      <c r="CM25" s="286"/>
      <c r="CN25" s="286"/>
      <c r="CO25" s="286"/>
      <c r="CP25" s="286"/>
      <c r="CQ25" s="286"/>
      <c r="CR25" s="286"/>
      <c r="CS25" s="286"/>
      <c r="CT25" s="286"/>
      <c r="CU25" s="286"/>
      <c r="CV25" s="286"/>
      <c r="CW25" s="286"/>
      <c r="CX25" s="286"/>
      <c r="CY25" s="286"/>
      <c r="CZ25" s="286"/>
      <c r="DA25" s="286"/>
      <c r="DB25" s="286"/>
      <c r="DC25" s="286"/>
      <c r="DD25" s="286"/>
      <c r="DE25" s="286"/>
      <c r="DF25" s="286"/>
      <c r="DG25" s="286"/>
      <c r="DH25" s="286"/>
      <c r="DI25" s="286"/>
      <c r="DJ25" s="286"/>
      <c r="DK25" s="286"/>
      <c r="DL25" s="286"/>
      <c r="DM25" s="286"/>
      <c r="DN25" s="286"/>
      <c r="DO25" s="286"/>
      <c r="DP25" s="286"/>
      <c r="DQ25" s="286"/>
      <c r="DR25" s="286"/>
      <c r="DS25" s="286"/>
      <c r="DT25" s="286"/>
      <c r="DU25" s="286"/>
      <c r="DV25" s="286"/>
      <c r="DW25" s="286"/>
      <c r="DX25" s="286"/>
      <c r="DY25" s="286"/>
      <c r="DZ25" s="286"/>
      <c r="EA25" s="286"/>
      <c r="EB25" s="286"/>
      <c r="EC25" s="286"/>
      <c r="ED25" s="286"/>
      <c r="EE25" s="286"/>
      <c r="EF25" s="286"/>
      <c r="EG25" s="286"/>
      <c r="EH25" s="286"/>
      <c r="EI25" s="286"/>
      <c r="EJ25" s="286"/>
      <c r="EK25" s="286"/>
      <c r="EL25" s="286"/>
      <c r="EM25" s="286"/>
      <c r="EN25" s="286"/>
      <c r="EO25" s="286"/>
      <c r="EP25" s="286"/>
      <c r="EQ25" s="286"/>
      <c r="ER25" s="286"/>
      <c r="ES25" s="286"/>
      <c r="ET25" s="286"/>
      <c r="EU25" s="286"/>
      <c r="EV25" s="286"/>
      <c r="EW25" s="286"/>
      <c r="EX25" s="286"/>
      <c r="EY25" s="286"/>
      <c r="EZ25" s="286"/>
      <c r="FA25" s="286"/>
      <c r="FB25" s="286"/>
      <c r="FC25" s="286"/>
      <c r="FD25" s="286"/>
      <c r="FE25" s="286"/>
      <c r="FF25" s="286"/>
      <c r="FG25" s="286"/>
      <c r="FH25" s="286"/>
      <c r="FI25" s="286"/>
      <c r="FJ25" s="286"/>
      <c r="FK25" s="286"/>
      <c r="FL25" s="286"/>
      <c r="FM25" s="286"/>
      <c r="FN25" s="286"/>
      <c r="FO25" s="286"/>
      <c r="FP25" s="286"/>
      <c r="FQ25" s="286"/>
      <c r="FR25" s="286"/>
      <c r="FS25" s="286"/>
      <c r="FT25" s="286"/>
      <c r="FU25" s="286"/>
      <c r="FV25" s="286"/>
      <c r="FW25" s="286"/>
      <c r="FX25" s="286"/>
      <c r="FY25" s="286"/>
      <c r="FZ25" s="286"/>
      <c r="GA25" s="286"/>
      <c r="GB25" s="286"/>
      <c r="GC25" s="286"/>
      <c r="GD25" s="286"/>
      <c r="GE25" s="286"/>
      <c r="GF25" s="286"/>
      <c r="GG25" s="286"/>
      <c r="GH25" s="286"/>
      <c r="GI25" s="286"/>
      <c r="GJ25" s="286"/>
      <c r="GK25" s="286"/>
      <c r="GL25" s="286"/>
      <c r="GM25" s="286"/>
      <c r="GN25" s="286"/>
      <c r="GO25" s="286"/>
      <c r="GP25" s="286"/>
      <c r="GQ25" s="286"/>
      <c r="GR25" s="286"/>
      <c r="GS25" s="286"/>
      <c r="GT25" s="286"/>
      <c r="GU25" s="286"/>
      <c r="GV25" s="286"/>
      <c r="GW25" s="286"/>
      <c r="GX25" s="286"/>
      <c r="GY25" s="286"/>
      <c r="GZ25" s="286"/>
      <c r="HA25" s="286"/>
      <c r="HB25" s="286"/>
      <c r="HC25" s="286"/>
      <c r="HD25" s="286"/>
      <c r="HE25" s="286"/>
      <c r="HF25" s="286"/>
      <c r="HG25" s="286"/>
      <c r="HH25" s="286"/>
      <c r="HI25" s="286"/>
      <c r="HJ25" s="286"/>
      <c r="HK25" s="286"/>
      <c r="HL25" s="286"/>
      <c r="HM25" s="286"/>
      <c r="HN25" s="286"/>
      <c r="HO25" s="286"/>
      <c r="HP25" s="286"/>
      <c r="HQ25" s="286"/>
      <c r="HR25" s="286"/>
      <c r="HS25" s="286"/>
      <c r="HT25" s="286"/>
      <c r="HU25" s="286"/>
      <c r="HV25" s="286"/>
      <c r="HW25" s="286"/>
      <c r="HX25" s="286"/>
      <c r="HY25" s="286"/>
      <c r="HZ25" s="286"/>
      <c r="IA25" s="286"/>
      <c r="IB25" s="286"/>
      <c r="IC25" s="286"/>
      <c r="ID25" s="286"/>
      <c r="IE25" s="286"/>
      <c r="IF25" s="286"/>
      <c r="IG25" s="286"/>
      <c r="IH25" s="286"/>
      <c r="II25" s="286"/>
      <c r="IJ25" s="286"/>
      <c r="IK25" s="286"/>
      <c r="IL25" s="286"/>
      <c r="IM25" s="286"/>
      <c r="IN25" s="286"/>
      <c r="IO25" s="286"/>
      <c r="IP25" s="286"/>
      <c r="IQ25" s="286"/>
      <c r="IR25" s="286"/>
      <c r="IS25" s="286"/>
      <c r="IT25" s="286"/>
      <c r="IU25" s="286"/>
      <c r="IV25" s="286"/>
    </row>
    <row r="26" spans="1:256" ht="20.100000000000001" customHeight="1">
      <c r="B26" s="686"/>
      <c r="C26" s="78"/>
      <c r="D26" s="292" t="s">
        <v>453</v>
      </c>
      <c r="E26" s="686"/>
      <c r="F26" s="686"/>
      <c r="G26" s="686"/>
      <c r="H26" s="686"/>
      <c r="I26" s="686"/>
      <c r="J26" s="686"/>
      <c r="K26" s="686"/>
      <c r="L26" s="686"/>
      <c r="M26" s="829"/>
      <c r="N26" s="829"/>
      <c r="O26" s="829"/>
      <c r="P26" s="829"/>
      <c r="Q26" s="829"/>
      <c r="R26" s="829"/>
      <c r="S26" s="83" t="s">
        <v>351</v>
      </c>
      <c r="T26" s="681"/>
    </row>
    <row r="27" spans="1:256" ht="20.100000000000001" customHeight="1">
      <c r="B27" s="686"/>
      <c r="C27" s="78"/>
      <c r="D27" s="292" t="s">
        <v>454</v>
      </c>
      <c r="E27" s="682" t="s">
        <v>456</v>
      </c>
      <c r="F27" s="682"/>
      <c r="G27" s="682"/>
      <c r="H27" s="682"/>
      <c r="I27" s="682"/>
      <c r="J27" s="682"/>
      <c r="K27" s="682"/>
      <c r="L27" s="682"/>
      <c r="M27" s="829"/>
      <c r="N27" s="829"/>
      <c r="O27" s="829"/>
      <c r="P27" s="829"/>
      <c r="Q27" s="829"/>
      <c r="R27" s="829"/>
      <c r="S27" s="84"/>
      <c r="T27" s="681"/>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6"/>
      <c r="BW27" s="286"/>
      <c r="BX27" s="286"/>
      <c r="BY27" s="286"/>
      <c r="BZ27" s="286"/>
      <c r="CA27" s="286"/>
      <c r="CB27" s="286"/>
      <c r="CC27" s="286"/>
      <c r="CD27" s="286"/>
      <c r="CE27" s="286"/>
      <c r="CF27" s="286"/>
      <c r="CG27" s="286"/>
      <c r="CH27" s="286"/>
      <c r="CI27" s="286"/>
      <c r="CJ27" s="286"/>
      <c r="CK27" s="286"/>
      <c r="CL27" s="286"/>
      <c r="CM27" s="286"/>
      <c r="CN27" s="286"/>
      <c r="CO27" s="286"/>
      <c r="CP27" s="286"/>
      <c r="CQ27" s="286"/>
      <c r="CR27" s="286"/>
      <c r="CS27" s="286"/>
      <c r="CT27" s="286"/>
      <c r="CU27" s="286"/>
      <c r="CV27" s="286"/>
      <c r="CW27" s="286"/>
      <c r="CX27" s="286"/>
      <c r="CY27" s="286"/>
      <c r="CZ27" s="286"/>
      <c r="DA27" s="286"/>
      <c r="DB27" s="286"/>
      <c r="DC27" s="286"/>
      <c r="DD27" s="286"/>
      <c r="DE27" s="286"/>
      <c r="DF27" s="286"/>
      <c r="DG27" s="286"/>
      <c r="DH27" s="286"/>
      <c r="DI27" s="286"/>
      <c r="DJ27" s="286"/>
      <c r="DK27" s="286"/>
      <c r="DL27" s="286"/>
      <c r="DM27" s="286"/>
      <c r="DN27" s="286"/>
      <c r="DO27" s="286"/>
      <c r="DP27" s="286"/>
      <c r="DQ27" s="286"/>
      <c r="DR27" s="286"/>
      <c r="DS27" s="286"/>
      <c r="DT27" s="286"/>
      <c r="DU27" s="286"/>
      <c r="DV27" s="286"/>
      <c r="DW27" s="286"/>
      <c r="DX27" s="286"/>
      <c r="DY27" s="286"/>
      <c r="DZ27" s="286"/>
      <c r="EA27" s="286"/>
      <c r="EB27" s="286"/>
      <c r="EC27" s="286"/>
      <c r="ED27" s="286"/>
      <c r="EE27" s="286"/>
      <c r="EF27" s="286"/>
      <c r="EG27" s="286"/>
      <c r="EH27" s="286"/>
      <c r="EI27" s="286"/>
      <c r="EJ27" s="286"/>
      <c r="EK27" s="286"/>
      <c r="EL27" s="286"/>
      <c r="EM27" s="286"/>
      <c r="EN27" s="286"/>
      <c r="EO27" s="286"/>
      <c r="EP27" s="286"/>
      <c r="EQ27" s="286"/>
      <c r="ER27" s="286"/>
      <c r="ES27" s="286"/>
      <c r="ET27" s="286"/>
      <c r="EU27" s="286"/>
      <c r="EV27" s="286"/>
      <c r="EW27" s="286"/>
      <c r="EX27" s="286"/>
      <c r="EY27" s="286"/>
      <c r="EZ27" s="286"/>
      <c r="FA27" s="286"/>
      <c r="FB27" s="286"/>
      <c r="FC27" s="286"/>
      <c r="FD27" s="286"/>
      <c r="FE27" s="286"/>
      <c r="FF27" s="286"/>
      <c r="FG27" s="286"/>
      <c r="FH27" s="286"/>
      <c r="FI27" s="286"/>
      <c r="FJ27" s="286"/>
      <c r="FK27" s="286"/>
      <c r="FL27" s="286"/>
      <c r="FM27" s="286"/>
      <c r="FN27" s="286"/>
      <c r="FO27" s="286"/>
      <c r="FP27" s="286"/>
      <c r="FQ27" s="286"/>
      <c r="FR27" s="286"/>
      <c r="FS27" s="286"/>
      <c r="FT27" s="286"/>
      <c r="FU27" s="286"/>
      <c r="FV27" s="286"/>
      <c r="FW27" s="286"/>
      <c r="FX27" s="286"/>
      <c r="FY27" s="286"/>
      <c r="FZ27" s="286"/>
      <c r="GA27" s="286"/>
      <c r="GB27" s="286"/>
      <c r="GC27" s="286"/>
      <c r="GD27" s="286"/>
      <c r="GE27" s="286"/>
      <c r="GF27" s="286"/>
      <c r="GG27" s="286"/>
      <c r="GH27" s="286"/>
      <c r="GI27" s="286"/>
      <c r="GJ27" s="286"/>
      <c r="GK27" s="286"/>
      <c r="GL27" s="286"/>
      <c r="GM27" s="286"/>
      <c r="GN27" s="286"/>
      <c r="GO27" s="286"/>
      <c r="GP27" s="286"/>
      <c r="GQ27" s="286"/>
      <c r="GR27" s="286"/>
      <c r="GS27" s="286"/>
      <c r="GT27" s="286"/>
      <c r="GU27" s="286"/>
      <c r="GV27" s="286"/>
      <c r="GW27" s="286"/>
      <c r="GX27" s="286"/>
      <c r="GY27" s="286"/>
      <c r="GZ27" s="286"/>
      <c r="HA27" s="286"/>
      <c r="HB27" s="286"/>
      <c r="HC27" s="286"/>
      <c r="HD27" s="286"/>
      <c r="HE27" s="286"/>
      <c r="HF27" s="286"/>
      <c r="HG27" s="286"/>
      <c r="HH27" s="286"/>
      <c r="HI27" s="286"/>
      <c r="HJ27" s="286"/>
      <c r="HK27" s="286"/>
      <c r="HL27" s="286"/>
      <c r="HM27" s="286"/>
      <c r="HN27" s="286"/>
      <c r="HO27" s="286"/>
      <c r="HP27" s="286"/>
      <c r="HQ27" s="286"/>
      <c r="HR27" s="286"/>
      <c r="HS27" s="286"/>
      <c r="HT27" s="286"/>
      <c r="HU27" s="286"/>
      <c r="HV27" s="286"/>
      <c r="HW27" s="286"/>
      <c r="HX27" s="286"/>
      <c r="HY27" s="286"/>
      <c r="HZ27" s="286"/>
      <c r="IA27" s="286"/>
      <c r="IB27" s="286"/>
      <c r="IC27" s="286"/>
      <c r="ID27" s="286"/>
      <c r="IE27" s="286"/>
      <c r="IF27" s="286"/>
      <c r="IG27" s="286"/>
      <c r="IH27" s="286"/>
      <c r="II27" s="286"/>
      <c r="IJ27" s="286"/>
      <c r="IK27" s="286"/>
      <c r="IL27" s="286"/>
      <c r="IM27" s="286"/>
      <c r="IN27" s="286"/>
      <c r="IO27" s="286"/>
      <c r="IP27" s="286"/>
      <c r="IQ27" s="286"/>
      <c r="IR27" s="286"/>
      <c r="IS27" s="286"/>
      <c r="IT27" s="286"/>
      <c r="IU27" s="286"/>
      <c r="IV27" s="286"/>
    </row>
    <row r="28" spans="1:256" ht="20.100000000000001" customHeight="1">
      <c r="B28" s="686"/>
      <c r="C28" s="78"/>
      <c r="D28" s="292" t="s">
        <v>174</v>
      </c>
      <c r="E28" s="683"/>
      <c r="F28" s="683"/>
      <c r="G28" s="683"/>
      <c r="H28" s="683"/>
      <c r="I28" s="683"/>
      <c r="J28" s="683"/>
      <c r="K28" s="683"/>
      <c r="L28" s="683"/>
      <c r="M28" s="829"/>
      <c r="N28" s="829"/>
      <c r="O28" s="829"/>
      <c r="P28" s="829"/>
      <c r="Q28" s="829"/>
      <c r="R28" s="829"/>
      <c r="S28" s="86"/>
      <c r="T28" s="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V28" s="286"/>
      <c r="CW28" s="286"/>
      <c r="CX28" s="286"/>
      <c r="CY28" s="286"/>
      <c r="CZ28" s="286"/>
      <c r="DA28" s="286"/>
      <c r="DB28" s="286"/>
      <c r="DC28" s="286"/>
      <c r="DD28" s="286"/>
      <c r="DE28" s="286"/>
      <c r="DF28" s="286"/>
      <c r="DG28" s="286"/>
      <c r="DH28" s="286"/>
      <c r="DI28" s="286"/>
      <c r="DJ28" s="286"/>
      <c r="DK28" s="286"/>
      <c r="DL28" s="286"/>
      <c r="DM28" s="286"/>
      <c r="DN28" s="286"/>
      <c r="DO28" s="286"/>
      <c r="DP28" s="286"/>
      <c r="DQ28" s="286"/>
      <c r="DR28" s="286"/>
      <c r="DS28" s="286"/>
      <c r="DT28" s="286"/>
      <c r="DU28" s="286"/>
      <c r="DV28" s="286"/>
      <c r="DW28" s="286"/>
      <c r="DX28" s="286"/>
      <c r="DY28" s="286"/>
      <c r="DZ28" s="286"/>
      <c r="EA28" s="286"/>
      <c r="EB28" s="286"/>
      <c r="EC28" s="286"/>
      <c r="ED28" s="286"/>
      <c r="EE28" s="286"/>
      <c r="EF28" s="286"/>
      <c r="EG28" s="286"/>
      <c r="EH28" s="286"/>
      <c r="EI28" s="286"/>
      <c r="EJ28" s="286"/>
      <c r="EK28" s="286"/>
      <c r="EL28" s="286"/>
      <c r="EM28" s="286"/>
      <c r="EN28" s="286"/>
      <c r="EO28" s="286"/>
      <c r="EP28" s="286"/>
      <c r="EQ28" s="286"/>
      <c r="ER28" s="286"/>
      <c r="ES28" s="286"/>
      <c r="ET28" s="286"/>
      <c r="EU28" s="286"/>
      <c r="EV28" s="286"/>
      <c r="EW28" s="286"/>
      <c r="EX28" s="286"/>
      <c r="EY28" s="286"/>
      <c r="EZ28" s="286"/>
      <c r="FA28" s="286"/>
      <c r="FB28" s="286"/>
      <c r="FC28" s="286"/>
      <c r="FD28" s="286"/>
      <c r="FE28" s="286"/>
      <c r="FF28" s="286"/>
      <c r="FG28" s="286"/>
      <c r="FH28" s="286"/>
      <c r="FI28" s="286"/>
      <c r="FJ28" s="286"/>
      <c r="FK28" s="286"/>
      <c r="FL28" s="286"/>
      <c r="FM28" s="286"/>
      <c r="FN28" s="286"/>
      <c r="FO28" s="286"/>
      <c r="FP28" s="286"/>
      <c r="FQ28" s="286"/>
      <c r="FR28" s="286"/>
      <c r="FS28" s="286"/>
      <c r="FT28" s="286"/>
      <c r="FU28" s="286"/>
      <c r="FV28" s="286"/>
      <c r="FW28" s="286"/>
      <c r="FX28" s="286"/>
      <c r="FY28" s="286"/>
      <c r="FZ28" s="286"/>
      <c r="GA28" s="286"/>
      <c r="GB28" s="286"/>
      <c r="GC28" s="286"/>
      <c r="GD28" s="286"/>
      <c r="GE28" s="286"/>
      <c r="GF28" s="286"/>
      <c r="GG28" s="286"/>
      <c r="GH28" s="286"/>
      <c r="GI28" s="286"/>
      <c r="GJ28" s="286"/>
      <c r="GK28" s="286"/>
      <c r="GL28" s="286"/>
      <c r="GM28" s="286"/>
      <c r="GN28" s="286"/>
      <c r="GO28" s="286"/>
      <c r="GP28" s="286"/>
      <c r="GQ28" s="286"/>
      <c r="GR28" s="286"/>
      <c r="GS28" s="286"/>
      <c r="GT28" s="286"/>
      <c r="GU28" s="286"/>
      <c r="GV28" s="286"/>
      <c r="GW28" s="286"/>
      <c r="GX28" s="286"/>
      <c r="GY28" s="286"/>
      <c r="GZ28" s="286"/>
      <c r="HA28" s="286"/>
      <c r="HB28" s="286"/>
      <c r="HC28" s="286"/>
      <c r="HD28" s="286"/>
      <c r="HE28" s="286"/>
      <c r="HF28" s="286"/>
      <c r="HG28" s="286"/>
      <c r="HH28" s="286"/>
      <c r="HI28" s="286"/>
      <c r="HJ28" s="286"/>
      <c r="HK28" s="286"/>
      <c r="HL28" s="286"/>
      <c r="HM28" s="286"/>
      <c r="HN28" s="286"/>
      <c r="HO28" s="286"/>
      <c r="HP28" s="286"/>
      <c r="HQ28" s="286"/>
      <c r="HR28" s="286"/>
      <c r="HS28" s="286"/>
      <c r="HT28" s="286"/>
      <c r="HU28" s="286"/>
      <c r="HV28" s="286"/>
      <c r="HW28" s="286"/>
      <c r="HX28" s="286"/>
      <c r="HY28" s="286"/>
      <c r="HZ28" s="286"/>
      <c r="IA28" s="286"/>
      <c r="IB28" s="286"/>
      <c r="IC28" s="286"/>
      <c r="ID28" s="286"/>
      <c r="IE28" s="286"/>
      <c r="IF28" s="286"/>
      <c r="IG28" s="286"/>
      <c r="IH28" s="286"/>
      <c r="II28" s="286"/>
      <c r="IJ28" s="286"/>
      <c r="IK28" s="286"/>
      <c r="IL28" s="286"/>
      <c r="IM28" s="286"/>
      <c r="IN28" s="286"/>
      <c r="IO28" s="286"/>
      <c r="IP28" s="286"/>
      <c r="IQ28" s="286"/>
      <c r="IR28" s="286"/>
      <c r="IS28" s="286"/>
      <c r="IT28" s="286"/>
      <c r="IU28" s="286"/>
      <c r="IV28" s="286"/>
    </row>
    <row r="29" spans="1:256" ht="20.100000000000001" customHeight="1">
      <c r="A29" s="286"/>
      <c r="B29" s="684" t="s">
        <v>261</v>
      </c>
      <c r="C29" s="78"/>
      <c r="D29" s="292" t="s">
        <v>450</v>
      </c>
      <c r="E29" s="827" t="s">
        <v>451</v>
      </c>
      <c r="F29" s="827"/>
      <c r="G29" s="827"/>
      <c r="H29" s="827"/>
      <c r="I29" s="828" t="s">
        <v>452</v>
      </c>
      <c r="J29" s="828"/>
      <c r="K29" s="828"/>
      <c r="L29" s="828"/>
      <c r="M29" s="829">
        <f>SUM(M9:M28)</f>
        <v>0</v>
      </c>
      <c r="N29" s="829">
        <f>SUM(N9:N28)</f>
        <v>0</v>
      </c>
      <c r="O29" s="829">
        <f>SUM(O9:O28)</f>
        <v>0</v>
      </c>
      <c r="P29" s="829">
        <f>SUM(P9:P28)</f>
        <v>0</v>
      </c>
      <c r="Q29" s="829">
        <f>SUM(Q9:Q28)</f>
        <v>0</v>
      </c>
      <c r="R29" s="829">
        <f>IF(Q29="","",ROUNDDOWN(Q29/2,-3))</f>
        <v>0</v>
      </c>
      <c r="S29" s="81"/>
      <c r="T29" s="81"/>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6"/>
      <c r="BQ29" s="286"/>
      <c r="BR29" s="286"/>
      <c r="BS29" s="286"/>
      <c r="BT29" s="286"/>
      <c r="BU29" s="286"/>
      <c r="BV29" s="286"/>
      <c r="BW29" s="286"/>
      <c r="BX29" s="286"/>
      <c r="BY29" s="286"/>
      <c r="BZ29" s="286"/>
      <c r="CA29" s="286"/>
      <c r="CB29" s="286"/>
      <c r="CC29" s="286"/>
      <c r="CD29" s="286"/>
      <c r="CE29" s="286"/>
      <c r="CF29" s="286"/>
      <c r="CG29" s="286"/>
      <c r="CH29" s="286"/>
      <c r="CI29" s="286"/>
      <c r="CJ29" s="286"/>
      <c r="CK29" s="286"/>
      <c r="CL29" s="286"/>
      <c r="CM29" s="286"/>
      <c r="CN29" s="286"/>
      <c r="CO29" s="286"/>
      <c r="CP29" s="286"/>
      <c r="CQ29" s="286"/>
      <c r="CR29" s="286"/>
      <c r="CS29" s="286"/>
      <c r="CT29" s="286"/>
      <c r="CU29" s="286"/>
      <c r="CV29" s="286"/>
      <c r="CW29" s="286"/>
      <c r="CX29" s="286"/>
      <c r="CY29" s="286"/>
      <c r="CZ29" s="286"/>
      <c r="DA29" s="286"/>
      <c r="DB29" s="286"/>
      <c r="DC29" s="286"/>
      <c r="DD29" s="286"/>
      <c r="DE29" s="286"/>
      <c r="DF29" s="286"/>
      <c r="DG29" s="286"/>
      <c r="DH29" s="286"/>
      <c r="DI29" s="286"/>
      <c r="DJ29" s="286"/>
      <c r="DK29" s="286"/>
      <c r="DL29" s="286"/>
      <c r="DM29" s="286"/>
      <c r="DN29" s="286"/>
      <c r="DO29" s="286"/>
      <c r="DP29" s="286"/>
      <c r="DQ29" s="286"/>
      <c r="DR29" s="286"/>
      <c r="DS29" s="286"/>
      <c r="DT29" s="286"/>
      <c r="DU29" s="286"/>
      <c r="DV29" s="286"/>
      <c r="DW29" s="286"/>
      <c r="DX29" s="286"/>
      <c r="DY29" s="286"/>
      <c r="DZ29" s="286"/>
      <c r="EA29" s="286"/>
      <c r="EB29" s="286"/>
      <c r="EC29" s="286"/>
      <c r="ED29" s="286"/>
      <c r="EE29" s="286"/>
      <c r="EF29" s="286"/>
      <c r="EG29" s="286"/>
      <c r="EH29" s="286"/>
      <c r="EI29" s="286"/>
      <c r="EJ29" s="286"/>
      <c r="EK29" s="286"/>
      <c r="EL29" s="286"/>
      <c r="EM29" s="286"/>
      <c r="EN29" s="286"/>
      <c r="EO29" s="286"/>
      <c r="EP29" s="286"/>
      <c r="EQ29" s="286"/>
      <c r="ER29" s="286"/>
      <c r="ES29" s="286"/>
      <c r="ET29" s="286"/>
      <c r="EU29" s="286"/>
      <c r="EV29" s="286"/>
      <c r="EW29" s="286"/>
      <c r="EX29" s="286"/>
      <c r="EY29" s="286"/>
      <c r="EZ29" s="286"/>
      <c r="FA29" s="286"/>
      <c r="FB29" s="286"/>
      <c r="FC29" s="286"/>
      <c r="FD29" s="286"/>
      <c r="FE29" s="286"/>
      <c r="FF29" s="286"/>
      <c r="FG29" s="286"/>
      <c r="FH29" s="286"/>
      <c r="FI29" s="286"/>
      <c r="FJ29" s="286"/>
      <c r="FK29" s="286"/>
      <c r="FL29" s="286"/>
      <c r="FM29" s="286"/>
      <c r="FN29" s="286"/>
      <c r="FO29" s="286"/>
      <c r="FP29" s="286"/>
      <c r="FQ29" s="286"/>
      <c r="FR29" s="286"/>
      <c r="FS29" s="286"/>
      <c r="FT29" s="286"/>
      <c r="FU29" s="286"/>
      <c r="FV29" s="286"/>
      <c r="FW29" s="286"/>
      <c r="FX29" s="286"/>
      <c r="FY29" s="286"/>
      <c r="FZ29" s="286"/>
      <c r="GA29" s="286"/>
      <c r="GB29" s="286"/>
      <c r="GC29" s="286"/>
      <c r="GD29" s="286"/>
      <c r="GE29" s="286"/>
      <c r="GF29" s="286"/>
      <c r="GG29" s="286"/>
      <c r="GH29" s="286"/>
      <c r="GI29" s="286"/>
      <c r="GJ29" s="286"/>
      <c r="GK29" s="286"/>
      <c r="GL29" s="286"/>
      <c r="GM29" s="286"/>
      <c r="GN29" s="286"/>
      <c r="GO29" s="286"/>
      <c r="GP29" s="286"/>
      <c r="GQ29" s="286"/>
      <c r="GR29" s="286"/>
      <c r="GS29" s="286"/>
      <c r="GT29" s="286"/>
      <c r="GU29" s="286"/>
      <c r="GV29" s="286"/>
      <c r="GW29" s="286"/>
      <c r="GX29" s="286"/>
      <c r="GY29" s="286"/>
      <c r="GZ29" s="286"/>
      <c r="HA29" s="286"/>
      <c r="HB29" s="286"/>
      <c r="HC29" s="286"/>
      <c r="HD29" s="286"/>
      <c r="HE29" s="286"/>
      <c r="HF29" s="286"/>
      <c r="HG29" s="286"/>
      <c r="HH29" s="286"/>
      <c r="HI29" s="286"/>
      <c r="HJ29" s="286"/>
      <c r="HK29" s="286"/>
      <c r="HL29" s="286"/>
      <c r="HM29" s="286"/>
      <c r="HN29" s="286"/>
      <c r="HO29" s="286"/>
      <c r="HP29" s="286"/>
      <c r="HQ29" s="286"/>
      <c r="HR29" s="286"/>
      <c r="HS29" s="286"/>
      <c r="HT29" s="286"/>
      <c r="HU29" s="286"/>
      <c r="HV29" s="286"/>
      <c r="HW29" s="286"/>
      <c r="HX29" s="286"/>
      <c r="HY29" s="286"/>
      <c r="HZ29" s="286"/>
      <c r="IA29" s="286"/>
      <c r="IB29" s="286"/>
      <c r="IC29" s="286"/>
      <c r="ID29" s="286"/>
      <c r="IE29" s="286"/>
      <c r="IF29" s="286"/>
      <c r="IG29" s="286"/>
      <c r="IH29" s="286"/>
      <c r="II29" s="286"/>
      <c r="IJ29" s="286"/>
      <c r="IK29" s="286"/>
      <c r="IL29" s="286"/>
      <c r="IM29" s="286"/>
      <c r="IN29" s="286"/>
      <c r="IO29" s="286"/>
      <c r="IP29" s="286"/>
      <c r="IQ29" s="286"/>
      <c r="IR29" s="286"/>
      <c r="IS29" s="286"/>
      <c r="IT29" s="286"/>
      <c r="IU29" s="286"/>
      <c r="IV29" s="286"/>
    </row>
    <row r="30" spans="1:256" ht="20.100000000000001" customHeight="1">
      <c r="B30" s="684"/>
      <c r="C30" s="78"/>
      <c r="D30" s="292" t="s">
        <v>453</v>
      </c>
      <c r="E30" s="686"/>
      <c r="F30" s="686"/>
      <c r="G30" s="686"/>
      <c r="H30" s="686"/>
      <c r="I30" s="686"/>
      <c r="J30" s="686"/>
      <c r="K30" s="686"/>
      <c r="L30" s="686"/>
      <c r="M30" s="829"/>
      <c r="N30" s="829"/>
      <c r="O30" s="829"/>
      <c r="P30" s="829"/>
      <c r="Q30" s="829"/>
      <c r="R30" s="829"/>
      <c r="S30" s="83" t="s">
        <v>351</v>
      </c>
      <c r="T30" s="681"/>
    </row>
    <row r="31" spans="1:256" ht="20.100000000000001" customHeight="1">
      <c r="B31" s="684"/>
      <c r="C31" s="78"/>
      <c r="D31" s="292" t="s">
        <v>454</v>
      </c>
      <c r="E31" s="682"/>
      <c r="F31" s="682"/>
      <c r="G31" s="682"/>
      <c r="H31" s="682"/>
      <c r="I31" s="682"/>
      <c r="J31" s="682"/>
      <c r="K31" s="682"/>
      <c r="L31" s="682"/>
      <c r="M31" s="829"/>
      <c r="N31" s="829"/>
      <c r="O31" s="829"/>
      <c r="P31" s="829"/>
      <c r="Q31" s="829"/>
      <c r="R31" s="829"/>
      <c r="S31" s="84"/>
      <c r="T31" s="681"/>
    </row>
    <row r="32" spans="1:256" ht="20.100000000000001" customHeight="1">
      <c r="B32" s="684"/>
      <c r="C32" s="78"/>
      <c r="D32" s="292" t="s">
        <v>174</v>
      </c>
      <c r="E32" s="683"/>
      <c r="F32" s="683"/>
      <c r="G32" s="683"/>
      <c r="H32" s="683"/>
      <c r="I32" s="683"/>
      <c r="J32" s="683"/>
      <c r="K32" s="683"/>
      <c r="L32" s="683"/>
      <c r="M32" s="829"/>
      <c r="N32" s="829"/>
      <c r="O32" s="829"/>
      <c r="P32" s="829"/>
      <c r="Q32" s="829"/>
      <c r="R32" s="829"/>
      <c r="S32" s="86"/>
      <c r="T32" s="86"/>
    </row>
    <row r="33" spans="2:3" ht="15" customHeight="1">
      <c r="B33" s="90" t="s">
        <v>354</v>
      </c>
      <c r="C33" s="295" t="s">
        <v>457</v>
      </c>
    </row>
    <row r="34" spans="2:3" ht="15" customHeight="1">
      <c r="B34" s="96"/>
      <c r="C34" s="74" t="s">
        <v>458</v>
      </c>
    </row>
    <row r="40" spans="2:3" ht="18" customHeight="1"/>
    <row r="41" spans="2:3" ht="20.100000000000001" customHeight="1"/>
  </sheetData>
  <sheetProtection selectLockedCells="1" selectUnlockedCells="1"/>
  <mergeCells count="99">
    <mergeCell ref="C2:U2"/>
    <mergeCell ref="S4:T5"/>
    <mergeCell ref="B6:B8"/>
    <mergeCell ref="C6:D8"/>
    <mergeCell ref="E6:L7"/>
    <mergeCell ref="M6:M7"/>
    <mergeCell ref="N6:N7"/>
    <mergeCell ref="O6:O7"/>
    <mergeCell ref="P6:P7"/>
    <mergeCell ref="Q6:Q7"/>
    <mergeCell ref="S3:T3"/>
    <mergeCell ref="B9:B12"/>
    <mergeCell ref="E9:H9"/>
    <mergeCell ref="I9:L9"/>
    <mergeCell ref="M9:M12"/>
    <mergeCell ref="N9:N12"/>
    <mergeCell ref="T10:T11"/>
    <mergeCell ref="E11:L11"/>
    <mergeCell ref="E12:L12"/>
    <mergeCell ref="R6:R7"/>
    <mergeCell ref="S6:S8"/>
    <mergeCell ref="T6:T8"/>
    <mergeCell ref="E8:L8"/>
    <mergeCell ref="O9:O12"/>
    <mergeCell ref="P9:P12"/>
    <mergeCell ref="Q9:Q12"/>
    <mergeCell ref="R9:R12"/>
    <mergeCell ref="E10:H10"/>
    <mergeCell ref="I10:L10"/>
    <mergeCell ref="T14:T15"/>
    <mergeCell ref="E15:L15"/>
    <mergeCell ref="E16:L16"/>
    <mergeCell ref="B13:B16"/>
    <mergeCell ref="E13:H13"/>
    <mergeCell ref="I13:L13"/>
    <mergeCell ref="M13:M16"/>
    <mergeCell ref="N13:N16"/>
    <mergeCell ref="O13:O16"/>
    <mergeCell ref="P13:P16"/>
    <mergeCell ref="Q13:Q16"/>
    <mergeCell ref="R13:R16"/>
    <mergeCell ref="E14:H14"/>
    <mergeCell ref="I14:L14"/>
    <mergeCell ref="T18:T19"/>
    <mergeCell ref="E19:L19"/>
    <mergeCell ref="E20:L20"/>
    <mergeCell ref="B17:B20"/>
    <mergeCell ref="E17:H17"/>
    <mergeCell ref="I17:L17"/>
    <mergeCell ref="M17:M20"/>
    <mergeCell ref="N17:N20"/>
    <mergeCell ref="O17:O20"/>
    <mergeCell ref="P17:P20"/>
    <mergeCell ref="Q17:Q20"/>
    <mergeCell ref="R17:R20"/>
    <mergeCell ref="E18:H18"/>
    <mergeCell ref="I18:L18"/>
    <mergeCell ref="T22:T23"/>
    <mergeCell ref="E23:L23"/>
    <mergeCell ref="E24:L24"/>
    <mergeCell ref="B21:B24"/>
    <mergeCell ref="E21:H21"/>
    <mergeCell ref="I21:L21"/>
    <mergeCell ref="M21:M24"/>
    <mergeCell ref="N21:N24"/>
    <mergeCell ref="O21:O24"/>
    <mergeCell ref="P21:P24"/>
    <mergeCell ref="Q21:Q24"/>
    <mergeCell ref="R21:R24"/>
    <mergeCell ref="E22:H22"/>
    <mergeCell ref="I22:L22"/>
    <mergeCell ref="T26:T27"/>
    <mergeCell ref="E27:L27"/>
    <mergeCell ref="E28:L28"/>
    <mergeCell ref="B25:B28"/>
    <mergeCell ref="E25:H25"/>
    <mergeCell ref="I25:L25"/>
    <mergeCell ref="M25:M28"/>
    <mergeCell ref="N25:N28"/>
    <mergeCell ref="O25:O28"/>
    <mergeCell ref="P25:P28"/>
    <mergeCell ref="Q25:Q28"/>
    <mergeCell ref="R25:R28"/>
    <mergeCell ref="E26:H26"/>
    <mergeCell ref="I26:L26"/>
    <mergeCell ref="T30:T31"/>
    <mergeCell ref="E31:L31"/>
    <mergeCell ref="E32:L32"/>
    <mergeCell ref="B29:B32"/>
    <mergeCell ref="E29:H29"/>
    <mergeCell ref="I29:L29"/>
    <mergeCell ref="M29:M32"/>
    <mergeCell ref="N29:N32"/>
    <mergeCell ref="O29:O32"/>
    <mergeCell ref="P29:P32"/>
    <mergeCell ref="Q29:Q32"/>
    <mergeCell ref="R29:R32"/>
    <mergeCell ref="E30:H30"/>
    <mergeCell ref="I30:L30"/>
  </mergeCells>
  <phoneticPr fontId="1"/>
  <dataValidations count="1">
    <dataValidation allowBlank="1" showErrorMessage="1" sqref="C2:U2 IY2:JQ2 SU2:TM2 ACQ2:ADI2 AMM2:ANE2 AWI2:AXA2 BGE2:BGW2 BQA2:BQS2 BZW2:CAO2 CJS2:CKK2 CTO2:CUG2 DDK2:DEC2 DNG2:DNY2 DXC2:DXU2 EGY2:EHQ2 EQU2:ERM2 FAQ2:FBI2 FKM2:FLE2 FUI2:FVA2 GEE2:GEW2 GOA2:GOS2 GXW2:GYO2 HHS2:HIK2 HRO2:HSG2 IBK2:ICC2 ILG2:ILY2 IVC2:IVU2 JEY2:JFQ2 JOU2:JPM2 JYQ2:JZI2 KIM2:KJE2 KSI2:KTA2 LCE2:LCW2 LMA2:LMS2 LVW2:LWO2 MFS2:MGK2 MPO2:MQG2 MZK2:NAC2 NJG2:NJY2 NTC2:NTU2 OCY2:ODQ2 OMU2:ONM2 OWQ2:OXI2 PGM2:PHE2 PQI2:PRA2 QAE2:QAW2 QKA2:QKS2 QTW2:QUO2 RDS2:REK2 RNO2:ROG2 RXK2:RYC2 SHG2:SHY2 SRC2:SRU2 TAY2:TBQ2 TKU2:TLM2 TUQ2:TVI2 UEM2:UFE2 UOI2:UPA2 UYE2:UYW2 VIA2:VIS2 VRW2:VSO2 WBS2:WCK2 WLO2:WMG2 WVK2:WWC2 C65538:U65538 IY65538:JQ65538 SU65538:TM65538 ACQ65538:ADI65538 AMM65538:ANE65538 AWI65538:AXA65538 BGE65538:BGW65538 BQA65538:BQS65538 BZW65538:CAO65538 CJS65538:CKK65538 CTO65538:CUG65538 DDK65538:DEC65538 DNG65538:DNY65538 DXC65538:DXU65538 EGY65538:EHQ65538 EQU65538:ERM65538 FAQ65538:FBI65538 FKM65538:FLE65538 FUI65538:FVA65538 GEE65538:GEW65538 GOA65538:GOS65538 GXW65538:GYO65538 HHS65538:HIK65538 HRO65538:HSG65538 IBK65538:ICC65538 ILG65538:ILY65538 IVC65538:IVU65538 JEY65538:JFQ65538 JOU65538:JPM65538 JYQ65538:JZI65538 KIM65538:KJE65538 KSI65538:KTA65538 LCE65538:LCW65538 LMA65538:LMS65538 LVW65538:LWO65538 MFS65538:MGK65538 MPO65538:MQG65538 MZK65538:NAC65538 NJG65538:NJY65538 NTC65538:NTU65538 OCY65538:ODQ65538 OMU65538:ONM65538 OWQ65538:OXI65538 PGM65538:PHE65538 PQI65538:PRA65538 QAE65538:QAW65538 QKA65538:QKS65538 QTW65538:QUO65538 RDS65538:REK65538 RNO65538:ROG65538 RXK65538:RYC65538 SHG65538:SHY65538 SRC65538:SRU65538 TAY65538:TBQ65538 TKU65538:TLM65538 TUQ65538:TVI65538 UEM65538:UFE65538 UOI65538:UPA65538 UYE65538:UYW65538 VIA65538:VIS65538 VRW65538:VSO65538 WBS65538:WCK65538 WLO65538:WMG65538 WVK65538:WWC65538 C131074:U131074 IY131074:JQ131074 SU131074:TM131074 ACQ131074:ADI131074 AMM131074:ANE131074 AWI131074:AXA131074 BGE131074:BGW131074 BQA131074:BQS131074 BZW131074:CAO131074 CJS131074:CKK131074 CTO131074:CUG131074 DDK131074:DEC131074 DNG131074:DNY131074 DXC131074:DXU131074 EGY131074:EHQ131074 EQU131074:ERM131074 FAQ131074:FBI131074 FKM131074:FLE131074 FUI131074:FVA131074 GEE131074:GEW131074 GOA131074:GOS131074 GXW131074:GYO131074 HHS131074:HIK131074 HRO131074:HSG131074 IBK131074:ICC131074 ILG131074:ILY131074 IVC131074:IVU131074 JEY131074:JFQ131074 JOU131074:JPM131074 JYQ131074:JZI131074 KIM131074:KJE131074 KSI131074:KTA131074 LCE131074:LCW131074 LMA131074:LMS131074 LVW131074:LWO131074 MFS131074:MGK131074 MPO131074:MQG131074 MZK131074:NAC131074 NJG131074:NJY131074 NTC131074:NTU131074 OCY131074:ODQ131074 OMU131074:ONM131074 OWQ131074:OXI131074 PGM131074:PHE131074 PQI131074:PRA131074 QAE131074:QAW131074 QKA131074:QKS131074 QTW131074:QUO131074 RDS131074:REK131074 RNO131074:ROG131074 RXK131074:RYC131074 SHG131074:SHY131074 SRC131074:SRU131074 TAY131074:TBQ131074 TKU131074:TLM131074 TUQ131074:TVI131074 UEM131074:UFE131074 UOI131074:UPA131074 UYE131074:UYW131074 VIA131074:VIS131074 VRW131074:VSO131074 WBS131074:WCK131074 WLO131074:WMG131074 WVK131074:WWC131074 C196610:U196610 IY196610:JQ196610 SU196610:TM196610 ACQ196610:ADI196610 AMM196610:ANE196610 AWI196610:AXA196610 BGE196610:BGW196610 BQA196610:BQS196610 BZW196610:CAO196610 CJS196610:CKK196610 CTO196610:CUG196610 DDK196610:DEC196610 DNG196610:DNY196610 DXC196610:DXU196610 EGY196610:EHQ196610 EQU196610:ERM196610 FAQ196610:FBI196610 FKM196610:FLE196610 FUI196610:FVA196610 GEE196610:GEW196610 GOA196610:GOS196610 GXW196610:GYO196610 HHS196610:HIK196610 HRO196610:HSG196610 IBK196610:ICC196610 ILG196610:ILY196610 IVC196610:IVU196610 JEY196610:JFQ196610 JOU196610:JPM196610 JYQ196610:JZI196610 KIM196610:KJE196610 KSI196610:KTA196610 LCE196610:LCW196610 LMA196610:LMS196610 LVW196610:LWO196610 MFS196610:MGK196610 MPO196610:MQG196610 MZK196610:NAC196610 NJG196610:NJY196610 NTC196610:NTU196610 OCY196610:ODQ196610 OMU196610:ONM196610 OWQ196610:OXI196610 PGM196610:PHE196610 PQI196610:PRA196610 QAE196610:QAW196610 QKA196610:QKS196610 QTW196610:QUO196610 RDS196610:REK196610 RNO196610:ROG196610 RXK196610:RYC196610 SHG196610:SHY196610 SRC196610:SRU196610 TAY196610:TBQ196610 TKU196610:TLM196610 TUQ196610:TVI196610 UEM196610:UFE196610 UOI196610:UPA196610 UYE196610:UYW196610 VIA196610:VIS196610 VRW196610:VSO196610 WBS196610:WCK196610 WLO196610:WMG196610 WVK196610:WWC196610 C262146:U262146 IY262146:JQ262146 SU262146:TM262146 ACQ262146:ADI262146 AMM262146:ANE262146 AWI262146:AXA262146 BGE262146:BGW262146 BQA262146:BQS262146 BZW262146:CAO262146 CJS262146:CKK262146 CTO262146:CUG262146 DDK262146:DEC262146 DNG262146:DNY262146 DXC262146:DXU262146 EGY262146:EHQ262146 EQU262146:ERM262146 FAQ262146:FBI262146 FKM262146:FLE262146 FUI262146:FVA262146 GEE262146:GEW262146 GOA262146:GOS262146 GXW262146:GYO262146 HHS262146:HIK262146 HRO262146:HSG262146 IBK262146:ICC262146 ILG262146:ILY262146 IVC262146:IVU262146 JEY262146:JFQ262146 JOU262146:JPM262146 JYQ262146:JZI262146 KIM262146:KJE262146 KSI262146:KTA262146 LCE262146:LCW262146 LMA262146:LMS262146 LVW262146:LWO262146 MFS262146:MGK262146 MPO262146:MQG262146 MZK262146:NAC262146 NJG262146:NJY262146 NTC262146:NTU262146 OCY262146:ODQ262146 OMU262146:ONM262146 OWQ262146:OXI262146 PGM262146:PHE262146 PQI262146:PRA262146 QAE262146:QAW262146 QKA262146:QKS262146 QTW262146:QUO262146 RDS262146:REK262146 RNO262146:ROG262146 RXK262146:RYC262146 SHG262146:SHY262146 SRC262146:SRU262146 TAY262146:TBQ262146 TKU262146:TLM262146 TUQ262146:TVI262146 UEM262146:UFE262146 UOI262146:UPA262146 UYE262146:UYW262146 VIA262146:VIS262146 VRW262146:VSO262146 WBS262146:WCK262146 WLO262146:WMG262146 WVK262146:WWC262146 C327682:U327682 IY327682:JQ327682 SU327682:TM327682 ACQ327682:ADI327682 AMM327682:ANE327682 AWI327682:AXA327682 BGE327682:BGW327682 BQA327682:BQS327682 BZW327682:CAO327682 CJS327682:CKK327682 CTO327682:CUG327682 DDK327682:DEC327682 DNG327682:DNY327682 DXC327682:DXU327682 EGY327682:EHQ327682 EQU327682:ERM327682 FAQ327682:FBI327682 FKM327682:FLE327682 FUI327682:FVA327682 GEE327682:GEW327682 GOA327682:GOS327682 GXW327682:GYO327682 HHS327682:HIK327682 HRO327682:HSG327682 IBK327682:ICC327682 ILG327682:ILY327682 IVC327682:IVU327682 JEY327682:JFQ327682 JOU327682:JPM327682 JYQ327682:JZI327682 KIM327682:KJE327682 KSI327682:KTA327682 LCE327682:LCW327682 LMA327682:LMS327682 LVW327682:LWO327682 MFS327682:MGK327682 MPO327682:MQG327682 MZK327682:NAC327682 NJG327682:NJY327682 NTC327682:NTU327682 OCY327682:ODQ327682 OMU327682:ONM327682 OWQ327682:OXI327682 PGM327682:PHE327682 PQI327682:PRA327682 QAE327682:QAW327682 QKA327682:QKS327682 QTW327682:QUO327682 RDS327682:REK327682 RNO327682:ROG327682 RXK327682:RYC327682 SHG327682:SHY327682 SRC327682:SRU327682 TAY327682:TBQ327682 TKU327682:TLM327682 TUQ327682:TVI327682 UEM327682:UFE327682 UOI327682:UPA327682 UYE327682:UYW327682 VIA327682:VIS327682 VRW327682:VSO327682 WBS327682:WCK327682 WLO327682:WMG327682 WVK327682:WWC327682 C393218:U393218 IY393218:JQ393218 SU393218:TM393218 ACQ393218:ADI393218 AMM393218:ANE393218 AWI393218:AXA393218 BGE393218:BGW393218 BQA393218:BQS393218 BZW393218:CAO393218 CJS393218:CKK393218 CTO393218:CUG393218 DDK393218:DEC393218 DNG393218:DNY393218 DXC393218:DXU393218 EGY393218:EHQ393218 EQU393218:ERM393218 FAQ393218:FBI393218 FKM393218:FLE393218 FUI393218:FVA393218 GEE393218:GEW393218 GOA393218:GOS393218 GXW393218:GYO393218 HHS393218:HIK393218 HRO393218:HSG393218 IBK393218:ICC393218 ILG393218:ILY393218 IVC393218:IVU393218 JEY393218:JFQ393218 JOU393218:JPM393218 JYQ393218:JZI393218 KIM393218:KJE393218 KSI393218:KTA393218 LCE393218:LCW393218 LMA393218:LMS393218 LVW393218:LWO393218 MFS393218:MGK393218 MPO393218:MQG393218 MZK393218:NAC393218 NJG393218:NJY393218 NTC393218:NTU393218 OCY393218:ODQ393218 OMU393218:ONM393218 OWQ393218:OXI393218 PGM393218:PHE393218 PQI393218:PRA393218 QAE393218:QAW393218 QKA393218:QKS393218 QTW393218:QUO393218 RDS393218:REK393218 RNO393218:ROG393218 RXK393218:RYC393218 SHG393218:SHY393218 SRC393218:SRU393218 TAY393218:TBQ393218 TKU393218:TLM393218 TUQ393218:TVI393218 UEM393218:UFE393218 UOI393218:UPA393218 UYE393218:UYW393218 VIA393218:VIS393218 VRW393218:VSO393218 WBS393218:WCK393218 WLO393218:WMG393218 WVK393218:WWC393218 C458754:U458754 IY458754:JQ458754 SU458754:TM458754 ACQ458754:ADI458754 AMM458754:ANE458754 AWI458754:AXA458754 BGE458754:BGW458754 BQA458754:BQS458754 BZW458754:CAO458754 CJS458754:CKK458754 CTO458754:CUG458754 DDK458754:DEC458754 DNG458754:DNY458754 DXC458754:DXU458754 EGY458754:EHQ458754 EQU458754:ERM458754 FAQ458754:FBI458754 FKM458754:FLE458754 FUI458754:FVA458754 GEE458754:GEW458754 GOA458754:GOS458754 GXW458754:GYO458754 HHS458754:HIK458754 HRO458754:HSG458754 IBK458754:ICC458754 ILG458754:ILY458754 IVC458754:IVU458754 JEY458754:JFQ458754 JOU458754:JPM458754 JYQ458754:JZI458754 KIM458754:KJE458754 KSI458754:KTA458754 LCE458754:LCW458754 LMA458754:LMS458754 LVW458754:LWO458754 MFS458754:MGK458754 MPO458754:MQG458754 MZK458754:NAC458754 NJG458754:NJY458754 NTC458754:NTU458754 OCY458754:ODQ458754 OMU458754:ONM458754 OWQ458754:OXI458754 PGM458754:PHE458754 PQI458754:PRA458754 QAE458754:QAW458754 QKA458754:QKS458754 QTW458754:QUO458754 RDS458754:REK458754 RNO458754:ROG458754 RXK458754:RYC458754 SHG458754:SHY458754 SRC458754:SRU458754 TAY458754:TBQ458754 TKU458754:TLM458754 TUQ458754:TVI458754 UEM458754:UFE458754 UOI458754:UPA458754 UYE458754:UYW458754 VIA458754:VIS458754 VRW458754:VSO458754 WBS458754:WCK458754 WLO458754:WMG458754 WVK458754:WWC458754 C524290:U524290 IY524290:JQ524290 SU524290:TM524290 ACQ524290:ADI524290 AMM524290:ANE524290 AWI524290:AXA524290 BGE524290:BGW524290 BQA524290:BQS524290 BZW524290:CAO524290 CJS524290:CKK524290 CTO524290:CUG524290 DDK524290:DEC524290 DNG524290:DNY524290 DXC524290:DXU524290 EGY524290:EHQ524290 EQU524290:ERM524290 FAQ524290:FBI524290 FKM524290:FLE524290 FUI524290:FVA524290 GEE524290:GEW524290 GOA524290:GOS524290 GXW524290:GYO524290 HHS524290:HIK524290 HRO524290:HSG524290 IBK524290:ICC524290 ILG524290:ILY524290 IVC524290:IVU524290 JEY524290:JFQ524290 JOU524290:JPM524290 JYQ524290:JZI524290 KIM524290:KJE524290 KSI524290:KTA524290 LCE524290:LCW524290 LMA524290:LMS524290 LVW524290:LWO524290 MFS524290:MGK524290 MPO524290:MQG524290 MZK524290:NAC524290 NJG524290:NJY524290 NTC524290:NTU524290 OCY524290:ODQ524290 OMU524290:ONM524290 OWQ524290:OXI524290 PGM524290:PHE524290 PQI524290:PRA524290 QAE524290:QAW524290 QKA524290:QKS524290 QTW524290:QUO524290 RDS524290:REK524290 RNO524290:ROG524290 RXK524290:RYC524290 SHG524290:SHY524290 SRC524290:SRU524290 TAY524290:TBQ524290 TKU524290:TLM524290 TUQ524290:TVI524290 UEM524290:UFE524290 UOI524290:UPA524290 UYE524290:UYW524290 VIA524290:VIS524290 VRW524290:VSO524290 WBS524290:WCK524290 WLO524290:WMG524290 WVK524290:WWC524290 C589826:U589826 IY589826:JQ589826 SU589826:TM589826 ACQ589826:ADI589826 AMM589826:ANE589826 AWI589826:AXA589826 BGE589826:BGW589826 BQA589826:BQS589826 BZW589826:CAO589826 CJS589826:CKK589826 CTO589826:CUG589826 DDK589826:DEC589826 DNG589826:DNY589826 DXC589826:DXU589826 EGY589826:EHQ589826 EQU589826:ERM589826 FAQ589826:FBI589826 FKM589826:FLE589826 FUI589826:FVA589826 GEE589826:GEW589826 GOA589826:GOS589826 GXW589826:GYO589826 HHS589826:HIK589826 HRO589826:HSG589826 IBK589826:ICC589826 ILG589826:ILY589826 IVC589826:IVU589826 JEY589826:JFQ589826 JOU589826:JPM589826 JYQ589826:JZI589826 KIM589826:KJE589826 KSI589826:KTA589826 LCE589826:LCW589826 LMA589826:LMS589826 LVW589826:LWO589826 MFS589826:MGK589826 MPO589826:MQG589826 MZK589826:NAC589826 NJG589826:NJY589826 NTC589826:NTU589826 OCY589826:ODQ589826 OMU589826:ONM589826 OWQ589826:OXI589826 PGM589826:PHE589826 PQI589826:PRA589826 QAE589826:QAW589826 QKA589826:QKS589826 QTW589826:QUO589826 RDS589826:REK589826 RNO589826:ROG589826 RXK589826:RYC589826 SHG589826:SHY589826 SRC589826:SRU589826 TAY589826:TBQ589826 TKU589826:TLM589826 TUQ589826:TVI589826 UEM589826:UFE589826 UOI589826:UPA589826 UYE589826:UYW589826 VIA589826:VIS589826 VRW589826:VSO589826 WBS589826:WCK589826 WLO589826:WMG589826 WVK589826:WWC589826 C655362:U655362 IY655362:JQ655362 SU655362:TM655362 ACQ655362:ADI655362 AMM655362:ANE655362 AWI655362:AXA655362 BGE655362:BGW655362 BQA655362:BQS655362 BZW655362:CAO655362 CJS655362:CKK655362 CTO655362:CUG655362 DDK655362:DEC655362 DNG655362:DNY655362 DXC655362:DXU655362 EGY655362:EHQ655362 EQU655362:ERM655362 FAQ655362:FBI655362 FKM655362:FLE655362 FUI655362:FVA655362 GEE655362:GEW655362 GOA655362:GOS655362 GXW655362:GYO655362 HHS655362:HIK655362 HRO655362:HSG655362 IBK655362:ICC655362 ILG655362:ILY655362 IVC655362:IVU655362 JEY655362:JFQ655362 JOU655362:JPM655362 JYQ655362:JZI655362 KIM655362:KJE655362 KSI655362:KTA655362 LCE655362:LCW655362 LMA655362:LMS655362 LVW655362:LWO655362 MFS655362:MGK655362 MPO655362:MQG655362 MZK655362:NAC655362 NJG655362:NJY655362 NTC655362:NTU655362 OCY655362:ODQ655362 OMU655362:ONM655362 OWQ655362:OXI655362 PGM655362:PHE655362 PQI655362:PRA655362 QAE655362:QAW655362 QKA655362:QKS655362 QTW655362:QUO655362 RDS655362:REK655362 RNO655362:ROG655362 RXK655362:RYC655362 SHG655362:SHY655362 SRC655362:SRU655362 TAY655362:TBQ655362 TKU655362:TLM655362 TUQ655362:TVI655362 UEM655362:UFE655362 UOI655362:UPA655362 UYE655362:UYW655362 VIA655362:VIS655362 VRW655362:VSO655362 WBS655362:WCK655362 WLO655362:WMG655362 WVK655362:WWC655362 C720898:U720898 IY720898:JQ720898 SU720898:TM720898 ACQ720898:ADI720898 AMM720898:ANE720898 AWI720898:AXA720898 BGE720898:BGW720898 BQA720898:BQS720898 BZW720898:CAO720898 CJS720898:CKK720898 CTO720898:CUG720898 DDK720898:DEC720898 DNG720898:DNY720898 DXC720898:DXU720898 EGY720898:EHQ720898 EQU720898:ERM720898 FAQ720898:FBI720898 FKM720898:FLE720898 FUI720898:FVA720898 GEE720898:GEW720898 GOA720898:GOS720898 GXW720898:GYO720898 HHS720898:HIK720898 HRO720898:HSG720898 IBK720898:ICC720898 ILG720898:ILY720898 IVC720898:IVU720898 JEY720898:JFQ720898 JOU720898:JPM720898 JYQ720898:JZI720898 KIM720898:KJE720898 KSI720898:KTA720898 LCE720898:LCW720898 LMA720898:LMS720898 LVW720898:LWO720898 MFS720898:MGK720898 MPO720898:MQG720898 MZK720898:NAC720898 NJG720898:NJY720898 NTC720898:NTU720898 OCY720898:ODQ720898 OMU720898:ONM720898 OWQ720898:OXI720898 PGM720898:PHE720898 PQI720898:PRA720898 QAE720898:QAW720898 QKA720898:QKS720898 QTW720898:QUO720898 RDS720898:REK720898 RNO720898:ROG720898 RXK720898:RYC720898 SHG720898:SHY720898 SRC720898:SRU720898 TAY720898:TBQ720898 TKU720898:TLM720898 TUQ720898:TVI720898 UEM720898:UFE720898 UOI720898:UPA720898 UYE720898:UYW720898 VIA720898:VIS720898 VRW720898:VSO720898 WBS720898:WCK720898 WLO720898:WMG720898 WVK720898:WWC720898 C786434:U786434 IY786434:JQ786434 SU786434:TM786434 ACQ786434:ADI786434 AMM786434:ANE786434 AWI786434:AXA786434 BGE786434:BGW786434 BQA786434:BQS786434 BZW786434:CAO786434 CJS786434:CKK786434 CTO786434:CUG786434 DDK786434:DEC786434 DNG786434:DNY786434 DXC786434:DXU786434 EGY786434:EHQ786434 EQU786434:ERM786434 FAQ786434:FBI786434 FKM786434:FLE786434 FUI786434:FVA786434 GEE786434:GEW786434 GOA786434:GOS786434 GXW786434:GYO786434 HHS786434:HIK786434 HRO786434:HSG786434 IBK786434:ICC786434 ILG786434:ILY786434 IVC786434:IVU786434 JEY786434:JFQ786434 JOU786434:JPM786434 JYQ786434:JZI786434 KIM786434:KJE786434 KSI786434:KTA786434 LCE786434:LCW786434 LMA786434:LMS786434 LVW786434:LWO786434 MFS786434:MGK786434 MPO786434:MQG786434 MZK786434:NAC786434 NJG786434:NJY786434 NTC786434:NTU786434 OCY786434:ODQ786434 OMU786434:ONM786434 OWQ786434:OXI786434 PGM786434:PHE786434 PQI786434:PRA786434 QAE786434:QAW786434 QKA786434:QKS786434 QTW786434:QUO786434 RDS786434:REK786434 RNO786434:ROG786434 RXK786434:RYC786434 SHG786434:SHY786434 SRC786434:SRU786434 TAY786434:TBQ786434 TKU786434:TLM786434 TUQ786434:TVI786434 UEM786434:UFE786434 UOI786434:UPA786434 UYE786434:UYW786434 VIA786434:VIS786434 VRW786434:VSO786434 WBS786434:WCK786434 WLO786434:WMG786434 WVK786434:WWC786434 C851970:U851970 IY851970:JQ851970 SU851970:TM851970 ACQ851970:ADI851970 AMM851970:ANE851970 AWI851970:AXA851970 BGE851970:BGW851970 BQA851970:BQS851970 BZW851970:CAO851970 CJS851970:CKK851970 CTO851970:CUG851970 DDK851970:DEC851970 DNG851970:DNY851970 DXC851970:DXU851970 EGY851970:EHQ851970 EQU851970:ERM851970 FAQ851970:FBI851970 FKM851970:FLE851970 FUI851970:FVA851970 GEE851970:GEW851970 GOA851970:GOS851970 GXW851970:GYO851970 HHS851970:HIK851970 HRO851970:HSG851970 IBK851970:ICC851970 ILG851970:ILY851970 IVC851970:IVU851970 JEY851970:JFQ851970 JOU851970:JPM851970 JYQ851970:JZI851970 KIM851970:KJE851970 KSI851970:KTA851970 LCE851970:LCW851970 LMA851970:LMS851970 LVW851970:LWO851970 MFS851970:MGK851970 MPO851970:MQG851970 MZK851970:NAC851970 NJG851970:NJY851970 NTC851970:NTU851970 OCY851970:ODQ851970 OMU851970:ONM851970 OWQ851970:OXI851970 PGM851970:PHE851970 PQI851970:PRA851970 QAE851970:QAW851970 QKA851970:QKS851970 QTW851970:QUO851970 RDS851970:REK851970 RNO851970:ROG851970 RXK851970:RYC851970 SHG851970:SHY851970 SRC851970:SRU851970 TAY851970:TBQ851970 TKU851970:TLM851970 TUQ851970:TVI851970 UEM851970:UFE851970 UOI851970:UPA851970 UYE851970:UYW851970 VIA851970:VIS851970 VRW851970:VSO851970 WBS851970:WCK851970 WLO851970:WMG851970 WVK851970:WWC851970 C917506:U917506 IY917506:JQ917506 SU917506:TM917506 ACQ917506:ADI917506 AMM917506:ANE917506 AWI917506:AXA917506 BGE917506:BGW917506 BQA917506:BQS917506 BZW917506:CAO917506 CJS917506:CKK917506 CTO917506:CUG917506 DDK917506:DEC917506 DNG917506:DNY917506 DXC917506:DXU917506 EGY917506:EHQ917506 EQU917506:ERM917506 FAQ917506:FBI917506 FKM917506:FLE917506 FUI917506:FVA917506 GEE917506:GEW917506 GOA917506:GOS917506 GXW917506:GYO917506 HHS917506:HIK917506 HRO917506:HSG917506 IBK917506:ICC917506 ILG917506:ILY917506 IVC917506:IVU917506 JEY917506:JFQ917506 JOU917506:JPM917506 JYQ917506:JZI917506 KIM917506:KJE917506 KSI917506:KTA917506 LCE917506:LCW917506 LMA917506:LMS917506 LVW917506:LWO917506 MFS917506:MGK917506 MPO917506:MQG917506 MZK917506:NAC917506 NJG917506:NJY917506 NTC917506:NTU917506 OCY917506:ODQ917506 OMU917506:ONM917506 OWQ917506:OXI917506 PGM917506:PHE917506 PQI917506:PRA917506 QAE917506:QAW917506 QKA917506:QKS917506 QTW917506:QUO917506 RDS917506:REK917506 RNO917506:ROG917506 RXK917506:RYC917506 SHG917506:SHY917506 SRC917506:SRU917506 TAY917506:TBQ917506 TKU917506:TLM917506 TUQ917506:TVI917506 UEM917506:UFE917506 UOI917506:UPA917506 UYE917506:UYW917506 VIA917506:VIS917506 VRW917506:VSO917506 WBS917506:WCK917506 WLO917506:WMG917506 WVK917506:WWC917506 C983042:U983042 IY983042:JQ983042 SU983042:TM983042 ACQ983042:ADI983042 AMM983042:ANE983042 AWI983042:AXA983042 BGE983042:BGW983042 BQA983042:BQS983042 BZW983042:CAO983042 CJS983042:CKK983042 CTO983042:CUG983042 DDK983042:DEC983042 DNG983042:DNY983042 DXC983042:DXU983042 EGY983042:EHQ983042 EQU983042:ERM983042 FAQ983042:FBI983042 FKM983042:FLE983042 FUI983042:FVA983042 GEE983042:GEW983042 GOA983042:GOS983042 GXW983042:GYO983042 HHS983042:HIK983042 HRO983042:HSG983042 IBK983042:ICC983042 ILG983042:ILY983042 IVC983042:IVU983042 JEY983042:JFQ983042 JOU983042:JPM983042 JYQ983042:JZI983042 KIM983042:KJE983042 KSI983042:KTA983042 LCE983042:LCW983042 LMA983042:LMS983042 LVW983042:LWO983042 MFS983042:MGK983042 MPO983042:MQG983042 MZK983042:NAC983042 NJG983042:NJY983042 NTC983042:NTU983042 OCY983042:ODQ983042 OMU983042:ONM983042 OWQ983042:OXI983042 PGM983042:PHE983042 PQI983042:PRA983042 QAE983042:QAW983042 QKA983042:QKS983042 QTW983042:QUO983042 RDS983042:REK983042 RNO983042:ROG983042 RXK983042:RYC983042 SHG983042:SHY983042 SRC983042:SRU983042 TAY983042:TBQ983042 TKU983042:TLM983042 TUQ983042:TVI983042 UEM983042:UFE983042 UOI983042:UPA983042 UYE983042:UYW983042 VIA983042:VIS983042 VRW983042:VSO983042 WBS983042:WCK983042 WLO983042:WMG983042 WVK983042:WWC983042 C3:P3 IY3:JL3 SU3:TH3 ACQ3:ADD3 AMM3:AMZ3 AWI3:AWV3 BGE3:BGR3 BQA3:BQN3 BZW3:CAJ3 CJS3:CKF3 CTO3:CUB3 DDK3:DDX3 DNG3:DNT3 DXC3:DXP3 EGY3:EHL3 EQU3:ERH3 FAQ3:FBD3 FKM3:FKZ3 FUI3:FUV3 GEE3:GER3 GOA3:GON3 GXW3:GYJ3 HHS3:HIF3 HRO3:HSB3 IBK3:IBX3 ILG3:ILT3 IVC3:IVP3 JEY3:JFL3 JOU3:JPH3 JYQ3:JZD3 KIM3:KIZ3 KSI3:KSV3 LCE3:LCR3 LMA3:LMN3 LVW3:LWJ3 MFS3:MGF3 MPO3:MQB3 MZK3:MZX3 NJG3:NJT3 NTC3:NTP3 OCY3:ODL3 OMU3:ONH3 OWQ3:OXD3 PGM3:PGZ3 PQI3:PQV3 QAE3:QAR3 QKA3:QKN3 QTW3:QUJ3 RDS3:REF3 RNO3:ROB3 RXK3:RXX3 SHG3:SHT3 SRC3:SRP3 TAY3:TBL3 TKU3:TLH3 TUQ3:TVD3 UEM3:UEZ3 UOI3:UOV3 UYE3:UYR3 VIA3:VIN3 VRW3:VSJ3 WBS3:WCF3 WLO3:WMB3 WVK3:WVX3 C65539:P65539 IY65539:JL65539 SU65539:TH65539 ACQ65539:ADD65539 AMM65539:AMZ65539 AWI65539:AWV65539 BGE65539:BGR65539 BQA65539:BQN65539 BZW65539:CAJ65539 CJS65539:CKF65539 CTO65539:CUB65539 DDK65539:DDX65539 DNG65539:DNT65539 DXC65539:DXP65539 EGY65539:EHL65539 EQU65539:ERH65539 FAQ65539:FBD65539 FKM65539:FKZ65539 FUI65539:FUV65539 GEE65539:GER65539 GOA65539:GON65539 GXW65539:GYJ65539 HHS65539:HIF65539 HRO65539:HSB65539 IBK65539:IBX65539 ILG65539:ILT65539 IVC65539:IVP65539 JEY65539:JFL65539 JOU65539:JPH65539 JYQ65539:JZD65539 KIM65539:KIZ65539 KSI65539:KSV65539 LCE65539:LCR65539 LMA65539:LMN65539 LVW65539:LWJ65539 MFS65539:MGF65539 MPO65539:MQB65539 MZK65539:MZX65539 NJG65539:NJT65539 NTC65539:NTP65539 OCY65539:ODL65539 OMU65539:ONH65539 OWQ65539:OXD65539 PGM65539:PGZ65539 PQI65539:PQV65539 QAE65539:QAR65539 QKA65539:QKN65539 QTW65539:QUJ65539 RDS65539:REF65539 RNO65539:ROB65539 RXK65539:RXX65539 SHG65539:SHT65539 SRC65539:SRP65539 TAY65539:TBL65539 TKU65539:TLH65539 TUQ65539:TVD65539 UEM65539:UEZ65539 UOI65539:UOV65539 UYE65539:UYR65539 VIA65539:VIN65539 VRW65539:VSJ65539 WBS65539:WCF65539 WLO65539:WMB65539 WVK65539:WVX65539 C131075:P131075 IY131075:JL131075 SU131075:TH131075 ACQ131075:ADD131075 AMM131075:AMZ131075 AWI131075:AWV131075 BGE131075:BGR131075 BQA131075:BQN131075 BZW131075:CAJ131075 CJS131075:CKF131075 CTO131075:CUB131075 DDK131075:DDX131075 DNG131075:DNT131075 DXC131075:DXP131075 EGY131075:EHL131075 EQU131075:ERH131075 FAQ131075:FBD131075 FKM131075:FKZ131075 FUI131075:FUV131075 GEE131075:GER131075 GOA131075:GON131075 GXW131075:GYJ131075 HHS131075:HIF131075 HRO131075:HSB131075 IBK131075:IBX131075 ILG131075:ILT131075 IVC131075:IVP131075 JEY131075:JFL131075 JOU131075:JPH131075 JYQ131075:JZD131075 KIM131075:KIZ131075 KSI131075:KSV131075 LCE131075:LCR131075 LMA131075:LMN131075 LVW131075:LWJ131075 MFS131075:MGF131075 MPO131075:MQB131075 MZK131075:MZX131075 NJG131075:NJT131075 NTC131075:NTP131075 OCY131075:ODL131075 OMU131075:ONH131075 OWQ131075:OXD131075 PGM131075:PGZ131075 PQI131075:PQV131075 QAE131075:QAR131075 QKA131075:QKN131075 QTW131075:QUJ131075 RDS131075:REF131075 RNO131075:ROB131075 RXK131075:RXX131075 SHG131075:SHT131075 SRC131075:SRP131075 TAY131075:TBL131075 TKU131075:TLH131075 TUQ131075:TVD131075 UEM131075:UEZ131075 UOI131075:UOV131075 UYE131075:UYR131075 VIA131075:VIN131075 VRW131075:VSJ131075 WBS131075:WCF131075 WLO131075:WMB131075 WVK131075:WVX131075 C196611:P196611 IY196611:JL196611 SU196611:TH196611 ACQ196611:ADD196611 AMM196611:AMZ196611 AWI196611:AWV196611 BGE196611:BGR196611 BQA196611:BQN196611 BZW196611:CAJ196611 CJS196611:CKF196611 CTO196611:CUB196611 DDK196611:DDX196611 DNG196611:DNT196611 DXC196611:DXP196611 EGY196611:EHL196611 EQU196611:ERH196611 FAQ196611:FBD196611 FKM196611:FKZ196611 FUI196611:FUV196611 GEE196611:GER196611 GOA196611:GON196611 GXW196611:GYJ196611 HHS196611:HIF196611 HRO196611:HSB196611 IBK196611:IBX196611 ILG196611:ILT196611 IVC196611:IVP196611 JEY196611:JFL196611 JOU196611:JPH196611 JYQ196611:JZD196611 KIM196611:KIZ196611 KSI196611:KSV196611 LCE196611:LCR196611 LMA196611:LMN196611 LVW196611:LWJ196611 MFS196611:MGF196611 MPO196611:MQB196611 MZK196611:MZX196611 NJG196611:NJT196611 NTC196611:NTP196611 OCY196611:ODL196611 OMU196611:ONH196611 OWQ196611:OXD196611 PGM196611:PGZ196611 PQI196611:PQV196611 QAE196611:QAR196611 QKA196611:QKN196611 QTW196611:QUJ196611 RDS196611:REF196611 RNO196611:ROB196611 RXK196611:RXX196611 SHG196611:SHT196611 SRC196611:SRP196611 TAY196611:TBL196611 TKU196611:TLH196611 TUQ196611:TVD196611 UEM196611:UEZ196611 UOI196611:UOV196611 UYE196611:UYR196611 VIA196611:VIN196611 VRW196611:VSJ196611 WBS196611:WCF196611 WLO196611:WMB196611 WVK196611:WVX196611 C262147:P262147 IY262147:JL262147 SU262147:TH262147 ACQ262147:ADD262147 AMM262147:AMZ262147 AWI262147:AWV262147 BGE262147:BGR262147 BQA262147:BQN262147 BZW262147:CAJ262147 CJS262147:CKF262147 CTO262147:CUB262147 DDK262147:DDX262147 DNG262147:DNT262147 DXC262147:DXP262147 EGY262147:EHL262147 EQU262147:ERH262147 FAQ262147:FBD262147 FKM262147:FKZ262147 FUI262147:FUV262147 GEE262147:GER262147 GOA262147:GON262147 GXW262147:GYJ262147 HHS262147:HIF262147 HRO262147:HSB262147 IBK262147:IBX262147 ILG262147:ILT262147 IVC262147:IVP262147 JEY262147:JFL262147 JOU262147:JPH262147 JYQ262147:JZD262147 KIM262147:KIZ262147 KSI262147:KSV262147 LCE262147:LCR262147 LMA262147:LMN262147 LVW262147:LWJ262147 MFS262147:MGF262147 MPO262147:MQB262147 MZK262147:MZX262147 NJG262147:NJT262147 NTC262147:NTP262147 OCY262147:ODL262147 OMU262147:ONH262147 OWQ262147:OXD262147 PGM262147:PGZ262147 PQI262147:PQV262147 QAE262147:QAR262147 QKA262147:QKN262147 QTW262147:QUJ262147 RDS262147:REF262147 RNO262147:ROB262147 RXK262147:RXX262147 SHG262147:SHT262147 SRC262147:SRP262147 TAY262147:TBL262147 TKU262147:TLH262147 TUQ262147:TVD262147 UEM262147:UEZ262147 UOI262147:UOV262147 UYE262147:UYR262147 VIA262147:VIN262147 VRW262147:VSJ262147 WBS262147:WCF262147 WLO262147:WMB262147 WVK262147:WVX262147 C327683:P327683 IY327683:JL327683 SU327683:TH327683 ACQ327683:ADD327683 AMM327683:AMZ327683 AWI327683:AWV327683 BGE327683:BGR327683 BQA327683:BQN327683 BZW327683:CAJ327683 CJS327683:CKF327683 CTO327683:CUB327683 DDK327683:DDX327683 DNG327683:DNT327683 DXC327683:DXP327683 EGY327683:EHL327683 EQU327683:ERH327683 FAQ327683:FBD327683 FKM327683:FKZ327683 FUI327683:FUV327683 GEE327683:GER327683 GOA327683:GON327683 GXW327683:GYJ327683 HHS327683:HIF327683 HRO327683:HSB327683 IBK327683:IBX327683 ILG327683:ILT327683 IVC327683:IVP327683 JEY327683:JFL327683 JOU327683:JPH327683 JYQ327683:JZD327683 KIM327683:KIZ327683 KSI327683:KSV327683 LCE327683:LCR327683 LMA327683:LMN327683 LVW327683:LWJ327683 MFS327683:MGF327683 MPO327683:MQB327683 MZK327683:MZX327683 NJG327683:NJT327683 NTC327683:NTP327683 OCY327683:ODL327683 OMU327683:ONH327683 OWQ327683:OXD327683 PGM327683:PGZ327683 PQI327683:PQV327683 QAE327683:QAR327683 QKA327683:QKN327683 QTW327683:QUJ327683 RDS327683:REF327683 RNO327683:ROB327683 RXK327683:RXX327683 SHG327683:SHT327683 SRC327683:SRP327683 TAY327683:TBL327683 TKU327683:TLH327683 TUQ327683:TVD327683 UEM327683:UEZ327683 UOI327683:UOV327683 UYE327683:UYR327683 VIA327683:VIN327683 VRW327683:VSJ327683 WBS327683:WCF327683 WLO327683:WMB327683 WVK327683:WVX327683 C393219:P393219 IY393219:JL393219 SU393219:TH393219 ACQ393219:ADD393219 AMM393219:AMZ393219 AWI393219:AWV393219 BGE393219:BGR393219 BQA393219:BQN393219 BZW393219:CAJ393219 CJS393219:CKF393219 CTO393219:CUB393219 DDK393219:DDX393219 DNG393219:DNT393219 DXC393219:DXP393219 EGY393219:EHL393219 EQU393219:ERH393219 FAQ393219:FBD393219 FKM393219:FKZ393219 FUI393219:FUV393219 GEE393219:GER393219 GOA393219:GON393219 GXW393219:GYJ393219 HHS393219:HIF393219 HRO393219:HSB393219 IBK393219:IBX393219 ILG393219:ILT393219 IVC393219:IVP393219 JEY393219:JFL393219 JOU393219:JPH393219 JYQ393219:JZD393219 KIM393219:KIZ393219 KSI393219:KSV393219 LCE393219:LCR393219 LMA393219:LMN393219 LVW393219:LWJ393219 MFS393219:MGF393219 MPO393219:MQB393219 MZK393219:MZX393219 NJG393219:NJT393219 NTC393219:NTP393219 OCY393219:ODL393219 OMU393219:ONH393219 OWQ393219:OXD393219 PGM393219:PGZ393219 PQI393219:PQV393219 QAE393219:QAR393219 QKA393219:QKN393219 QTW393219:QUJ393219 RDS393219:REF393219 RNO393219:ROB393219 RXK393219:RXX393219 SHG393219:SHT393219 SRC393219:SRP393219 TAY393219:TBL393219 TKU393219:TLH393219 TUQ393219:TVD393219 UEM393219:UEZ393219 UOI393219:UOV393219 UYE393219:UYR393219 VIA393219:VIN393219 VRW393219:VSJ393219 WBS393219:WCF393219 WLO393219:WMB393219 WVK393219:WVX393219 C458755:P458755 IY458755:JL458755 SU458755:TH458755 ACQ458755:ADD458755 AMM458755:AMZ458755 AWI458755:AWV458755 BGE458755:BGR458755 BQA458755:BQN458755 BZW458755:CAJ458755 CJS458755:CKF458755 CTO458755:CUB458755 DDK458755:DDX458755 DNG458755:DNT458755 DXC458755:DXP458755 EGY458755:EHL458755 EQU458755:ERH458755 FAQ458755:FBD458755 FKM458755:FKZ458755 FUI458755:FUV458755 GEE458755:GER458755 GOA458755:GON458755 GXW458755:GYJ458755 HHS458755:HIF458755 HRO458755:HSB458755 IBK458755:IBX458755 ILG458755:ILT458755 IVC458755:IVP458755 JEY458755:JFL458755 JOU458755:JPH458755 JYQ458755:JZD458755 KIM458755:KIZ458755 KSI458755:KSV458755 LCE458755:LCR458755 LMA458755:LMN458755 LVW458755:LWJ458755 MFS458755:MGF458755 MPO458755:MQB458755 MZK458755:MZX458755 NJG458755:NJT458755 NTC458755:NTP458755 OCY458755:ODL458755 OMU458755:ONH458755 OWQ458755:OXD458755 PGM458755:PGZ458755 PQI458755:PQV458755 QAE458755:QAR458755 QKA458755:QKN458755 QTW458755:QUJ458755 RDS458755:REF458755 RNO458755:ROB458755 RXK458755:RXX458755 SHG458755:SHT458755 SRC458755:SRP458755 TAY458755:TBL458755 TKU458755:TLH458755 TUQ458755:TVD458755 UEM458755:UEZ458755 UOI458755:UOV458755 UYE458755:UYR458755 VIA458755:VIN458755 VRW458755:VSJ458755 WBS458755:WCF458755 WLO458755:WMB458755 WVK458755:WVX458755 C524291:P524291 IY524291:JL524291 SU524291:TH524291 ACQ524291:ADD524291 AMM524291:AMZ524291 AWI524291:AWV524291 BGE524291:BGR524291 BQA524291:BQN524291 BZW524291:CAJ524291 CJS524291:CKF524291 CTO524291:CUB524291 DDK524291:DDX524291 DNG524291:DNT524291 DXC524291:DXP524291 EGY524291:EHL524291 EQU524291:ERH524291 FAQ524291:FBD524291 FKM524291:FKZ524291 FUI524291:FUV524291 GEE524291:GER524291 GOA524291:GON524291 GXW524291:GYJ524291 HHS524291:HIF524291 HRO524291:HSB524291 IBK524291:IBX524291 ILG524291:ILT524291 IVC524291:IVP524291 JEY524291:JFL524291 JOU524291:JPH524291 JYQ524291:JZD524291 KIM524291:KIZ524291 KSI524291:KSV524291 LCE524291:LCR524291 LMA524291:LMN524291 LVW524291:LWJ524291 MFS524291:MGF524291 MPO524291:MQB524291 MZK524291:MZX524291 NJG524291:NJT524291 NTC524291:NTP524291 OCY524291:ODL524291 OMU524291:ONH524291 OWQ524291:OXD524291 PGM524291:PGZ524291 PQI524291:PQV524291 QAE524291:QAR524291 QKA524291:QKN524291 QTW524291:QUJ524291 RDS524291:REF524291 RNO524291:ROB524291 RXK524291:RXX524291 SHG524291:SHT524291 SRC524291:SRP524291 TAY524291:TBL524291 TKU524291:TLH524291 TUQ524291:TVD524291 UEM524291:UEZ524291 UOI524291:UOV524291 UYE524291:UYR524291 VIA524291:VIN524291 VRW524291:VSJ524291 WBS524291:WCF524291 WLO524291:WMB524291 WVK524291:WVX524291 C589827:P589827 IY589827:JL589827 SU589827:TH589827 ACQ589827:ADD589827 AMM589827:AMZ589827 AWI589827:AWV589827 BGE589827:BGR589827 BQA589827:BQN589827 BZW589827:CAJ589827 CJS589827:CKF589827 CTO589827:CUB589827 DDK589827:DDX589827 DNG589827:DNT589827 DXC589827:DXP589827 EGY589827:EHL589827 EQU589827:ERH589827 FAQ589827:FBD589827 FKM589827:FKZ589827 FUI589827:FUV589827 GEE589827:GER589827 GOA589827:GON589827 GXW589827:GYJ589827 HHS589827:HIF589827 HRO589827:HSB589827 IBK589827:IBX589827 ILG589827:ILT589827 IVC589827:IVP589827 JEY589827:JFL589827 JOU589827:JPH589827 JYQ589827:JZD589827 KIM589827:KIZ589827 KSI589827:KSV589827 LCE589827:LCR589827 LMA589827:LMN589827 LVW589827:LWJ589827 MFS589827:MGF589827 MPO589827:MQB589827 MZK589827:MZX589827 NJG589827:NJT589827 NTC589827:NTP589827 OCY589827:ODL589827 OMU589827:ONH589827 OWQ589827:OXD589827 PGM589827:PGZ589827 PQI589827:PQV589827 QAE589827:QAR589827 QKA589827:QKN589827 QTW589827:QUJ589827 RDS589827:REF589827 RNO589827:ROB589827 RXK589827:RXX589827 SHG589827:SHT589827 SRC589827:SRP589827 TAY589827:TBL589827 TKU589827:TLH589827 TUQ589827:TVD589827 UEM589827:UEZ589827 UOI589827:UOV589827 UYE589827:UYR589827 VIA589827:VIN589827 VRW589827:VSJ589827 WBS589827:WCF589827 WLO589827:WMB589827 WVK589827:WVX589827 C655363:P655363 IY655363:JL655363 SU655363:TH655363 ACQ655363:ADD655363 AMM655363:AMZ655363 AWI655363:AWV655363 BGE655363:BGR655363 BQA655363:BQN655363 BZW655363:CAJ655363 CJS655363:CKF655363 CTO655363:CUB655363 DDK655363:DDX655363 DNG655363:DNT655363 DXC655363:DXP655363 EGY655363:EHL655363 EQU655363:ERH655363 FAQ655363:FBD655363 FKM655363:FKZ655363 FUI655363:FUV655363 GEE655363:GER655363 GOA655363:GON655363 GXW655363:GYJ655363 HHS655363:HIF655363 HRO655363:HSB655363 IBK655363:IBX655363 ILG655363:ILT655363 IVC655363:IVP655363 JEY655363:JFL655363 JOU655363:JPH655363 JYQ655363:JZD655363 KIM655363:KIZ655363 KSI655363:KSV655363 LCE655363:LCR655363 LMA655363:LMN655363 LVW655363:LWJ655363 MFS655363:MGF655363 MPO655363:MQB655363 MZK655363:MZX655363 NJG655363:NJT655363 NTC655363:NTP655363 OCY655363:ODL655363 OMU655363:ONH655363 OWQ655363:OXD655363 PGM655363:PGZ655363 PQI655363:PQV655363 QAE655363:QAR655363 QKA655363:QKN655363 QTW655363:QUJ655363 RDS655363:REF655363 RNO655363:ROB655363 RXK655363:RXX655363 SHG655363:SHT655363 SRC655363:SRP655363 TAY655363:TBL655363 TKU655363:TLH655363 TUQ655363:TVD655363 UEM655363:UEZ655363 UOI655363:UOV655363 UYE655363:UYR655363 VIA655363:VIN655363 VRW655363:VSJ655363 WBS655363:WCF655363 WLO655363:WMB655363 WVK655363:WVX655363 C720899:P720899 IY720899:JL720899 SU720899:TH720899 ACQ720899:ADD720899 AMM720899:AMZ720899 AWI720899:AWV720899 BGE720899:BGR720899 BQA720899:BQN720899 BZW720899:CAJ720899 CJS720899:CKF720899 CTO720899:CUB720899 DDK720899:DDX720899 DNG720899:DNT720899 DXC720899:DXP720899 EGY720899:EHL720899 EQU720899:ERH720899 FAQ720899:FBD720899 FKM720899:FKZ720899 FUI720899:FUV720899 GEE720899:GER720899 GOA720899:GON720899 GXW720899:GYJ720899 HHS720899:HIF720899 HRO720899:HSB720899 IBK720899:IBX720899 ILG720899:ILT720899 IVC720899:IVP720899 JEY720899:JFL720899 JOU720899:JPH720899 JYQ720899:JZD720899 KIM720899:KIZ720899 KSI720899:KSV720899 LCE720899:LCR720899 LMA720899:LMN720899 LVW720899:LWJ720899 MFS720899:MGF720899 MPO720899:MQB720899 MZK720899:MZX720899 NJG720899:NJT720899 NTC720899:NTP720899 OCY720899:ODL720899 OMU720899:ONH720899 OWQ720899:OXD720899 PGM720899:PGZ720899 PQI720899:PQV720899 QAE720899:QAR720899 QKA720899:QKN720899 QTW720899:QUJ720899 RDS720899:REF720899 RNO720899:ROB720899 RXK720899:RXX720899 SHG720899:SHT720899 SRC720899:SRP720899 TAY720899:TBL720899 TKU720899:TLH720899 TUQ720899:TVD720899 UEM720899:UEZ720899 UOI720899:UOV720899 UYE720899:UYR720899 VIA720899:VIN720899 VRW720899:VSJ720899 WBS720899:WCF720899 WLO720899:WMB720899 WVK720899:WVX720899 C786435:P786435 IY786435:JL786435 SU786435:TH786435 ACQ786435:ADD786435 AMM786435:AMZ786435 AWI786435:AWV786435 BGE786435:BGR786435 BQA786435:BQN786435 BZW786435:CAJ786435 CJS786435:CKF786435 CTO786435:CUB786435 DDK786435:DDX786435 DNG786435:DNT786435 DXC786435:DXP786435 EGY786435:EHL786435 EQU786435:ERH786435 FAQ786435:FBD786435 FKM786435:FKZ786435 FUI786435:FUV786435 GEE786435:GER786435 GOA786435:GON786435 GXW786435:GYJ786435 HHS786435:HIF786435 HRO786435:HSB786435 IBK786435:IBX786435 ILG786435:ILT786435 IVC786435:IVP786435 JEY786435:JFL786435 JOU786435:JPH786435 JYQ786435:JZD786435 KIM786435:KIZ786435 KSI786435:KSV786435 LCE786435:LCR786435 LMA786435:LMN786435 LVW786435:LWJ786435 MFS786435:MGF786435 MPO786435:MQB786435 MZK786435:MZX786435 NJG786435:NJT786435 NTC786435:NTP786435 OCY786435:ODL786435 OMU786435:ONH786435 OWQ786435:OXD786435 PGM786435:PGZ786435 PQI786435:PQV786435 QAE786435:QAR786435 QKA786435:QKN786435 QTW786435:QUJ786435 RDS786435:REF786435 RNO786435:ROB786435 RXK786435:RXX786435 SHG786435:SHT786435 SRC786435:SRP786435 TAY786435:TBL786435 TKU786435:TLH786435 TUQ786435:TVD786435 UEM786435:UEZ786435 UOI786435:UOV786435 UYE786435:UYR786435 VIA786435:VIN786435 VRW786435:VSJ786435 WBS786435:WCF786435 WLO786435:WMB786435 WVK786435:WVX786435 C851971:P851971 IY851971:JL851971 SU851971:TH851971 ACQ851971:ADD851971 AMM851971:AMZ851971 AWI851971:AWV851971 BGE851971:BGR851971 BQA851971:BQN851971 BZW851971:CAJ851971 CJS851971:CKF851971 CTO851971:CUB851971 DDK851971:DDX851971 DNG851971:DNT851971 DXC851971:DXP851971 EGY851971:EHL851971 EQU851971:ERH851971 FAQ851971:FBD851971 FKM851971:FKZ851971 FUI851971:FUV851971 GEE851971:GER851971 GOA851971:GON851971 GXW851971:GYJ851971 HHS851971:HIF851971 HRO851971:HSB851971 IBK851971:IBX851971 ILG851971:ILT851971 IVC851971:IVP851971 JEY851971:JFL851971 JOU851971:JPH851971 JYQ851971:JZD851971 KIM851971:KIZ851971 KSI851971:KSV851971 LCE851971:LCR851971 LMA851971:LMN851971 LVW851971:LWJ851971 MFS851971:MGF851971 MPO851971:MQB851971 MZK851971:MZX851971 NJG851971:NJT851971 NTC851971:NTP851971 OCY851971:ODL851971 OMU851971:ONH851971 OWQ851971:OXD851971 PGM851971:PGZ851971 PQI851971:PQV851971 QAE851971:QAR851971 QKA851971:QKN851971 QTW851971:QUJ851971 RDS851971:REF851971 RNO851971:ROB851971 RXK851971:RXX851971 SHG851971:SHT851971 SRC851971:SRP851971 TAY851971:TBL851971 TKU851971:TLH851971 TUQ851971:TVD851971 UEM851971:UEZ851971 UOI851971:UOV851971 UYE851971:UYR851971 VIA851971:VIN851971 VRW851971:VSJ851971 WBS851971:WCF851971 WLO851971:WMB851971 WVK851971:WVX851971 C917507:P917507 IY917507:JL917507 SU917507:TH917507 ACQ917507:ADD917507 AMM917507:AMZ917507 AWI917507:AWV917507 BGE917507:BGR917507 BQA917507:BQN917507 BZW917507:CAJ917507 CJS917507:CKF917507 CTO917507:CUB917507 DDK917507:DDX917507 DNG917507:DNT917507 DXC917507:DXP917507 EGY917507:EHL917507 EQU917507:ERH917507 FAQ917507:FBD917507 FKM917507:FKZ917507 FUI917507:FUV917507 GEE917507:GER917507 GOA917507:GON917507 GXW917507:GYJ917507 HHS917507:HIF917507 HRO917507:HSB917507 IBK917507:IBX917507 ILG917507:ILT917507 IVC917507:IVP917507 JEY917507:JFL917507 JOU917507:JPH917507 JYQ917507:JZD917507 KIM917507:KIZ917507 KSI917507:KSV917507 LCE917507:LCR917507 LMA917507:LMN917507 LVW917507:LWJ917507 MFS917507:MGF917507 MPO917507:MQB917507 MZK917507:MZX917507 NJG917507:NJT917507 NTC917507:NTP917507 OCY917507:ODL917507 OMU917507:ONH917507 OWQ917507:OXD917507 PGM917507:PGZ917507 PQI917507:PQV917507 QAE917507:QAR917507 QKA917507:QKN917507 QTW917507:QUJ917507 RDS917507:REF917507 RNO917507:ROB917507 RXK917507:RXX917507 SHG917507:SHT917507 SRC917507:SRP917507 TAY917507:TBL917507 TKU917507:TLH917507 TUQ917507:TVD917507 UEM917507:UEZ917507 UOI917507:UOV917507 UYE917507:UYR917507 VIA917507:VIN917507 VRW917507:VSJ917507 WBS917507:WCF917507 WLO917507:WMB917507 WVK917507:WVX917507 C983043:P983043 IY983043:JL983043 SU983043:TH983043 ACQ983043:ADD983043 AMM983043:AMZ983043 AWI983043:AWV983043 BGE983043:BGR983043 BQA983043:BQN983043 BZW983043:CAJ983043 CJS983043:CKF983043 CTO983043:CUB983043 DDK983043:DDX983043 DNG983043:DNT983043 DXC983043:DXP983043 EGY983043:EHL983043 EQU983043:ERH983043 FAQ983043:FBD983043 FKM983043:FKZ983043 FUI983043:FUV983043 GEE983043:GER983043 GOA983043:GON983043 GXW983043:GYJ983043 HHS983043:HIF983043 HRO983043:HSB983043 IBK983043:IBX983043 ILG983043:ILT983043 IVC983043:IVP983043 JEY983043:JFL983043 JOU983043:JPH983043 JYQ983043:JZD983043 KIM983043:KIZ983043 KSI983043:KSV983043 LCE983043:LCR983043 LMA983043:LMN983043 LVW983043:LWJ983043 MFS983043:MGF983043 MPO983043:MQB983043 MZK983043:MZX983043 NJG983043:NJT983043 NTC983043:NTP983043 OCY983043:ODL983043 OMU983043:ONH983043 OWQ983043:OXD983043 PGM983043:PGZ983043 PQI983043:PQV983043 QAE983043:QAR983043 QKA983043:QKN983043 QTW983043:QUJ983043 RDS983043:REF983043 RNO983043:ROB983043 RXK983043:RXX983043 SHG983043:SHT983043 SRC983043:SRP983043 TAY983043:TBL983043 TKU983043:TLH983043 TUQ983043:TVD983043 UEM983043:UEZ983043 UOI983043:UOV983043 UYE983043:UYR983043 VIA983043:VIN983043 VRW983043:VSJ983043 WBS983043:WCF983043 WLO983043:WMB983043 WVK983043:WVX983043 R3 JN3 TJ3 ADF3 ANB3 AWX3 BGT3 BQP3 CAL3 CKH3 CUD3 DDZ3 DNV3 DXR3 EHN3 ERJ3 FBF3 FLB3 FUX3 GET3 GOP3 GYL3 HIH3 HSD3 IBZ3 ILV3 IVR3 JFN3 JPJ3 JZF3 KJB3 KSX3 LCT3 LMP3 LWL3 MGH3 MQD3 MZZ3 NJV3 NTR3 ODN3 ONJ3 OXF3 PHB3 PQX3 QAT3 QKP3 QUL3 REH3 ROD3 RXZ3 SHV3 SRR3 TBN3 TLJ3 TVF3 UFB3 UOX3 UYT3 VIP3 VSL3 WCH3 WMD3 WVZ3 R65539 JN65539 TJ65539 ADF65539 ANB65539 AWX65539 BGT65539 BQP65539 CAL65539 CKH65539 CUD65539 DDZ65539 DNV65539 DXR65539 EHN65539 ERJ65539 FBF65539 FLB65539 FUX65539 GET65539 GOP65539 GYL65539 HIH65539 HSD65539 IBZ65539 ILV65539 IVR65539 JFN65539 JPJ65539 JZF65539 KJB65539 KSX65539 LCT65539 LMP65539 LWL65539 MGH65539 MQD65539 MZZ65539 NJV65539 NTR65539 ODN65539 ONJ65539 OXF65539 PHB65539 PQX65539 QAT65539 QKP65539 QUL65539 REH65539 ROD65539 RXZ65539 SHV65539 SRR65539 TBN65539 TLJ65539 TVF65539 UFB65539 UOX65539 UYT65539 VIP65539 VSL65539 WCH65539 WMD65539 WVZ65539 R131075 JN131075 TJ131075 ADF131075 ANB131075 AWX131075 BGT131075 BQP131075 CAL131075 CKH131075 CUD131075 DDZ131075 DNV131075 DXR131075 EHN131075 ERJ131075 FBF131075 FLB131075 FUX131075 GET131075 GOP131075 GYL131075 HIH131075 HSD131075 IBZ131075 ILV131075 IVR131075 JFN131075 JPJ131075 JZF131075 KJB131075 KSX131075 LCT131075 LMP131075 LWL131075 MGH131075 MQD131075 MZZ131075 NJV131075 NTR131075 ODN131075 ONJ131075 OXF131075 PHB131075 PQX131075 QAT131075 QKP131075 QUL131075 REH131075 ROD131075 RXZ131075 SHV131075 SRR131075 TBN131075 TLJ131075 TVF131075 UFB131075 UOX131075 UYT131075 VIP131075 VSL131075 WCH131075 WMD131075 WVZ131075 R196611 JN196611 TJ196611 ADF196611 ANB196611 AWX196611 BGT196611 BQP196611 CAL196611 CKH196611 CUD196611 DDZ196611 DNV196611 DXR196611 EHN196611 ERJ196611 FBF196611 FLB196611 FUX196611 GET196611 GOP196611 GYL196611 HIH196611 HSD196611 IBZ196611 ILV196611 IVR196611 JFN196611 JPJ196611 JZF196611 KJB196611 KSX196611 LCT196611 LMP196611 LWL196611 MGH196611 MQD196611 MZZ196611 NJV196611 NTR196611 ODN196611 ONJ196611 OXF196611 PHB196611 PQX196611 QAT196611 QKP196611 QUL196611 REH196611 ROD196611 RXZ196611 SHV196611 SRR196611 TBN196611 TLJ196611 TVF196611 UFB196611 UOX196611 UYT196611 VIP196611 VSL196611 WCH196611 WMD196611 WVZ196611 R262147 JN262147 TJ262147 ADF262147 ANB262147 AWX262147 BGT262147 BQP262147 CAL262147 CKH262147 CUD262147 DDZ262147 DNV262147 DXR262147 EHN262147 ERJ262147 FBF262147 FLB262147 FUX262147 GET262147 GOP262147 GYL262147 HIH262147 HSD262147 IBZ262147 ILV262147 IVR262147 JFN262147 JPJ262147 JZF262147 KJB262147 KSX262147 LCT262147 LMP262147 LWL262147 MGH262147 MQD262147 MZZ262147 NJV262147 NTR262147 ODN262147 ONJ262147 OXF262147 PHB262147 PQX262147 QAT262147 QKP262147 QUL262147 REH262147 ROD262147 RXZ262147 SHV262147 SRR262147 TBN262147 TLJ262147 TVF262147 UFB262147 UOX262147 UYT262147 VIP262147 VSL262147 WCH262147 WMD262147 WVZ262147 R327683 JN327683 TJ327683 ADF327683 ANB327683 AWX327683 BGT327683 BQP327683 CAL327683 CKH327683 CUD327683 DDZ327683 DNV327683 DXR327683 EHN327683 ERJ327683 FBF327683 FLB327683 FUX327683 GET327683 GOP327683 GYL327683 HIH327683 HSD327683 IBZ327683 ILV327683 IVR327683 JFN327683 JPJ327683 JZF327683 KJB327683 KSX327683 LCT327683 LMP327683 LWL327683 MGH327683 MQD327683 MZZ327683 NJV327683 NTR327683 ODN327683 ONJ327683 OXF327683 PHB327683 PQX327683 QAT327683 QKP327683 QUL327683 REH327683 ROD327683 RXZ327683 SHV327683 SRR327683 TBN327683 TLJ327683 TVF327683 UFB327683 UOX327683 UYT327683 VIP327683 VSL327683 WCH327683 WMD327683 WVZ327683 R393219 JN393219 TJ393219 ADF393219 ANB393219 AWX393219 BGT393219 BQP393219 CAL393219 CKH393219 CUD393219 DDZ393219 DNV393219 DXR393219 EHN393219 ERJ393219 FBF393219 FLB393219 FUX393219 GET393219 GOP393219 GYL393219 HIH393219 HSD393219 IBZ393219 ILV393219 IVR393219 JFN393219 JPJ393219 JZF393219 KJB393219 KSX393219 LCT393219 LMP393219 LWL393219 MGH393219 MQD393219 MZZ393219 NJV393219 NTR393219 ODN393219 ONJ393219 OXF393219 PHB393219 PQX393219 QAT393219 QKP393219 QUL393219 REH393219 ROD393219 RXZ393219 SHV393219 SRR393219 TBN393219 TLJ393219 TVF393219 UFB393219 UOX393219 UYT393219 VIP393219 VSL393219 WCH393219 WMD393219 WVZ393219 R458755 JN458755 TJ458755 ADF458755 ANB458755 AWX458755 BGT458755 BQP458755 CAL458755 CKH458755 CUD458755 DDZ458755 DNV458755 DXR458755 EHN458755 ERJ458755 FBF458755 FLB458755 FUX458755 GET458755 GOP458755 GYL458755 HIH458755 HSD458755 IBZ458755 ILV458755 IVR458755 JFN458755 JPJ458755 JZF458755 KJB458755 KSX458755 LCT458755 LMP458755 LWL458755 MGH458755 MQD458755 MZZ458755 NJV458755 NTR458755 ODN458755 ONJ458755 OXF458755 PHB458755 PQX458755 QAT458755 QKP458755 QUL458755 REH458755 ROD458755 RXZ458755 SHV458755 SRR458755 TBN458755 TLJ458755 TVF458755 UFB458755 UOX458755 UYT458755 VIP458755 VSL458755 WCH458755 WMD458755 WVZ458755 R524291 JN524291 TJ524291 ADF524291 ANB524291 AWX524291 BGT524291 BQP524291 CAL524291 CKH524291 CUD524291 DDZ524291 DNV524291 DXR524291 EHN524291 ERJ524291 FBF524291 FLB524291 FUX524291 GET524291 GOP524291 GYL524291 HIH524291 HSD524291 IBZ524291 ILV524291 IVR524291 JFN524291 JPJ524291 JZF524291 KJB524291 KSX524291 LCT524291 LMP524291 LWL524291 MGH524291 MQD524291 MZZ524291 NJV524291 NTR524291 ODN524291 ONJ524291 OXF524291 PHB524291 PQX524291 QAT524291 QKP524291 QUL524291 REH524291 ROD524291 RXZ524291 SHV524291 SRR524291 TBN524291 TLJ524291 TVF524291 UFB524291 UOX524291 UYT524291 VIP524291 VSL524291 WCH524291 WMD524291 WVZ524291 R589827 JN589827 TJ589827 ADF589827 ANB589827 AWX589827 BGT589827 BQP589827 CAL589827 CKH589827 CUD589827 DDZ589827 DNV589827 DXR589827 EHN589827 ERJ589827 FBF589827 FLB589827 FUX589827 GET589827 GOP589827 GYL589827 HIH589827 HSD589827 IBZ589827 ILV589827 IVR589827 JFN589827 JPJ589827 JZF589827 KJB589827 KSX589827 LCT589827 LMP589827 LWL589827 MGH589827 MQD589827 MZZ589827 NJV589827 NTR589827 ODN589827 ONJ589827 OXF589827 PHB589827 PQX589827 QAT589827 QKP589827 QUL589827 REH589827 ROD589827 RXZ589827 SHV589827 SRR589827 TBN589827 TLJ589827 TVF589827 UFB589827 UOX589827 UYT589827 VIP589827 VSL589827 WCH589827 WMD589827 WVZ589827 R655363 JN655363 TJ655363 ADF655363 ANB655363 AWX655363 BGT655363 BQP655363 CAL655363 CKH655363 CUD655363 DDZ655363 DNV655363 DXR655363 EHN655363 ERJ655363 FBF655363 FLB655363 FUX655363 GET655363 GOP655363 GYL655363 HIH655363 HSD655363 IBZ655363 ILV655363 IVR655363 JFN655363 JPJ655363 JZF655363 KJB655363 KSX655363 LCT655363 LMP655363 LWL655363 MGH655363 MQD655363 MZZ655363 NJV655363 NTR655363 ODN655363 ONJ655363 OXF655363 PHB655363 PQX655363 QAT655363 QKP655363 QUL655363 REH655363 ROD655363 RXZ655363 SHV655363 SRR655363 TBN655363 TLJ655363 TVF655363 UFB655363 UOX655363 UYT655363 VIP655363 VSL655363 WCH655363 WMD655363 WVZ655363 R720899 JN720899 TJ720899 ADF720899 ANB720899 AWX720899 BGT720899 BQP720899 CAL720899 CKH720899 CUD720899 DDZ720899 DNV720899 DXR720899 EHN720899 ERJ720899 FBF720899 FLB720899 FUX720899 GET720899 GOP720899 GYL720899 HIH720899 HSD720899 IBZ720899 ILV720899 IVR720899 JFN720899 JPJ720899 JZF720899 KJB720899 KSX720899 LCT720899 LMP720899 LWL720899 MGH720899 MQD720899 MZZ720899 NJV720899 NTR720899 ODN720899 ONJ720899 OXF720899 PHB720899 PQX720899 QAT720899 QKP720899 QUL720899 REH720899 ROD720899 RXZ720899 SHV720899 SRR720899 TBN720899 TLJ720899 TVF720899 UFB720899 UOX720899 UYT720899 VIP720899 VSL720899 WCH720899 WMD720899 WVZ720899 R786435 JN786435 TJ786435 ADF786435 ANB786435 AWX786435 BGT786435 BQP786435 CAL786435 CKH786435 CUD786435 DDZ786435 DNV786435 DXR786435 EHN786435 ERJ786435 FBF786435 FLB786435 FUX786435 GET786435 GOP786435 GYL786435 HIH786435 HSD786435 IBZ786435 ILV786435 IVR786435 JFN786435 JPJ786435 JZF786435 KJB786435 KSX786435 LCT786435 LMP786435 LWL786435 MGH786435 MQD786435 MZZ786435 NJV786435 NTR786435 ODN786435 ONJ786435 OXF786435 PHB786435 PQX786435 QAT786435 QKP786435 QUL786435 REH786435 ROD786435 RXZ786435 SHV786435 SRR786435 TBN786435 TLJ786435 TVF786435 UFB786435 UOX786435 UYT786435 VIP786435 VSL786435 WCH786435 WMD786435 WVZ786435 R851971 JN851971 TJ851971 ADF851971 ANB851971 AWX851971 BGT851971 BQP851971 CAL851971 CKH851971 CUD851971 DDZ851971 DNV851971 DXR851971 EHN851971 ERJ851971 FBF851971 FLB851971 FUX851971 GET851971 GOP851971 GYL851971 HIH851971 HSD851971 IBZ851971 ILV851971 IVR851971 JFN851971 JPJ851971 JZF851971 KJB851971 KSX851971 LCT851971 LMP851971 LWL851971 MGH851971 MQD851971 MZZ851971 NJV851971 NTR851971 ODN851971 ONJ851971 OXF851971 PHB851971 PQX851971 QAT851971 QKP851971 QUL851971 REH851971 ROD851971 RXZ851971 SHV851971 SRR851971 TBN851971 TLJ851971 TVF851971 UFB851971 UOX851971 UYT851971 VIP851971 VSL851971 WCH851971 WMD851971 WVZ851971 R917507 JN917507 TJ917507 ADF917507 ANB917507 AWX917507 BGT917507 BQP917507 CAL917507 CKH917507 CUD917507 DDZ917507 DNV917507 DXR917507 EHN917507 ERJ917507 FBF917507 FLB917507 FUX917507 GET917507 GOP917507 GYL917507 HIH917507 HSD917507 IBZ917507 ILV917507 IVR917507 JFN917507 JPJ917507 JZF917507 KJB917507 KSX917507 LCT917507 LMP917507 LWL917507 MGH917507 MQD917507 MZZ917507 NJV917507 NTR917507 ODN917507 ONJ917507 OXF917507 PHB917507 PQX917507 QAT917507 QKP917507 QUL917507 REH917507 ROD917507 RXZ917507 SHV917507 SRR917507 TBN917507 TLJ917507 TVF917507 UFB917507 UOX917507 UYT917507 VIP917507 VSL917507 WCH917507 WMD917507 WVZ917507 R983043 JN983043 TJ983043 ADF983043 ANB983043 AWX983043 BGT983043 BQP983043 CAL983043 CKH983043 CUD983043 DDZ983043 DNV983043 DXR983043 EHN983043 ERJ983043 FBF983043 FLB983043 FUX983043 GET983043 GOP983043 GYL983043 HIH983043 HSD983043 IBZ983043 ILV983043 IVR983043 JFN983043 JPJ983043 JZF983043 KJB983043 KSX983043 LCT983043 LMP983043 LWL983043 MGH983043 MQD983043 MZZ983043 NJV983043 NTR983043 ODN983043 ONJ983043 OXF983043 PHB983043 PQX983043 QAT983043 QKP983043 QUL983043 REH983043 ROD983043 RXZ983043 SHV983043 SRR983043 TBN983043 TLJ983043 TVF983043 UFB983043 UOX983043 UYT983043 VIP983043 VSL983043 WCH983043 WMD983043 WVZ983043" xr:uid="{7A2C7ED4-29A7-4237-A90C-BBC330687EA3}">
      <formula1>0</formula1>
      <formula2>0</formula2>
    </dataValidation>
  </dataValidations>
  <pageMargins left="0.15972222222222221" right="0.15972222222222221" top="0.6" bottom="0.19652777777777777" header="0.51180555555555551" footer="0.51180555555555551"/>
  <pageSetup paperSize="9" scale="70" firstPageNumber="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0E604-C01D-4DD4-9275-870494AA6155}">
  <dimension ref="A1:J36"/>
  <sheetViews>
    <sheetView view="pageBreakPreview" zoomScale="110" zoomScaleNormal="100" zoomScaleSheetLayoutView="110" workbookViewId="0">
      <selection activeCell="I1" sqref="I1"/>
    </sheetView>
  </sheetViews>
  <sheetFormatPr defaultRowHeight="18.75"/>
  <cols>
    <col min="1" max="1" width="8.75" customWidth="1"/>
    <col min="2" max="2" width="12.875" customWidth="1"/>
    <col min="9" max="9" width="5.25" customWidth="1"/>
  </cols>
  <sheetData>
    <row r="1" spans="1:10" ht="19.5">
      <c r="A1" s="554" t="s">
        <v>736</v>
      </c>
      <c r="B1" s="459"/>
      <c r="C1" s="459"/>
      <c r="D1" s="459"/>
      <c r="E1" s="459"/>
      <c r="F1" s="459"/>
      <c r="G1" s="459"/>
      <c r="H1" s="459"/>
      <c r="I1" s="568" t="str">
        <f>HYPERLINK("#シート目次"&amp;"!A1","シート目次へ")</f>
        <v>シート目次へ</v>
      </c>
    </row>
    <row r="2" spans="1:10">
      <c r="A2" s="459"/>
      <c r="B2" s="459"/>
      <c r="C2" s="459"/>
      <c r="D2" s="459"/>
      <c r="E2" s="459"/>
      <c r="F2" s="459"/>
      <c r="G2" s="459"/>
      <c r="H2" s="459"/>
      <c r="J2" s="554"/>
    </row>
    <row r="3" spans="1:10">
      <c r="A3" s="596" t="s">
        <v>737</v>
      </c>
      <c r="B3" s="596"/>
      <c r="C3" s="596"/>
      <c r="D3" s="596"/>
      <c r="E3" s="596"/>
      <c r="F3" s="596"/>
      <c r="G3" s="596"/>
      <c r="H3" s="596"/>
    </row>
    <row r="4" spans="1:10">
      <c r="A4" s="459"/>
      <c r="B4" s="459"/>
      <c r="C4" s="459"/>
      <c r="D4" s="459"/>
      <c r="E4" s="459"/>
      <c r="F4" s="459"/>
      <c r="G4" s="459"/>
      <c r="H4" s="459"/>
      <c r="J4" s="554"/>
    </row>
    <row r="5" spans="1:10" ht="19.5">
      <c r="A5" s="459"/>
      <c r="B5" s="459"/>
      <c r="C5" s="459"/>
      <c r="D5" s="459"/>
      <c r="E5" s="459"/>
      <c r="F5" s="459"/>
      <c r="G5" s="599" t="s">
        <v>715</v>
      </c>
      <c r="H5" s="599"/>
      <c r="I5" s="559"/>
    </row>
    <row r="6" spans="1:10" ht="19.5">
      <c r="A6" s="459"/>
      <c r="B6" s="459"/>
      <c r="C6" s="459"/>
      <c r="D6" s="459"/>
      <c r="E6" s="459"/>
      <c r="F6" s="459"/>
      <c r="G6" s="599" t="s">
        <v>716</v>
      </c>
      <c r="H6" s="599"/>
      <c r="I6" s="559" t="s">
        <v>750</v>
      </c>
    </row>
    <row r="7" spans="1:10">
      <c r="A7" s="459"/>
      <c r="B7" s="459"/>
      <c r="C7" s="459"/>
      <c r="D7" s="459"/>
      <c r="E7" s="459"/>
      <c r="F7" s="459"/>
      <c r="G7" s="459"/>
      <c r="H7" s="459"/>
      <c r="J7" s="554"/>
    </row>
    <row r="8" spans="1:10">
      <c r="A8" s="459"/>
      <c r="B8" s="459"/>
      <c r="C8" s="459"/>
      <c r="D8" s="459"/>
      <c r="E8" s="459"/>
      <c r="F8" s="459"/>
      <c r="G8" s="459"/>
      <c r="H8" s="459"/>
      <c r="J8" s="554"/>
    </row>
    <row r="9" spans="1:10">
      <c r="A9" s="554" t="s">
        <v>717</v>
      </c>
      <c r="B9" s="459"/>
      <c r="C9" s="459"/>
      <c r="D9" s="459"/>
      <c r="E9" s="459"/>
      <c r="F9" s="459"/>
      <c r="G9" s="459"/>
      <c r="H9" s="459"/>
      <c r="J9" s="554"/>
    </row>
    <row r="10" spans="1:10">
      <c r="A10" s="459"/>
      <c r="B10" s="459"/>
      <c r="C10" s="459"/>
      <c r="D10" s="459"/>
      <c r="E10" s="459"/>
      <c r="F10" s="459"/>
      <c r="G10" s="459"/>
      <c r="H10" s="459"/>
    </row>
    <row r="11" spans="1:10">
      <c r="A11" s="459"/>
      <c r="B11" s="459"/>
      <c r="C11" s="459"/>
      <c r="D11" s="459"/>
      <c r="E11" s="459"/>
      <c r="F11" s="459"/>
      <c r="G11" s="459"/>
      <c r="H11" s="459"/>
      <c r="J11" s="554"/>
    </row>
    <row r="12" spans="1:10">
      <c r="A12" s="459"/>
      <c r="B12" s="459"/>
      <c r="C12" s="459"/>
      <c r="D12" s="459"/>
      <c r="E12" s="459"/>
      <c r="F12" s="459"/>
      <c r="G12" s="459"/>
      <c r="H12" s="459"/>
      <c r="J12" s="554"/>
    </row>
    <row r="13" spans="1:10">
      <c r="A13" s="459"/>
      <c r="B13" s="459"/>
      <c r="C13" s="459"/>
      <c r="D13" s="459"/>
      <c r="E13" s="459"/>
      <c r="F13" s="596" t="s">
        <v>718</v>
      </c>
      <c r="G13" s="596"/>
      <c r="H13" s="596"/>
      <c r="J13" s="554"/>
    </row>
    <row r="14" spans="1:10">
      <c r="A14" s="459"/>
      <c r="B14" s="459"/>
      <c r="C14" s="459"/>
      <c r="D14" s="459"/>
      <c r="E14" s="459"/>
      <c r="F14" s="459"/>
      <c r="G14" s="459"/>
      <c r="H14" s="459"/>
    </row>
    <row r="15" spans="1:10">
      <c r="A15" s="600" t="s">
        <v>738</v>
      </c>
      <c r="B15" s="600"/>
      <c r="C15" s="600"/>
      <c r="D15" s="600"/>
      <c r="E15" s="600"/>
      <c r="F15" s="600"/>
      <c r="G15" s="600"/>
      <c r="H15" s="600"/>
      <c r="J15" s="554"/>
    </row>
    <row r="16" spans="1:10">
      <c r="A16" s="600"/>
      <c r="B16" s="600"/>
      <c r="C16" s="600"/>
      <c r="D16" s="600"/>
      <c r="E16" s="600"/>
      <c r="F16" s="600"/>
      <c r="G16" s="600"/>
      <c r="H16" s="600"/>
      <c r="J16" s="554"/>
    </row>
    <row r="17" spans="1:10">
      <c r="A17" s="564"/>
      <c r="B17" s="564"/>
      <c r="C17" s="564"/>
      <c r="D17" s="564"/>
      <c r="E17" s="564"/>
      <c r="F17" s="564"/>
      <c r="G17" s="564"/>
      <c r="H17" s="564"/>
      <c r="J17" s="554"/>
    </row>
    <row r="18" spans="1:10">
      <c r="A18" s="601" t="s">
        <v>730</v>
      </c>
      <c r="B18" s="601"/>
      <c r="C18" s="601"/>
      <c r="D18" s="601"/>
      <c r="E18" s="601"/>
      <c r="F18" s="601"/>
      <c r="G18" s="601"/>
      <c r="H18" s="601"/>
    </row>
    <row r="19" spans="1:10">
      <c r="A19" s="459" t="s">
        <v>740</v>
      </c>
      <c r="C19" s="459"/>
      <c r="D19" s="459"/>
      <c r="E19" s="459"/>
      <c r="F19" s="459"/>
      <c r="G19" s="459"/>
      <c r="H19" s="459"/>
      <c r="J19" s="554" t="s">
        <v>724</v>
      </c>
    </row>
    <row r="20" spans="1:10" ht="39.75" customHeight="1">
      <c r="A20" s="459"/>
      <c r="B20" s="603"/>
      <c r="C20" s="603"/>
      <c r="D20" s="603"/>
      <c r="E20" s="603"/>
      <c r="F20" s="603"/>
      <c r="G20" s="603"/>
      <c r="H20" s="603"/>
      <c r="J20" s="554"/>
    </row>
    <row r="21" spans="1:10">
      <c r="A21" s="459" t="s">
        <v>731</v>
      </c>
      <c r="C21" s="459"/>
      <c r="D21" s="459"/>
      <c r="E21" s="459"/>
      <c r="F21" s="459"/>
      <c r="G21" s="459"/>
      <c r="H21" s="459"/>
      <c r="J21" s="554"/>
    </row>
    <row r="22" spans="1:10">
      <c r="A22" s="459" t="s">
        <v>741</v>
      </c>
      <c r="B22" s="459"/>
      <c r="C22" s="601"/>
      <c r="D22" s="601"/>
      <c r="E22" s="601"/>
      <c r="F22" s="459" t="s">
        <v>622</v>
      </c>
      <c r="G22" s="459"/>
      <c r="H22" s="459"/>
      <c r="J22" s="554"/>
    </row>
    <row r="23" spans="1:10">
      <c r="A23" s="459" t="s">
        <v>742</v>
      </c>
      <c r="C23" s="601"/>
      <c r="D23" s="601"/>
      <c r="E23" s="601"/>
      <c r="F23" s="459" t="s">
        <v>622</v>
      </c>
      <c r="G23" s="459"/>
      <c r="H23" s="459"/>
      <c r="J23" s="554"/>
    </row>
    <row r="24" spans="1:10">
      <c r="A24" s="459" t="s">
        <v>743</v>
      </c>
      <c r="C24" s="604">
        <f>D23-D22</f>
        <v>0</v>
      </c>
      <c r="D24" s="604"/>
      <c r="E24" s="604"/>
      <c r="F24" s="459" t="s">
        <v>622</v>
      </c>
      <c r="G24" s="459"/>
      <c r="H24" s="459"/>
      <c r="J24" s="554"/>
    </row>
    <row r="25" spans="1:10">
      <c r="A25" s="554"/>
      <c r="B25" s="459"/>
      <c r="C25" s="459"/>
      <c r="D25" s="563"/>
      <c r="E25" s="563"/>
      <c r="F25" s="459"/>
      <c r="G25" s="459"/>
      <c r="H25" s="459"/>
      <c r="J25" s="554"/>
    </row>
    <row r="26" spans="1:10">
      <c r="A26" s="459" t="s">
        <v>732</v>
      </c>
      <c r="B26" s="459"/>
      <c r="C26" s="459"/>
      <c r="D26" s="459"/>
      <c r="E26" s="459"/>
      <c r="F26" s="459"/>
      <c r="G26" s="459"/>
      <c r="H26" s="459"/>
      <c r="J26" s="554"/>
    </row>
    <row r="27" spans="1:10">
      <c r="A27" s="459" t="s">
        <v>733</v>
      </c>
      <c r="B27" s="459"/>
      <c r="C27" s="459"/>
      <c r="D27" s="459"/>
      <c r="E27" s="459"/>
      <c r="F27" s="459"/>
      <c r="G27" s="459"/>
      <c r="H27" s="459"/>
    </row>
    <row r="28" spans="1:10">
      <c r="A28" s="459" t="s">
        <v>734</v>
      </c>
      <c r="B28" s="459"/>
      <c r="C28" s="459"/>
      <c r="D28" s="459"/>
      <c r="E28" s="459"/>
      <c r="F28" s="459"/>
      <c r="G28" s="459"/>
      <c r="H28" s="459"/>
    </row>
    <row r="29" spans="1:10">
      <c r="A29" s="459" t="s">
        <v>735</v>
      </c>
      <c r="B29" s="459"/>
      <c r="C29" s="459"/>
      <c r="D29" s="459"/>
      <c r="E29" s="459"/>
      <c r="F29" s="459"/>
      <c r="G29" s="459"/>
      <c r="H29" s="459"/>
    </row>
    <row r="30" spans="1:10" ht="18.75" customHeight="1">
      <c r="A30" s="602" t="s">
        <v>744</v>
      </c>
      <c r="B30" s="602"/>
      <c r="C30" s="602"/>
      <c r="D30" s="602"/>
      <c r="E30" s="602"/>
      <c r="F30" s="602"/>
      <c r="G30" s="602"/>
      <c r="H30" s="602"/>
    </row>
    <row r="31" spans="1:10">
      <c r="A31" s="602"/>
      <c r="B31" s="602"/>
      <c r="C31" s="602"/>
      <c r="D31" s="602"/>
      <c r="E31" s="602"/>
      <c r="F31" s="602"/>
      <c r="G31" s="602"/>
      <c r="H31" s="602"/>
    </row>
    <row r="32" spans="1:10">
      <c r="A32" s="556"/>
      <c r="B32" s="459"/>
      <c r="C32" s="459"/>
      <c r="D32" s="459"/>
      <c r="E32" s="459"/>
      <c r="F32" s="459"/>
      <c r="G32" s="459"/>
      <c r="H32" s="459"/>
    </row>
    <row r="33" spans="1:8">
      <c r="A33" s="556" t="s">
        <v>722</v>
      </c>
      <c r="B33" s="459"/>
      <c r="C33" s="459"/>
      <c r="D33" s="459"/>
      <c r="E33" s="459"/>
      <c r="F33" s="459"/>
      <c r="G33" s="459"/>
      <c r="H33" s="459"/>
    </row>
    <row r="34" spans="1:8">
      <c r="A34" s="560" t="s">
        <v>739</v>
      </c>
      <c r="B34" s="598" t="s">
        <v>726</v>
      </c>
      <c r="C34" s="598"/>
      <c r="D34" s="598"/>
      <c r="E34" s="598"/>
      <c r="F34" s="598"/>
      <c r="G34" s="598"/>
      <c r="H34" s="598"/>
    </row>
    <row r="35" spans="1:8" ht="26.25" customHeight="1">
      <c r="A35" s="561"/>
      <c r="B35" s="598"/>
      <c r="C35" s="598"/>
      <c r="D35" s="598"/>
      <c r="E35" s="598"/>
      <c r="F35" s="598"/>
      <c r="G35" s="598"/>
      <c r="H35" s="598"/>
    </row>
    <row r="36" spans="1:8">
      <c r="A36" s="459"/>
      <c r="B36" s="554" t="s">
        <v>723</v>
      </c>
      <c r="C36" s="459"/>
      <c r="D36" s="459"/>
      <c r="E36" s="459"/>
      <c r="F36" s="459"/>
      <c r="G36" s="459"/>
      <c r="H36" s="459"/>
    </row>
  </sheetData>
  <mergeCells count="12">
    <mergeCell ref="A3:H3"/>
    <mergeCell ref="G5:H5"/>
    <mergeCell ref="G6:H6"/>
    <mergeCell ref="F13:H13"/>
    <mergeCell ref="B34:H35"/>
    <mergeCell ref="A15:H16"/>
    <mergeCell ref="A18:H18"/>
    <mergeCell ref="A30:H31"/>
    <mergeCell ref="B20:H20"/>
    <mergeCell ref="C22:E22"/>
    <mergeCell ref="C23:E23"/>
    <mergeCell ref="C24:E2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ACA4E-1281-4B70-ABCE-E791D696CC7F}">
  <sheetPr codeName="Sheet28">
    <pageSetUpPr fitToPage="1"/>
  </sheetPr>
  <dimension ref="A1:P32"/>
  <sheetViews>
    <sheetView view="pageBreakPreview" zoomScale="80" zoomScaleNormal="100" zoomScaleSheetLayoutView="80" workbookViewId="0">
      <selection activeCell="P1" sqref="P1"/>
    </sheetView>
  </sheetViews>
  <sheetFormatPr defaultColWidth="9.75" defaultRowHeight="13.5"/>
  <cols>
    <col min="1" max="1" width="8.125" style="484" customWidth="1"/>
    <col min="2" max="2" width="13.375" style="484" customWidth="1"/>
    <col min="3" max="3" width="21.25" style="484" customWidth="1"/>
    <col min="4" max="10" width="14.25" style="484" customWidth="1"/>
    <col min="11" max="11" width="14.625" style="484" customWidth="1"/>
    <col min="12" max="12" width="1.375" style="484" customWidth="1"/>
    <col min="13" max="256" width="9.75" style="484"/>
    <col min="257" max="257" width="8.125" style="484" customWidth="1"/>
    <col min="258" max="258" width="13.375" style="484" customWidth="1"/>
    <col min="259" max="259" width="21.25" style="484" customWidth="1"/>
    <col min="260" max="267" width="17" style="484" customWidth="1"/>
    <col min="268" max="268" width="1.375" style="484" customWidth="1"/>
    <col min="269" max="512" width="9.75" style="484"/>
    <col min="513" max="513" width="8.125" style="484" customWidth="1"/>
    <col min="514" max="514" width="13.375" style="484" customWidth="1"/>
    <col min="515" max="515" width="21.25" style="484" customWidth="1"/>
    <col min="516" max="523" width="17" style="484" customWidth="1"/>
    <col min="524" max="524" width="1.375" style="484" customWidth="1"/>
    <col min="525" max="768" width="9.75" style="484"/>
    <col min="769" max="769" width="8.125" style="484" customWidth="1"/>
    <col min="770" max="770" width="13.375" style="484" customWidth="1"/>
    <col min="771" max="771" width="21.25" style="484" customWidth="1"/>
    <col min="772" max="779" width="17" style="484" customWidth="1"/>
    <col min="780" max="780" width="1.375" style="484" customWidth="1"/>
    <col min="781" max="1024" width="9.75" style="484"/>
    <col min="1025" max="1025" width="8.125" style="484" customWidth="1"/>
    <col min="1026" max="1026" width="13.375" style="484" customWidth="1"/>
    <col min="1027" max="1027" width="21.25" style="484" customWidth="1"/>
    <col min="1028" max="1035" width="17" style="484" customWidth="1"/>
    <col min="1036" max="1036" width="1.375" style="484" customWidth="1"/>
    <col min="1037" max="1280" width="9.75" style="484"/>
    <col min="1281" max="1281" width="8.125" style="484" customWidth="1"/>
    <col min="1282" max="1282" width="13.375" style="484" customWidth="1"/>
    <col min="1283" max="1283" width="21.25" style="484" customWidth="1"/>
    <col min="1284" max="1291" width="17" style="484" customWidth="1"/>
    <col min="1292" max="1292" width="1.375" style="484" customWidth="1"/>
    <col min="1293" max="1536" width="9.75" style="484"/>
    <col min="1537" max="1537" width="8.125" style="484" customWidth="1"/>
    <col min="1538" max="1538" width="13.375" style="484" customWidth="1"/>
    <col min="1539" max="1539" width="21.25" style="484" customWidth="1"/>
    <col min="1540" max="1547" width="17" style="484" customWidth="1"/>
    <col min="1548" max="1548" width="1.375" style="484" customWidth="1"/>
    <col min="1549" max="1792" width="9.75" style="484"/>
    <col min="1793" max="1793" width="8.125" style="484" customWidth="1"/>
    <col min="1794" max="1794" width="13.375" style="484" customWidth="1"/>
    <col min="1795" max="1795" width="21.25" style="484" customWidth="1"/>
    <col min="1796" max="1803" width="17" style="484" customWidth="1"/>
    <col min="1804" max="1804" width="1.375" style="484" customWidth="1"/>
    <col min="1805" max="2048" width="9.75" style="484"/>
    <col min="2049" max="2049" width="8.125" style="484" customWidth="1"/>
    <col min="2050" max="2050" width="13.375" style="484" customWidth="1"/>
    <col min="2051" max="2051" width="21.25" style="484" customWidth="1"/>
    <col min="2052" max="2059" width="17" style="484" customWidth="1"/>
    <col min="2060" max="2060" width="1.375" style="484" customWidth="1"/>
    <col min="2061" max="2304" width="9.75" style="484"/>
    <col min="2305" max="2305" width="8.125" style="484" customWidth="1"/>
    <col min="2306" max="2306" width="13.375" style="484" customWidth="1"/>
    <col min="2307" max="2307" width="21.25" style="484" customWidth="1"/>
    <col min="2308" max="2315" width="17" style="484" customWidth="1"/>
    <col min="2316" max="2316" width="1.375" style="484" customWidth="1"/>
    <col min="2317" max="2560" width="9.75" style="484"/>
    <col min="2561" max="2561" width="8.125" style="484" customWidth="1"/>
    <col min="2562" max="2562" width="13.375" style="484" customWidth="1"/>
    <col min="2563" max="2563" width="21.25" style="484" customWidth="1"/>
    <col min="2564" max="2571" width="17" style="484" customWidth="1"/>
    <col min="2572" max="2572" width="1.375" style="484" customWidth="1"/>
    <col min="2573" max="2816" width="9.75" style="484"/>
    <col min="2817" max="2817" width="8.125" style="484" customWidth="1"/>
    <col min="2818" max="2818" width="13.375" style="484" customWidth="1"/>
    <col min="2819" max="2819" width="21.25" style="484" customWidth="1"/>
    <col min="2820" max="2827" width="17" style="484" customWidth="1"/>
    <col min="2828" max="2828" width="1.375" style="484" customWidth="1"/>
    <col min="2829" max="3072" width="9.75" style="484"/>
    <col min="3073" max="3073" width="8.125" style="484" customWidth="1"/>
    <col min="3074" max="3074" width="13.375" style="484" customWidth="1"/>
    <col min="3075" max="3075" width="21.25" style="484" customWidth="1"/>
    <col min="3076" max="3083" width="17" style="484" customWidth="1"/>
    <col min="3084" max="3084" width="1.375" style="484" customWidth="1"/>
    <col min="3085" max="3328" width="9.75" style="484"/>
    <col min="3329" max="3329" width="8.125" style="484" customWidth="1"/>
    <col min="3330" max="3330" width="13.375" style="484" customWidth="1"/>
    <col min="3331" max="3331" width="21.25" style="484" customWidth="1"/>
    <col min="3332" max="3339" width="17" style="484" customWidth="1"/>
    <col min="3340" max="3340" width="1.375" style="484" customWidth="1"/>
    <col min="3341" max="3584" width="9.75" style="484"/>
    <col min="3585" max="3585" width="8.125" style="484" customWidth="1"/>
    <col min="3586" max="3586" width="13.375" style="484" customWidth="1"/>
    <col min="3587" max="3587" width="21.25" style="484" customWidth="1"/>
    <col min="3588" max="3595" width="17" style="484" customWidth="1"/>
    <col min="3596" max="3596" width="1.375" style="484" customWidth="1"/>
    <col min="3597" max="3840" width="9.75" style="484"/>
    <col min="3841" max="3841" width="8.125" style="484" customWidth="1"/>
    <col min="3842" max="3842" width="13.375" style="484" customWidth="1"/>
    <col min="3843" max="3843" width="21.25" style="484" customWidth="1"/>
    <col min="3844" max="3851" width="17" style="484" customWidth="1"/>
    <col min="3852" max="3852" width="1.375" style="484" customWidth="1"/>
    <col min="3853" max="4096" width="9.75" style="484"/>
    <col min="4097" max="4097" width="8.125" style="484" customWidth="1"/>
    <col min="4098" max="4098" width="13.375" style="484" customWidth="1"/>
    <col min="4099" max="4099" width="21.25" style="484" customWidth="1"/>
    <col min="4100" max="4107" width="17" style="484" customWidth="1"/>
    <col min="4108" max="4108" width="1.375" style="484" customWidth="1"/>
    <col min="4109" max="4352" width="9.75" style="484"/>
    <col min="4353" max="4353" width="8.125" style="484" customWidth="1"/>
    <col min="4354" max="4354" width="13.375" style="484" customWidth="1"/>
    <col min="4355" max="4355" width="21.25" style="484" customWidth="1"/>
    <col min="4356" max="4363" width="17" style="484" customWidth="1"/>
    <col min="4364" max="4364" width="1.375" style="484" customWidth="1"/>
    <col min="4365" max="4608" width="9.75" style="484"/>
    <col min="4609" max="4609" width="8.125" style="484" customWidth="1"/>
    <col min="4610" max="4610" width="13.375" style="484" customWidth="1"/>
    <col min="4611" max="4611" width="21.25" style="484" customWidth="1"/>
    <col min="4612" max="4619" width="17" style="484" customWidth="1"/>
    <col min="4620" max="4620" width="1.375" style="484" customWidth="1"/>
    <col min="4621" max="4864" width="9.75" style="484"/>
    <col min="4865" max="4865" width="8.125" style="484" customWidth="1"/>
    <col min="4866" max="4866" width="13.375" style="484" customWidth="1"/>
    <col min="4867" max="4867" width="21.25" style="484" customWidth="1"/>
    <col min="4868" max="4875" width="17" style="484" customWidth="1"/>
    <col min="4876" max="4876" width="1.375" style="484" customWidth="1"/>
    <col min="4877" max="5120" width="9.75" style="484"/>
    <col min="5121" max="5121" width="8.125" style="484" customWidth="1"/>
    <col min="5122" max="5122" width="13.375" style="484" customWidth="1"/>
    <col min="5123" max="5123" width="21.25" style="484" customWidth="1"/>
    <col min="5124" max="5131" width="17" style="484" customWidth="1"/>
    <col min="5132" max="5132" width="1.375" style="484" customWidth="1"/>
    <col min="5133" max="5376" width="9.75" style="484"/>
    <col min="5377" max="5377" width="8.125" style="484" customWidth="1"/>
    <col min="5378" max="5378" width="13.375" style="484" customWidth="1"/>
    <col min="5379" max="5379" width="21.25" style="484" customWidth="1"/>
    <col min="5380" max="5387" width="17" style="484" customWidth="1"/>
    <col min="5388" max="5388" width="1.375" style="484" customWidth="1"/>
    <col min="5389" max="5632" width="9.75" style="484"/>
    <col min="5633" max="5633" width="8.125" style="484" customWidth="1"/>
    <col min="5634" max="5634" width="13.375" style="484" customWidth="1"/>
    <col min="5635" max="5635" width="21.25" style="484" customWidth="1"/>
    <col min="5636" max="5643" width="17" style="484" customWidth="1"/>
    <col min="5644" max="5644" width="1.375" style="484" customWidth="1"/>
    <col min="5645" max="5888" width="9.75" style="484"/>
    <col min="5889" max="5889" width="8.125" style="484" customWidth="1"/>
    <col min="5890" max="5890" width="13.375" style="484" customWidth="1"/>
    <col min="5891" max="5891" width="21.25" style="484" customWidth="1"/>
    <col min="5892" max="5899" width="17" style="484" customWidth="1"/>
    <col min="5900" max="5900" width="1.375" style="484" customWidth="1"/>
    <col min="5901" max="6144" width="9.75" style="484"/>
    <col min="6145" max="6145" width="8.125" style="484" customWidth="1"/>
    <col min="6146" max="6146" width="13.375" style="484" customWidth="1"/>
    <col min="6147" max="6147" width="21.25" style="484" customWidth="1"/>
    <col min="6148" max="6155" width="17" style="484" customWidth="1"/>
    <col min="6156" max="6156" width="1.375" style="484" customWidth="1"/>
    <col min="6157" max="6400" width="9.75" style="484"/>
    <col min="6401" max="6401" width="8.125" style="484" customWidth="1"/>
    <col min="6402" max="6402" width="13.375" style="484" customWidth="1"/>
    <col min="6403" max="6403" width="21.25" style="484" customWidth="1"/>
    <col min="6404" max="6411" width="17" style="484" customWidth="1"/>
    <col min="6412" max="6412" width="1.375" style="484" customWidth="1"/>
    <col min="6413" max="6656" width="9.75" style="484"/>
    <col min="6657" max="6657" width="8.125" style="484" customWidth="1"/>
    <col min="6658" max="6658" width="13.375" style="484" customWidth="1"/>
    <col min="6659" max="6659" width="21.25" style="484" customWidth="1"/>
    <col min="6660" max="6667" width="17" style="484" customWidth="1"/>
    <col min="6668" max="6668" width="1.375" style="484" customWidth="1"/>
    <col min="6669" max="6912" width="9.75" style="484"/>
    <col min="6913" max="6913" width="8.125" style="484" customWidth="1"/>
    <col min="6914" max="6914" width="13.375" style="484" customWidth="1"/>
    <col min="6915" max="6915" width="21.25" style="484" customWidth="1"/>
    <col min="6916" max="6923" width="17" style="484" customWidth="1"/>
    <col min="6924" max="6924" width="1.375" style="484" customWidth="1"/>
    <col min="6925" max="7168" width="9.75" style="484"/>
    <col min="7169" max="7169" width="8.125" style="484" customWidth="1"/>
    <col min="7170" max="7170" width="13.375" style="484" customWidth="1"/>
    <col min="7171" max="7171" width="21.25" style="484" customWidth="1"/>
    <col min="7172" max="7179" width="17" style="484" customWidth="1"/>
    <col min="7180" max="7180" width="1.375" style="484" customWidth="1"/>
    <col min="7181" max="7424" width="9.75" style="484"/>
    <col min="7425" max="7425" width="8.125" style="484" customWidth="1"/>
    <col min="7426" max="7426" width="13.375" style="484" customWidth="1"/>
    <col min="7427" max="7427" width="21.25" style="484" customWidth="1"/>
    <col min="7428" max="7435" width="17" style="484" customWidth="1"/>
    <col min="7436" max="7436" width="1.375" style="484" customWidth="1"/>
    <col min="7437" max="7680" width="9.75" style="484"/>
    <col min="7681" max="7681" width="8.125" style="484" customWidth="1"/>
    <col min="7682" max="7682" width="13.375" style="484" customWidth="1"/>
    <col min="7683" max="7683" width="21.25" style="484" customWidth="1"/>
    <col min="7684" max="7691" width="17" style="484" customWidth="1"/>
    <col min="7692" max="7692" width="1.375" style="484" customWidth="1"/>
    <col min="7693" max="7936" width="9.75" style="484"/>
    <col min="7937" max="7937" width="8.125" style="484" customWidth="1"/>
    <col min="7938" max="7938" width="13.375" style="484" customWidth="1"/>
    <col min="7939" max="7939" width="21.25" style="484" customWidth="1"/>
    <col min="7940" max="7947" width="17" style="484" customWidth="1"/>
    <col min="7948" max="7948" width="1.375" style="484" customWidth="1"/>
    <col min="7949" max="8192" width="9.75" style="484"/>
    <col min="8193" max="8193" width="8.125" style="484" customWidth="1"/>
    <col min="8194" max="8194" width="13.375" style="484" customWidth="1"/>
    <col min="8195" max="8195" width="21.25" style="484" customWidth="1"/>
    <col min="8196" max="8203" width="17" style="484" customWidth="1"/>
    <col min="8204" max="8204" width="1.375" style="484" customWidth="1"/>
    <col min="8205" max="8448" width="9.75" style="484"/>
    <col min="8449" max="8449" width="8.125" style="484" customWidth="1"/>
    <col min="8450" max="8450" width="13.375" style="484" customWidth="1"/>
    <col min="8451" max="8451" width="21.25" style="484" customWidth="1"/>
    <col min="8452" max="8459" width="17" style="484" customWidth="1"/>
    <col min="8460" max="8460" width="1.375" style="484" customWidth="1"/>
    <col min="8461" max="8704" width="9.75" style="484"/>
    <col min="8705" max="8705" width="8.125" style="484" customWidth="1"/>
    <col min="8706" max="8706" width="13.375" style="484" customWidth="1"/>
    <col min="8707" max="8707" width="21.25" style="484" customWidth="1"/>
    <col min="8708" max="8715" width="17" style="484" customWidth="1"/>
    <col min="8716" max="8716" width="1.375" style="484" customWidth="1"/>
    <col min="8717" max="8960" width="9.75" style="484"/>
    <col min="8961" max="8961" width="8.125" style="484" customWidth="1"/>
    <col min="8962" max="8962" width="13.375" style="484" customWidth="1"/>
    <col min="8963" max="8963" width="21.25" style="484" customWidth="1"/>
    <col min="8964" max="8971" width="17" style="484" customWidth="1"/>
    <col min="8972" max="8972" width="1.375" style="484" customWidth="1"/>
    <col min="8973" max="9216" width="9.75" style="484"/>
    <col min="9217" max="9217" width="8.125" style="484" customWidth="1"/>
    <col min="9218" max="9218" width="13.375" style="484" customWidth="1"/>
    <col min="9219" max="9219" width="21.25" style="484" customWidth="1"/>
    <col min="9220" max="9227" width="17" style="484" customWidth="1"/>
    <col min="9228" max="9228" width="1.375" style="484" customWidth="1"/>
    <col min="9229" max="9472" width="9.75" style="484"/>
    <col min="9473" max="9473" width="8.125" style="484" customWidth="1"/>
    <col min="9474" max="9474" width="13.375" style="484" customWidth="1"/>
    <col min="9475" max="9475" width="21.25" style="484" customWidth="1"/>
    <col min="9476" max="9483" width="17" style="484" customWidth="1"/>
    <col min="9484" max="9484" width="1.375" style="484" customWidth="1"/>
    <col min="9485" max="9728" width="9.75" style="484"/>
    <col min="9729" max="9729" width="8.125" style="484" customWidth="1"/>
    <col min="9730" max="9730" width="13.375" style="484" customWidth="1"/>
    <col min="9731" max="9731" width="21.25" style="484" customWidth="1"/>
    <col min="9732" max="9739" width="17" style="484" customWidth="1"/>
    <col min="9740" max="9740" width="1.375" style="484" customWidth="1"/>
    <col min="9741" max="9984" width="9.75" style="484"/>
    <col min="9985" max="9985" width="8.125" style="484" customWidth="1"/>
    <col min="9986" max="9986" width="13.375" style="484" customWidth="1"/>
    <col min="9987" max="9987" width="21.25" style="484" customWidth="1"/>
    <col min="9988" max="9995" width="17" style="484" customWidth="1"/>
    <col min="9996" max="9996" width="1.375" style="484" customWidth="1"/>
    <col min="9997" max="10240" width="9.75" style="484"/>
    <col min="10241" max="10241" width="8.125" style="484" customWidth="1"/>
    <col min="10242" max="10242" width="13.375" style="484" customWidth="1"/>
    <col min="10243" max="10243" width="21.25" style="484" customWidth="1"/>
    <col min="10244" max="10251" width="17" style="484" customWidth="1"/>
    <col min="10252" max="10252" width="1.375" style="484" customWidth="1"/>
    <col min="10253" max="10496" width="9.75" style="484"/>
    <col min="10497" max="10497" width="8.125" style="484" customWidth="1"/>
    <col min="10498" max="10498" width="13.375" style="484" customWidth="1"/>
    <col min="10499" max="10499" width="21.25" style="484" customWidth="1"/>
    <col min="10500" max="10507" width="17" style="484" customWidth="1"/>
    <col min="10508" max="10508" width="1.375" style="484" customWidth="1"/>
    <col min="10509" max="10752" width="9.75" style="484"/>
    <col min="10753" max="10753" width="8.125" style="484" customWidth="1"/>
    <col min="10754" max="10754" width="13.375" style="484" customWidth="1"/>
    <col min="10755" max="10755" width="21.25" style="484" customWidth="1"/>
    <col min="10756" max="10763" width="17" style="484" customWidth="1"/>
    <col min="10764" max="10764" width="1.375" style="484" customWidth="1"/>
    <col min="10765" max="11008" width="9.75" style="484"/>
    <col min="11009" max="11009" width="8.125" style="484" customWidth="1"/>
    <col min="11010" max="11010" width="13.375" style="484" customWidth="1"/>
    <col min="11011" max="11011" width="21.25" style="484" customWidth="1"/>
    <col min="11012" max="11019" width="17" style="484" customWidth="1"/>
    <col min="11020" max="11020" width="1.375" style="484" customWidth="1"/>
    <col min="11021" max="11264" width="9.75" style="484"/>
    <col min="11265" max="11265" width="8.125" style="484" customWidth="1"/>
    <col min="11266" max="11266" width="13.375" style="484" customWidth="1"/>
    <col min="11267" max="11267" width="21.25" style="484" customWidth="1"/>
    <col min="11268" max="11275" width="17" style="484" customWidth="1"/>
    <col min="11276" max="11276" width="1.375" style="484" customWidth="1"/>
    <col min="11277" max="11520" width="9.75" style="484"/>
    <col min="11521" max="11521" width="8.125" style="484" customWidth="1"/>
    <col min="11522" max="11522" width="13.375" style="484" customWidth="1"/>
    <col min="11523" max="11523" width="21.25" style="484" customWidth="1"/>
    <col min="11524" max="11531" width="17" style="484" customWidth="1"/>
    <col min="11532" max="11532" width="1.375" style="484" customWidth="1"/>
    <col min="11533" max="11776" width="9.75" style="484"/>
    <col min="11777" max="11777" width="8.125" style="484" customWidth="1"/>
    <col min="11778" max="11778" width="13.375" style="484" customWidth="1"/>
    <col min="11779" max="11779" width="21.25" style="484" customWidth="1"/>
    <col min="11780" max="11787" width="17" style="484" customWidth="1"/>
    <col min="11788" max="11788" width="1.375" style="484" customWidth="1"/>
    <col min="11789" max="12032" width="9.75" style="484"/>
    <col min="12033" max="12033" width="8.125" style="484" customWidth="1"/>
    <col min="12034" max="12034" width="13.375" style="484" customWidth="1"/>
    <col min="12035" max="12035" width="21.25" style="484" customWidth="1"/>
    <col min="12036" max="12043" width="17" style="484" customWidth="1"/>
    <col min="12044" max="12044" width="1.375" style="484" customWidth="1"/>
    <col min="12045" max="12288" width="9.75" style="484"/>
    <col min="12289" max="12289" width="8.125" style="484" customWidth="1"/>
    <col min="12290" max="12290" width="13.375" style="484" customWidth="1"/>
    <col min="12291" max="12291" width="21.25" style="484" customWidth="1"/>
    <col min="12292" max="12299" width="17" style="484" customWidth="1"/>
    <col min="12300" max="12300" width="1.375" style="484" customWidth="1"/>
    <col min="12301" max="12544" width="9.75" style="484"/>
    <col min="12545" max="12545" width="8.125" style="484" customWidth="1"/>
    <col min="12546" max="12546" width="13.375" style="484" customWidth="1"/>
    <col min="12547" max="12547" width="21.25" style="484" customWidth="1"/>
    <col min="12548" max="12555" width="17" style="484" customWidth="1"/>
    <col min="12556" max="12556" width="1.375" style="484" customWidth="1"/>
    <col min="12557" max="12800" width="9.75" style="484"/>
    <col min="12801" max="12801" width="8.125" style="484" customWidth="1"/>
    <col min="12802" max="12802" width="13.375" style="484" customWidth="1"/>
    <col min="12803" max="12803" width="21.25" style="484" customWidth="1"/>
    <col min="12804" max="12811" width="17" style="484" customWidth="1"/>
    <col min="12812" max="12812" width="1.375" style="484" customWidth="1"/>
    <col min="12813" max="13056" width="9.75" style="484"/>
    <col min="13057" max="13057" width="8.125" style="484" customWidth="1"/>
    <col min="13058" max="13058" width="13.375" style="484" customWidth="1"/>
    <col min="13059" max="13059" width="21.25" style="484" customWidth="1"/>
    <col min="13060" max="13067" width="17" style="484" customWidth="1"/>
    <col min="13068" max="13068" width="1.375" style="484" customWidth="1"/>
    <col min="13069" max="13312" width="9.75" style="484"/>
    <col min="13313" max="13313" width="8.125" style="484" customWidth="1"/>
    <col min="13314" max="13314" width="13.375" style="484" customWidth="1"/>
    <col min="13315" max="13315" width="21.25" style="484" customWidth="1"/>
    <col min="13316" max="13323" width="17" style="484" customWidth="1"/>
    <col min="13324" max="13324" width="1.375" style="484" customWidth="1"/>
    <col min="13325" max="13568" width="9.75" style="484"/>
    <col min="13569" max="13569" width="8.125" style="484" customWidth="1"/>
    <col min="13570" max="13570" width="13.375" style="484" customWidth="1"/>
    <col min="13571" max="13571" width="21.25" style="484" customWidth="1"/>
    <col min="13572" max="13579" width="17" style="484" customWidth="1"/>
    <col min="13580" max="13580" width="1.375" style="484" customWidth="1"/>
    <col min="13581" max="13824" width="9.75" style="484"/>
    <col min="13825" max="13825" width="8.125" style="484" customWidth="1"/>
    <col min="13826" max="13826" width="13.375" style="484" customWidth="1"/>
    <col min="13827" max="13827" width="21.25" style="484" customWidth="1"/>
    <col min="13828" max="13835" width="17" style="484" customWidth="1"/>
    <col min="13836" max="13836" width="1.375" style="484" customWidth="1"/>
    <col min="13837" max="14080" width="9.75" style="484"/>
    <col min="14081" max="14081" width="8.125" style="484" customWidth="1"/>
    <col min="14082" max="14082" width="13.375" style="484" customWidth="1"/>
    <col min="14083" max="14083" width="21.25" style="484" customWidth="1"/>
    <col min="14084" max="14091" width="17" style="484" customWidth="1"/>
    <col min="14092" max="14092" width="1.375" style="484" customWidth="1"/>
    <col min="14093" max="14336" width="9.75" style="484"/>
    <col min="14337" max="14337" width="8.125" style="484" customWidth="1"/>
    <col min="14338" max="14338" width="13.375" style="484" customWidth="1"/>
    <col min="14339" max="14339" width="21.25" style="484" customWidth="1"/>
    <col min="14340" max="14347" width="17" style="484" customWidth="1"/>
    <col min="14348" max="14348" width="1.375" style="484" customWidth="1"/>
    <col min="14349" max="14592" width="9.75" style="484"/>
    <col min="14593" max="14593" width="8.125" style="484" customWidth="1"/>
    <col min="14594" max="14594" width="13.375" style="484" customWidth="1"/>
    <col min="14595" max="14595" width="21.25" style="484" customWidth="1"/>
    <col min="14596" max="14603" width="17" style="484" customWidth="1"/>
    <col min="14604" max="14604" width="1.375" style="484" customWidth="1"/>
    <col min="14605" max="14848" width="9.75" style="484"/>
    <col min="14849" max="14849" width="8.125" style="484" customWidth="1"/>
    <col min="14850" max="14850" width="13.375" style="484" customWidth="1"/>
    <col min="14851" max="14851" width="21.25" style="484" customWidth="1"/>
    <col min="14852" max="14859" width="17" style="484" customWidth="1"/>
    <col min="14860" max="14860" width="1.375" style="484" customWidth="1"/>
    <col min="14861" max="15104" width="9.75" style="484"/>
    <col min="15105" max="15105" width="8.125" style="484" customWidth="1"/>
    <col min="15106" max="15106" width="13.375" style="484" customWidth="1"/>
    <col min="15107" max="15107" width="21.25" style="484" customWidth="1"/>
    <col min="15108" max="15115" width="17" style="484" customWidth="1"/>
    <col min="15116" max="15116" width="1.375" style="484" customWidth="1"/>
    <col min="15117" max="15360" width="9.75" style="484"/>
    <col min="15361" max="15361" width="8.125" style="484" customWidth="1"/>
    <col min="15362" max="15362" width="13.375" style="484" customWidth="1"/>
    <col min="15363" max="15363" width="21.25" style="484" customWidth="1"/>
    <col min="15364" max="15371" width="17" style="484" customWidth="1"/>
    <col min="15372" max="15372" width="1.375" style="484" customWidth="1"/>
    <col min="15373" max="15616" width="9.75" style="484"/>
    <col min="15617" max="15617" width="8.125" style="484" customWidth="1"/>
    <col min="15618" max="15618" width="13.375" style="484" customWidth="1"/>
    <col min="15619" max="15619" width="21.25" style="484" customWidth="1"/>
    <col min="15620" max="15627" width="17" style="484" customWidth="1"/>
    <col min="15628" max="15628" width="1.375" style="484" customWidth="1"/>
    <col min="15629" max="15872" width="9.75" style="484"/>
    <col min="15873" max="15873" width="8.125" style="484" customWidth="1"/>
    <col min="15874" max="15874" width="13.375" style="484" customWidth="1"/>
    <col min="15875" max="15875" width="21.25" style="484" customWidth="1"/>
    <col min="15876" max="15883" width="17" style="484" customWidth="1"/>
    <col min="15884" max="15884" width="1.375" style="484" customWidth="1"/>
    <col min="15885" max="16128" width="9.75" style="484"/>
    <col min="16129" max="16129" width="8.125" style="484" customWidth="1"/>
    <col min="16130" max="16130" width="13.375" style="484" customWidth="1"/>
    <col min="16131" max="16131" width="21.25" style="484" customWidth="1"/>
    <col min="16132" max="16139" width="17" style="484" customWidth="1"/>
    <col min="16140" max="16140" width="1.375" style="484" customWidth="1"/>
    <col min="16141" max="16384" width="9.75" style="484"/>
  </cols>
  <sheetData>
    <row r="1" spans="1:16" ht="19.5">
      <c r="A1" s="512" t="s">
        <v>697</v>
      </c>
      <c r="B1" s="483"/>
      <c r="C1" s="483"/>
      <c r="D1" s="483"/>
      <c r="E1" s="483"/>
      <c r="F1" s="483"/>
      <c r="G1" s="483"/>
      <c r="H1" s="483"/>
      <c r="I1" s="483"/>
      <c r="J1" s="483"/>
      <c r="K1" s="483"/>
      <c r="L1" s="566" t="s">
        <v>751</v>
      </c>
      <c r="P1" s="568" t="str">
        <f>HYPERLINK("#シート目次"&amp;"!A1","シート目次へ")</f>
        <v>シート目次へ</v>
      </c>
    </row>
    <row r="2" spans="1:16">
      <c r="A2" s="483"/>
      <c r="B2" s="483"/>
      <c r="C2" s="483"/>
      <c r="D2" s="483"/>
      <c r="E2" s="483"/>
      <c r="F2" s="483"/>
      <c r="G2" s="483"/>
      <c r="H2" s="483"/>
      <c r="I2" s="483"/>
      <c r="J2" s="483"/>
      <c r="K2" s="483"/>
      <c r="L2" s="567"/>
    </row>
    <row r="3" spans="1:16" ht="16.5" customHeight="1">
      <c r="A3" s="485" t="s">
        <v>647</v>
      </c>
      <c r="B3" s="485"/>
      <c r="C3" s="483"/>
      <c r="D3" s="483"/>
      <c r="E3" s="483"/>
      <c r="F3" s="483"/>
      <c r="G3" s="483"/>
      <c r="H3" s="483"/>
      <c r="I3" s="483"/>
      <c r="J3" s="483"/>
      <c r="K3" s="483"/>
    </row>
    <row r="4" spans="1:16" ht="16.5" customHeight="1">
      <c r="A4" s="483"/>
      <c r="B4" s="483"/>
      <c r="C4" s="483"/>
      <c r="D4" s="483"/>
      <c r="E4" s="483"/>
      <c r="F4" s="483"/>
      <c r="G4" s="483"/>
      <c r="H4" s="483"/>
      <c r="I4" s="513" t="s">
        <v>1</v>
      </c>
      <c r="J4" s="614"/>
      <c r="K4" s="614"/>
      <c r="L4" s="566" t="s">
        <v>752</v>
      </c>
    </row>
    <row r="5" spans="1:16" ht="4.5" customHeight="1">
      <c r="A5" s="483"/>
      <c r="B5" s="483"/>
      <c r="C5" s="483"/>
      <c r="D5" s="483"/>
      <c r="E5" s="483"/>
      <c r="F5" s="483"/>
      <c r="G5" s="483"/>
      <c r="H5" s="483"/>
      <c r="I5" s="483"/>
      <c r="J5" s="483"/>
      <c r="K5" s="483"/>
    </row>
    <row r="6" spans="1:16" ht="14.25" customHeight="1">
      <c r="A6" s="483"/>
      <c r="B6" s="483"/>
      <c r="C6" s="483"/>
      <c r="D6" s="483"/>
      <c r="E6" s="483"/>
      <c r="F6" s="483"/>
      <c r="G6" s="483"/>
      <c r="H6" s="483"/>
      <c r="I6" s="483"/>
      <c r="J6" s="483"/>
      <c r="K6" s="486" t="s">
        <v>108</v>
      </c>
    </row>
    <row r="7" spans="1:16" ht="34.5" customHeight="1">
      <c r="A7" s="615" t="s">
        <v>700</v>
      </c>
      <c r="B7" s="616" t="s">
        <v>701</v>
      </c>
      <c r="C7" s="617"/>
      <c r="D7" s="487" t="s">
        <v>44</v>
      </c>
      <c r="E7" s="487" t="s">
        <v>648</v>
      </c>
      <c r="F7" s="514" t="s">
        <v>698</v>
      </c>
      <c r="G7" s="514" t="s">
        <v>699</v>
      </c>
      <c r="H7" s="487" t="s">
        <v>337</v>
      </c>
      <c r="I7" s="487" t="s">
        <v>649</v>
      </c>
      <c r="J7" s="488" t="s">
        <v>370</v>
      </c>
      <c r="K7" s="605" t="s">
        <v>650</v>
      </c>
    </row>
    <row r="8" spans="1:16" ht="14.25">
      <c r="A8" s="606"/>
      <c r="B8" s="618"/>
      <c r="C8" s="619"/>
      <c r="D8" s="489" t="s">
        <v>35</v>
      </c>
      <c r="E8" s="489" t="s">
        <v>36</v>
      </c>
      <c r="F8" s="489" t="s">
        <v>651</v>
      </c>
      <c r="G8" s="489" t="s">
        <v>38</v>
      </c>
      <c r="H8" s="489" t="s">
        <v>39</v>
      </c>
      <c r="I8" s="489" t="s">
        <v>652</v>
      </c>
      <c r="J8" s="490" t="s">
        <v>653</v>
      </c>
      <c r="K8" s="605"/>
    </row>
    <row r="9" spans="1:16" ht="19.5" customHeight="1">
      <c r="A9" s="606" t="s">
        <v>654</v>
      </c>
      <c r="B9" s="607" t="s">
        <v>655</v>
      </c>
      <c r="C9" s="491" t="s">
        <v>656</v>
      </c>
      <c r="D9" s="492"/>
      <c r="E9" s="492"/>
      <c r="F9" s="492">
        <f t="shared" ref="F9:F17" si="0">D9-E9</f>
        <v>0</v>
      </c>
      <c r="G9" s="492"/>
      <c r="H9" s="492"/>
      <c r="I9" s="492"/>
      <c r="J9" s="493" t="str">
        <f t="shared" ref="J9:J17" si="1">IF(I9="","",ROUNDDOWN(I9/2,0))</f>
        <v/>
      </c>
      <c r="K9" s="494" t="s">
        <v>657</v>
      </c>
    </row>
    <row r="10" spans="1:16" ht="19.5" customHeight="1">
      <c r="A10" s="606"/>
      <c r="B10" s="607"/>
      <c r="C10" s="495" t="s">
        <v>658</v>
      </c>
      <c r="D10" s="496"/>
      <c r="E10" s="496"/>
      <c r="F10" s="496">
        <f t="shared" si="0"/>
        <v>0</v>
      </c>
      <c r="G10" s="496"/>
      <c r="H10" s="496"/>
      <c r="I10" s="496"/>
      <c r="J10" s="497" t="str">
        <f t="shared" si="1"/>
        <v/>
      </c>
      <c r="K10" s="498" t="s">
        <v>659</v>
      </c>
    </row>
    <row r="11" spans="1:16" ht="19.5" customHeight="1">
      <c r="A11" s="606"/>
      <c r="B11" s="607"/>
      <c r="C11" s="499" t="s">
        <v>660</v>
      </c>
      <c r="D11" s="496"/>
      <c r="E11" s="496"/>
      <c r="F11" s="496">
        <f t="shared" si="0"/>
        <v>0</v>
      </c>
      <c r="G11" s="496"/>
      <c r="H11" s="496"/>
      <c r="I11" s="496"/>
      <c r="J11" s="497" t="str">
        <f t="shared" si="1"/>
        <v/>
      </c>
      <c r="K11" s="498" t="s">
        <v>661</v>
      </c>
    </row>
    <row r="12" spans="1:16" ht="19.5" customHeight="1">
      <c r="A12" s="606"/>
      <c r="B12" s="608" t="s">
        <v>662</v>
      </c>
      <c r="C12" s="608"/>
      <c r="D12" s="496"/>
      <c r="E12" s="496"/>
      <c r="F12" s="496">
        <f t="shared" si="0"/>
        <v>0</v>
      </c>
      <c r="G12" s="496"/>
      <c r="H12" s="496"/>
      <c r="I12" s="496"/>
      <c r="J12" s="497" t="str">
        <f t="shared" si="1"/>
        <v/>
      </c>
      <c r="K12" s="498" t="s">
        <v>663</v>
      </c>
    </row>
    <row r="13" spans="1:16" ht="19.5" customHeight="1">
      <c r="A13" s="606"/>
      <c r="B13" s="608" t="s">
        <v>664</v>
      </c>
      <c r="C13" s="608"/>
      <c r="D13" s="496"/>
      <c r="E13" s="496"/>
      <c r="F13" s="496">
        <f t="shared" si="0"/>
        <v>0</v>
      </c>
      <c r="G13" s="496"/>
      <c r="H13" s="496"/>
      <c r="I13" s="496"/>
      <c r="J13" s="497" t="str">
        <f t="shared" si="1"/>
        <v/>
      </c>
      <c r="K13" s="498" t="s">
        <v>665</v>
      </c>
    </row>
    <row r="14" spans="1:16" ht="19.5" customHeight="1">
      <c r="A14" s="606"/>
      <c r="B14" s="608" t="s">
        <v>666</v>
      </c>
      <c r="C14" s="608"/>
      <c r="D14" s="496"/>
      <c r="E14" s="496"/>
      <c r="F14" s="496">
        <f t="shared" si="0"/>
        <v>0</v>
      </c>
      <c r="G14" s="496"/>
      <c r="H14" s="496"/>
      <c r="I14" s="496"/>
      <c r="J14" s="497" t="str">
        <f t="shared" si="1"/>
        <v/>
      </c>
      <c r="K14" s="498" t="s">
        <v>667</v>
      </c>
    </row>
    <row r="15" spans="1:16" ht="19.5" customHeight="1">
      <c r="A15" s="606"/>
      <c r="B15" s="608" t="s">
        <v>668</v>
      </c>
      <c r="C15" s="608"/>
      <c r="D15" s="500"/>
      <c r="E15" s="500"/>
      <c r="F15" s="496">
        <f t="shared" si="0"/>
        <v>0</v>
      </c>
      <c r="G15" s="500"/>
      <c r="H15" s="500"/>
      <c r="I15" s="500"/>
      <c r="J15" s="497" t="str">
        <f t="shared" si="1"/>
        <v/>
      </c>
      <c r="K15" s="501" t="s">
        <v>669</v>
      </c>
    </row>
    <row r="16" spans="1:16" ht="19.5" customHeight="1">
      <c r="A16" s="606"/>
      <c r="B16" s="609" t="s">
        <v>670</v>
      </c>
      <c r="C16" s="609"/>
      <c r="D16" s="500"/>
      <c r="E16" s="500"/>
      <c r="F16" s="496">
        <f t="shared" si="0"/>
        <v>0</v>
      </c>
      <c r="G16" s="500"/>
      <c r="H16" s="500"/>
      <c r="I16" s="500"/>
      <c r="J16" s="497" t="str">
        <f t="shared" si="1"/>
        <v/>
      </c>
      <c r="K16" s="502" t="s">
        <v>671</v>
      </c>
    </row>
    <row r="17" spans="1:11" ht="19.5" customHeight="1">
      <c r="A17" s="606"/>
      <c r="B17" s="610" t="s">
        <v>672</v>
      </c>
      <c r="C17" s="610"/>
      <c r="D17" s="500"/>
      <c r="E17" s="500"/>
      <c r="F17" s="496">
        <f t="shared" si="0"/>
        <v>0</v>
      </c>
      <c r="G17" s="500"/>
      <c r="H17" s="500"/>
      <c r="I17" s="500"/>
      <c r="J17" s="497" t="str">
        <f t="shared" si="1"/>
        <v/>
      </c>
      <c r="K17" s="503" t="s">
        <v>673</v>
      </c>
    </row>
    <row r="18" spans="1:11" ht="19.5" customHeight="1">
      <c r="A18" s="606"/>
      <c r="B18" s="611" t="s">
        <v>674</v>
      </c>
      <c r="C18" s="611"/>
      <c r="D18" s="504">
        <f t="shared" ref="D18:J18" si="2">SUM(D9:D17)</f>
        <v>0</v>
      </c>
      <c r="E18" s="504">
        <f t="shared" si="2"/>
        <v>0</v>
      </c>
      <c r="F18" s="505">
        <f t="shared" si="2"/>
        <v>0</v>
      </c>
      <c r="G18" s="505">
        <f t="shared" si="2"/>
        <v>0</v>
      </c>
      <c r="H18" s="505">
        <f t="shared" si="2"/>
        <v>0</v>
      </c>
      <c r="I18" s="505">
        <f t="shared" si="2"/>
        <v>0</v>
      </c>
      <c r="J18" s="505">
        <f t="shared" si="2"/>
        <v>0</v>
      </c>
      <c r="K18" s="506"/>
    </row>
    <row r="19" spans="1:11" ht="19.5" customHeight="1">
      <c r="A19" s="605" t="s">
        <v>675</v>
      </c>
      <c r="B19" s="609" t="s">
        <v>676</v>
      </c>
      <c r="C19" s="609"/>
      <c r="D19" s="492"/>
      <c r="E19" s="492"/>
      <c r="F19" s="492">
        <f t="shared" ref="F19:F26" si="3">D19-E19</f>
        <v>0</v>
      </c>
      <c r="G19" s="492"/>
      <c r="H19" s="492"/>
      <c r="I19" s="492"/>
      <c r="J19" s="493" t="str">
        <f t="shared" ref="J19:J26" si="4">IF(I19="","",ROUNDDOWN(I19/2,0))</f>
        <v/>
      </c>
      <c r="K19" s="494" t="s">
        <v>677</v>
      </c>
    </row>
    <row r="20" spans="1:11" ht="19.5" customHeight="1">
      <c r="A20" s="605"/>
      <c r="B20" s="608" t="s">
        <v>678</v>
      </c>
      <c r="C20" s="608"/>
      <c r="D20" s="496"/>
      <c r="E20" s="496"/>
      <c r="F20" s="496">
        <f t="shared" si="3"/>
        <v>0</v>
      </c>
      <c r="G20" s="496"/>
      <c r="H20" s="496"/>
      <c r="I20" s="496"/>
      <c r="J20" s="497" t="str">
        <f t="shared" si="4"/>
        <v/>
      </c>
      <c r="K20" s="498" t="s">
        <v>679</v>
      </c>
    </row>
    <row r="21" spans="1:11" ht="19.5" customHeight="1">
      <c r="A21" s="605"/>
      <c r="B21" s="608" t="s">
        <v>680</v>
      </c>
      <c r="C21" s="608"/>
      <c r="D21" s="496"/>
      <c r="E21" s="496"/>
      <c r="F21" s="496">
        <f t="shared" si="3"/>
        <v>0</v>
      </c>
      <c r="G21" s="496"/>
      <c r="H21" s="496"/>
      <c r="I21" s="496"/>
      <c r="J21" s="497" t="str">
        <f t="shared" si="4"/>
        <v/>
      </c>
      <c r="K21" s="498" t="s">
        <v>681</v>
      </c>
    </row>
    <row r="22" spans="1:11" ht="19.5" customHeight="1">
      <c r="A22" s="605"/>
      <c r="B22" s="608" t="s">
        <v>682</v>
      </c>
      <c r="C22" s="608"/>
      <c r="D22" s="500"/>
      <c r="E22" s="500"/>
      <c r="F22" s="500">
        <f t="shared" si="3"/>
        <v>0</v>
      </c>
      <c r="G22" s="500"/>
      <c r="H22" s="500"/>
      <c r="I22" s="500"/>
      <c r="J22" s="500" t="str">
        <f t="shared" si="4"/>
        <v/>
      </c>
      <c r="K22" s="502" t="s">
        <v>683</v>
      </c>
    </row>
    <row r="23" spans="1:11" ht="19.5" customHeight="1">
      <c r="A23" s="605"/>
      <c r="B23" s="608" t="s">
        <v>684</v>
      </c>
      <c r="C23" s="608"/>
      <c r="D23" s="500"/>
      <c r="E23" s="500"/>
      <c r="F23" s="500">
        <f t="shared" si="3"/>
        <v>0</v>
      </c>
      <c r="G23" s="500"/>
      <c r="H23" s="500"/>
      <c r="I23" s="500"/>
      <c r="J23" s="507" t="str">
        <f t="shared" si="4"/>
        <v/>
      </c>
      <c r="K23" s="501" t="s">
        <v>685</v>
      </c>
    </row>
    <row r="24" spans="1:11" ht="19.5" customHeight="1">
      <c r="A24" s="605"/>
      <c r="B24" s="609" t="s">
        <v>686</v>
      </c>
      <c r="C24" s="609"/>
      <c r="D24" s="500"/>
      <c r="E24" s="500"/>
      <c r="F24" s="500">
        <f t="shared" si="3"/>
        <v>0</v>
      </c>
      <c r="G24" s="500"/>
      <c r="H24" s="500"/>
      <c r="I24" s="500"/>
      <c r="J24" s="507" t="str">
        <f t="shared" si="4"/>
        <v/>
      </c>
      <c r="K24" s="501" t="s">
        <v>687</v>
      </c>
    </row>
    <row r="25" spans="1:11" ht="19.5" customHeight="1">
      <c r="A25" s="605"/>
      <c r="B25" s="608" t="s">
        <v>688</v>
      </c>
      <c r="C25" s="608"/>
      <c r="D25" s="500"/>
      <c r="E25" s="500"/>
      <c r="F25" s="500">
        <f t="shared" si="3"/>
        <v>0</v>
      </c>
      <c r="G25" s="500"/>
      <c r="H25" s="500"/>
      <c r="I25" s="500"/>
      <c r="J25" s="507" t="str">
        <f t="shared" si="4"/>
        <v/>
      </c>
      <c r="K25" s="501" t="s">
        <v>689</v>
      </c>
    </row>
    <row r="26" spans="1:11" ht="19.5" customHeight="1">
      <c r="A26" s="605"/>
      <c r="B26" s="608" t="s">
        <v>690</v>
      </c>
      <c r="C26" s="608"/>
      <c r="D26" s="500"/>
      <c r="E26" s="500"/>
      <c r="F26" s="500">
        <f t="shared" si="3"/>
        <v>0</v>
      </c>
      <c r="G26" s="500"/>
      <c r="H26" s="500"/>
      <c r="I26" s="500"/>
      <c r="J26" s="507" t="str">
        <f t="shared" si="4"/>
        <v/>
      </c>
      <c r="K26" s="501" t="s">
        <v>691</v>
      </c>
    </row>
    <row r="27" spans="1:11" ht="19.5" customHeight="1">
      <c r="A27" s="605"/>
      <c r="B27" s="611" t="s">
        <v>692</v>
      </c>
      <c r="C27" s="611"/>
      <c r="D27" s="504">
        <f t="shared" ref="D27:J27" si="5">SUM(D19:D26)</f>
        <v>0</v>
      </c>
      <c r="E27" s="504">
        <f t="shared" si="5"/>
        <v>0</v>
      </c>
      <c r="F27" s="505">
        <f t="shared" si="5"/>
        <v>0</v>
      </c>
      <c r="G27" s="505">
        <f t="shared" si="5"/>
        <v>0</v>
      </c>
      <c r="H27" s="505">
        <f t="shared" si="5"/>
        <v>0</v>
      </c>
      <c r="I27" s="505">
        <f t="shared" si="5"/>
        <v>0</v>
      </c>
      <c r="J27" s="505">
        <f t="shared" si="5"/>
        <v>0</v>
      </c>
      <c r="K27" s="506"/>
    </row>
    <row r="28" spans="1:11" ht="19.5" customHeight="1">
      <c r="A28" s="612" t="s">
        <v>693</v>
      </c>
      <c r="B28" s="612"/>
      <c r="C28" s="612"/>
      <c r="D28" s="508"/>
      <c r="E28" s="508"/>
      <c r="F28" s="509">
        <f>D28-E28</f>
        <v>0</v>
      </c>
      <c r="G28" s="509"/>
      <c r="H28" s="509"/>
      <c r="I28" s="509"/>
      <c r="J28" s="509" t="str">
        <f>IF(I28="","",ROUNDDOWN(I28/2,0))</f>
        <v/>
      </c>
      <c r="K28" s="510" t="s">
        <v>694</v>
      </c>
    </row>
    <row r="29" spans="1:11" ht="19.5" customHeight="1">
      <c r="A29" s="613" t="s">
        <v>695</v>
      </c>
      <c r="B29" s="613"/>
      <c r="C29" s="613"/>
      <c r="D29" s="508">
        <f t="shared" ref="D29:J29" si="6">SUM(D18,D27,D28)</f>
        <v>0</v>
      </c>
      <c r="E29" s="508">
        <f t="shared" si="6"/>
        <v>0</v>
      </c>
      <c r="F29" s="509">
        <f t="shared" si="6"/>
        <v>0</v>
      </c>
      <c r="G29" s="509">
        <f t="shared" si="6"/>
        <v>0</v>
      </c>
      <c r="H29" s="509">
        <f t="shared" si="6"/>
        <v>0</v>
      </c>
      <c r="I29" s="509">
        <f t="shared" si="6"/>
        <v>0</v>
      </c>
      <c r="J29" s="509">
        <f t="shared" si="6"/>
        <v>0</v>
      </c>
      <c r="K29" s="506"/>
    </row>
    <row r="30" spans="1:11" ht="4.5" customHeight="1">
      <c r="A30" s="511"/>
      <c r="B30" s="511"/>
      <c r="C30" s="511"/>
    </row>
    <row r="31" spans="1:11" ht="14.25">
      <c r="A31" s="482" t="s">
        <v>696</v>
      </c>
    </row>
    <row r="32" spans="1:11" ht="14.25">
      <c r="A32" s="515" t="s">
        <v>702</v>
      </c>
    </row>
  </sheetData>
  <sheetProtection selectLockedCells="1" selectUnlockedCells="1"/>
  <mergeCells count="25">
    <mergeCell ref="B27:C27"/>
    <mergeCell ref="A28:C28"/>
    <mergeCell ref="A29:C29"/>
    <mergeCell ref="J4:K4"/>
    <mergeCell ref="A7:A8"/>
    <mergeCell ref="B7:C8"/>
    <mergeCell ref="B18:C18"/>
    <mergeCell ref="A19:A27"/>
    <mergeCell ref="B19:C19"/>
    <mergeCell ref="B20:C20"/>
    <mergeCell ref="B21:C21"/>
    <mergeCell ref="B22:C22"/>
    <mergeCell ref="B23:C23"/>
    <mergeCell ref="B24:C24"/>
    <mergeCell ref="B25:C25"/>
    <mergeCell ref="B26:C26"/>
    <mergeCell ref="K7:K8"/>
    <mergeCell ref="A9:A18"/>
    <mergeCell ref="B9:B11"/>
    <mergeCell ref="B12:C12"/>
    <mergeCell ref="B13:C13"/>
    <mergeCell ref="B14:C14"/>
    <mergeCell ref="B15:C15"/>
    <mergeCell ref="B16:C16"/>
    <mergeCell ref="B17:C17"/>
  </mergeCells>
  <phoneticPr fontId="1"/>
  <pageMargins left="0.34027777777777779" right="0.15763888888888888" top="0.6694444444444444" bottom="0.19652777777777777" header="0.51180555555555551" footer="0.51180555555555551"/>
  <pageSetup paperSize="9" scale="82" firstPageNumber="0" fitToHeight="0" orientation="landscape" horizontalDpi="300" verticalDpi="300"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0D93D-5F54-423C-90E8-896CD33ED045}">
  <sheetPr codeName="Sheet2">
    <pageSetUpPr fitToPage="1"/>
  </sheetPr>
  <dimension ref="A1:IV24"/>
  <sheetViews>
    <sheetView view="pageBreakPreview" zoomScale="90" zoomScaleNormal="100" zoomScaleSheetLayoutView="90" workbookViewId="0">
      <selection activeCell="J1" sqref="J1"/>
    </sheetView>
  </sheetViews>
  <sheetFormatPr defaultRowHeight="13.5"/>
  <cols>
    <col min="1" max="1" width="1.75" style="178" customWidth="1"/>
    <col min="2" max="2" width="11.625" style="178" customWidth="1"/>
    <col min="3" max="3" width="13.125" style="178" customWidth="1"/>
    <col min="4" max="4" width="13.875" style="178" customWidth="1"/>
    <col min="5" max="5" width="14.125" style="178" customWidth="1"/>
    <col min="6" max="6" width="14.375" style="178" customWidth="1"/>
    <col min="7" max="7" width="12.375" style="178" customWidth="1"/>
    <col min="8" max="8" width="16" style="178" customWidth="1"/>
    <col min="9" max="9" width="1.75" style="178" customWidth="1"/>
    <col min="10" max="256" width="9" style="178"/>
    <col min="257" max="257" width="1.75" style="178" customWidth="1"/>
    <col min="258" max="258" width="11.625" style="178" customWidth="1"/>
    <col min="259" max="259" width="13.125" style="178" customWidth="1"/>
    <col min="260" max="260" width="13.875" style="178" customWidth="1"/>
    <col min="261" max="261" width="14.125" style="178" customWidth="1"/>
    <col min="262" max="262" width="14.375" style="178" customWidth="1"/>
    <col min="263" max="263" width="12.375" style="178" customWidth="1"/>
    <col min="264" max="264" width="16" style="178" customWidth="1"/>
    <col min="265" max="265" width="1.75" style="178" customWidth="1"/>
    <col min="266" max="512" width="9" style="178"/>
    <col min="513" max="513" width="1.75" style="178" customWidth="1"/>
    <col min="514" max="514" width="11.625" style="178" customWidth="1"/>
    <col min="515" max="515" width="13.125" style="178" customWidth="1"/>
    <col min="516" max="516" width="13.875" style="178" customWidth="1"/>
    <col min="517" max="517" width="14.125" style="178" customWidth="1"/>
    <col min="518" max="518" width="14.375" style="178" customWidth="1"/>
    <col min="519" max="519" width="12.375" style="178" customWidth="1"/>
    <col min="520" max="520" width="16" style="178" customWidth="1"/>
    <col min="521" max="521" width="1.75" style="178" customWidth="1"/>
    <col min="522" max="768" width="9" style="178"/>
    <col min="769" max="769" width="1.75" style="178" customWidth="1"/>
    <col min="770" max="770" width="11.625" style="178" customWidth="1"/>
    <col min="771" max="771" width="13.125" style="178" customWidth="1"/>
    <col min="772" max="772" width="13.875" style="178" customWidth="1"/>
    <col min="773" max="773" width="14.125" style="178" customWidth="1"/>
    <col min="774" max="774" width="14.375" style="178" customWidth="1"/>
    <col min="775" max="775" width="12.375" style="178" customWidth="1"/>
    <col min="776" max="776" width="16" style="178" customWidth="1"/>
    <col min="777" max="777" width="1.75" style="178" customWidth="1"/>
    <col min="778" max="1024" width="9" style="178"/>
    <col min="1025" max="1025" width="1.75" style="178" customWidth="1"/>
    <col min="1026" max="1026" width="11.625" style="178" customWidth="1"/>
    <col min="1027" max="1027" width="13.125" style="178" customWidth="1"/>
    <col min="1028" max="1028" width="13.875" style="178" customWidth="1"/>
    <col min="1029" max="1029" width="14.125" style="178" customWidth="1"/>
    <col min="1030" max="1030" width="14.375" style="178" customWidth="1"/>
    <col min="1031" max="1031" width="12.375" style="178" customWidth="1"/>
    <col min="1032" max="1032" width="16" style="178" customWidth="1"/>
    <col min="1033" max="1033" width="1.75" style="178" customWidth="1"/>
    <col min="1034" max="1280" width="9" style="178"/>
    <col min="1281" max="1281" width="1.75" style="178" customWidth="1"/>
    <col min="1282" max="1282" width="11.625" style="178" customWidth="1"/>
    <col min="1283" max="1283" width="13.125" style="178" customWidth="1"/>
    <col min="1284" max="1284" width="13.875" style="178" customWidth="1"/>
    <col min="1285" max="1285" width="14.125" style="178" customWidth="1"/>
    <col min="1286" max="1286" width="14.375" style="178" customWidth="1"/>
    <col min="1287" max="1287" width="12.375" style="178" customWidth="1"/>
    <col min="1288" max="1288" width="16" style="178" customWidth="1"/>
    <col min="1289" max="1289" width="1.75" style="178" customWidth="1"/>
    <col min="1290" max="1536" width="9" style="178"/>
    <col min="1537" max="1537" width="1.75" style="178" customWidth="1"/>
    <col min="1538" max="1538" width="11.625" style="178" customWidth="1"/>
    <col min="1539" max="1539" width="13.125" style="178" customWidth="1"/>
    <col min="1540" max="1540" width="13.875" style="178" customWidth="1"/>
    <col min="1541" max="1541" width="14.125" style="178" customWidth="1"/>
    <col min="1542" max="1542" width="14.375" style="178" customWidth="1"/>
    <col min="1543" max="1543" width="12.375" style="178" customWidth="1"/>
    <col min="1544" max="1544" width="16" style="178" customWidth="1"/>
    <col min="1545" max="1545" width="1.75" style="178" customWidth="1"/>
    <col min="1546" max="1792" width="9" style="178"/>
    <col min="1793" max="1793" width="1.75" style="178" customWidth="1"/>
    <col min="1794" max="1794" width="11.625" style="178" customWidth="1"/>
    <col min="1795" max="1795" width="13.125" style="178" customWidth="1"/>
    <col min="1796" max="1796" width="13.875" style="178" customWidth="1"/>
    <col min="1797" max="1797" width="14.125" style="178" customWidth="1"/>
    <col min="1798" max="1798" width="14.375" style="178" customWidth="1"/>
    <col min="1799" max="1799" width="12.375" style="178" customWidth="1"/>
    <col min="1800" max="1800" width="16" style="178" customWidth="1"/>
    <col min="1801" max="1801" width="1.75" style="178" customWidth="1"/>
    <col min="1802" max="2048" width="9" style="178"/>
    <col min="2049" max="2049" width="1.75" style="178" customWidth="1"/>
    <col min="2050" max="2050" width="11.625" style="178" customWidth="1"/>
    <col min="2051" max="2051" width="13.125" style="178" customWidth="1"/>
    <col min="2052" max="2052" width="13.875" style="178" customWidth="1"/>
    <col min="2053" max="2053" width="14.125" style="178" customWidth="1"/>
    <col min="2054" max="2054" width="14.375" style="178" customWidth="1"/>
    <col min="2055" max="2055" width="12.375" style="178" customWidth="1"/>
    <col min="2056" max="2056" width="16" style="178" customWidth="1"/>
    <col min="2057" max="2057" width="1.75" style="178" customWidth="1"/>
    <col min="2058" max="2304" width="9" style="178"/>
    <col min="2305" max="2305" width="1.75" style="178" customWidth="1"/>
    <col min="2306" max="2306" width="11.625" style="178" customWidth="1"/>
    <col min="2307" max="2307" width="13.125" style="178" customWidth="1"/>
    <col min="2308" max="2308" width="13.875" style="178" customWidth="1"/>
    <col min="2309" max="2309" width="14.125" style="178" customWidth="1"/>
    <col min="2310" max="2310" width="14.375" style="178" customWidth="1"/>
    <col min="2311" max="2311" width="12.375" style="178" customWidth="1"/>
    <col min="2312" max="2312" width="16" style="178" customWidth="1"/>
    <col min="2313" max="2313" width="1.75" style="178" customWidth="1"/>
    <col min="2314" max="2560" width="9" style="178"/>
    <col min="2561" max="2561" width="1.75" style="178" customWidth="1"/>
    <col min="2562" max="2562" width="11.625" style="178" customWidth="1"/>
    <col min="2563" max="2563" width="13.125" style="178" customWidth="1"/>
    <col min="2564" max="2564" width="13.875" style="178" customWidth="1"/>
    <col min="2565" max="2565" width="14.125" style="178" customWidth="1"/>
    <col min="2566" max="2566" width="14.375" style="178" customWidth="1"/>
    <col min="2567" max="2567" width="12.375" style="178" customWidth="1"/>
    <col min="2568" max="2568" width="16" style="178" customWidth="1"/>
    <col min="2569" max="2569" width="1.75" style="178" customWidth="1"/>
    <col min="2570" max="2816" width="9" style="178"/>
    <col min="2817" max="2817" width="1.75" style="178" customWidth="1"/>
    <col min="2818" max="2818" width="11.625" style="178" customWidth="1"/>
    <col min="2819" max="2819" width="13.125" style="178" customWidth="1"/>
    <col min="2820" max="2820" width="13.875" style="178" customWidth="1"/>
    <col min="2821" max="2821" width="14.125" style="178" customWidth="1"/>
    <col min="2822" max="2822" width="14.375" style="178" customWidth="1"/>
    <col min="2823" max="2823" width="12.375" style="178" customWidth="1"/>
    <col min="2824" max="2824" width="16" style="178" customWidth="1"/>
    <col min="2825" max="2825" width="1.75" style="178" customWidth="1"/>
    <col min="2826" max="3072" width="9" style="178"/>
    <col min="3073" max="3073" width="1.75" style="178" customWidth="1"/>
    <col min="3074" max="3074" width="11.625" style="178" customWidth="1"/>
    <col min="3075" max="3075" width="13.125" style="178" customWidth="1"/>
    <col min="3076" max="3076" width="13.875" style="178" customWidth="1"/>
    <col min="3077" max="3077" width="14.125" style="178" customWidth="1"/>
    <col min="3078" max="3078" width="14.375" style="178" customWidth="1"/>
    <col min="3079" max="3079" width="12.375" style="178" customWidth="1"/>
    <col min="3080" max="3080" width="16" style="178" customWidth="1"/>
    <col min="3081" max="3081" width="1.75" style="178" customWidth="1"/>
    <col min="3082" max="3328" width="9" style="178"/>
    <col min="3329" max="3329" width="1.75" style="178" customWidth="1"/>
    <col min="3330" max="3330" width="11.625" style="178" customWidth="1"/>
    <col min="3331" max="3331" width="13.125" style="178" customWidth="1"/>
    <col min="3332" max="3332" width="13.875" style="178" customWidth="1"/>
    <col min="3333" max="3333" width="14.125" style="178" customWidth="1"/>
    <col min="3334" max="3334" width="14.375" style="178" customWidth="1"/>
    <col min="3335" max="3335" width="12.375" style="178" customWidth="1"/>
    <col min="3336" max="3336" width="16" style="178" customWidth="1"/>
    <col min="3337" max="3337" width="1.75" style="178" customWidth="1"/>
    <col min="3338" max="3584" width="9" style="178"/>
    <col min="3585" max="3585" width="1.75" style="178" customWidth="1"/>
    <col min="3586" max="3586" width="11.625" style="178" customWidth="1"/>
    <col min="3587" max="3587" width="13.125" style="178" customWidth="1"/>
    <col min="3588" max="3588" width="13.875" style="178" customWidth="1"/>
    <col min="3589" max="3589" width="14.125" style="178" customWidth="1"/>
    <col min="3590" max="3590" width="14.375" style="178" customWidth="1"/>
    <col min="3591" max="3591" width="12.375" style="178" customWidth="1"/>
    <col min="3592" max="3592" width="16" style="178" customWidth="1"/>
    <col min="3593" max="3593" width="1.75" style="178" customWidth="1"/>
    <col min="3594" max="3840" width="9" style="178"/>
    <col min="3841" max="3841" width="1.75" style="178" customWidth="1"/>
    <col min="3842" max="3842" width="11.625" style="178" customWidth="1"/>
    <col min="3843" max="3843" width="13.125" style="178" customWidth="1"/>
    <col min="3844" max="3844" width="13.875" style="178" customWidth="1"/>
    <col min="3845" max="3845" width="14.125" style="178" customWidth="1"/>
    <col min="3846" max="3846" width="14.375" style="178" customWidth="1"/>
    <col min="3847" max="3847" width="12.375" style="178" customWidth="1"/>
    <col min="3848" max="3848" width="16" style="178" customWidth="1"/>
    <col min="3849" max="3849" width="1.75" style="178" customWidth="1"/>
    <col min="3850" max="4096" width="9" style="178"/>
    <col min="4097" max="4097" width="1.75" style="178" customWidth="1"/>
    <col min="4098" max="4098" width="11.625" style="178" customWidth="1"/>
    <col min="4099" max="4099" width="13.125" style="178" customWidth="1"/>
    <col min="4100" max="4100" width="13.875" style="178" customWidth="1"/>
    <col min="4101" max="4101" width="14.125" style="178" customWidth="1"/>
    <col min="4102" max="4102" width="14.375" style="178" customWidth="1"/>
    <col min="4103" max="4103" width="12.375" style="178" customWidth="1"/>
    <col min="4104" max="4104" width="16" style="178" customWidth="1"/>
    <col min="4105" max="4105" width="1.75" style="178" customWidth="1"/>
    <col min="4106" max="4352" width="9" style="178"/>
    <col min="4353" max="4353" width="1.75" style="178" customWidth="1"/>
    <col min="4354" max="4354" width="11.625" style="178" customWidth="1"/>
    <col min="4355" max="4355" width="13.125" style="178" customWidth="1"/>
    <col min="4356" max="4356" width="13.875" style="178" customWidth="1"/>
    <col min="4357" max="4357" width="14.125" style="178" customWidth="1"/>
    <col min="4358" max="4358" width="14.375" style="178" customWidth="1"/>
    <col min="4359" max="4359" width="12.375" style="178" customWidth="1"/>
    <col min="4360" max="4360" width="16" style="178" customWidth="1"/>
    <col min="4361" max="4361" width="1.75" style="178" customWidth="1"/>
    <col min="4362" max="4608" width="9" style="178"/>
    <col min="4609" max="4609" width="1.75" style="178" customWidth="1"/>
    <col min="4610" max="4610" width="11.625" style="178" customWidth="1"/>
    <col min="4611" max="4611" width="13.125" style="178" customWidth="1"/>
    <col min="4612" max="4612" width="13.875" style="178" customWidth="1"/>
    <col min="4613" max="4613" width="14.125" style="178" customWidth="1"/>
    <col min="4614" max="4614" width="14.375" style="178" customWidth="1"/>
    <col min="4615" max="4615" width="12.375" style="178" customWidth="1"/>
    <col min="4616" max="4616" width="16" style="178" customWidth="1"/>
    <col min="4617" max="4617" width="1.75" style="178" customWidth="1"/>
    <col min="4618" max="4864" width="9" style="178"/>
    <col min="4865" max="4865" width="1.75" style="178" customWidth="1"/>
    <col min="4866" max="4866" width="11.625" style="178" customWidth="1"/>
    <col min="4867" max="4867" width="13.125" style="178" customWidth="1"/>
    <col min="4868" max="4868" width="13.875" style="178" customWidth="1"/>
    <col min="4869" max="4869" width="14.125" style="178" customWidth="1"/>
    <col min="4870" max="4870" width="14.375" style="178" customWidth="1"/>
    <col min="4871" max="4871" width="12.375" style="178" customWidth="1"/>
    <col min="4872" max="4872" width="16" style="178" customWidth="1"/>
    <col min="4873" max="4873" width="1.75" style="178" customWidth="1"/>
    <col min="4874" max="5120" width="9" style="178"/>
    <col min="5121" max="5121" width="1.75" style="178" customWidth="1"/>
    <col min="5122" max="5122" width="11.625" style="178" customWidth="1"/>
    <col min="5123" max="5123" width="13.125" style="178" customWidth="1"/>
    <col min="5124" max="5124" width="13.875" style="178" customWidth="1"/>
    <col min="5125" max="5125" width="14.125" style="178" customWidth="1"/>
    <col min="5126" max="5126" width="14.375" style="178" customWidth="1"/>
    <col min="5127" max="5127" width="12.375" style="178" customWidth="1"/>
    <col min="5128" max="5128" width="16" style="178" customWidth="1"/>
    <col min="5129" max="5129" width="1.75" style="178" customWidth="1"/>
    <col min="5130" max="5376" width="9" style="178"/>
    <col min="5377" max="5377" width="1.75" style="178" customWidth="1"/>
    <col min="5378" max="5378" width="11.625" style="178" customWidth="1"/>
    <col min="5379" max="5379" width="13.125" style="178" customWidth="1"/>
    <col min="5380" max="5380" width="13.875" style="178" customWidth="1"/>
    <col min="5381" max="5381" width="14.125" style="178" customWidth="1"/>
    <col min="5382" max="5382" width="14.375" style="178" customWidth="1"/>
    <col min="5383" max="5383" width="12.375" style="178" customWidth="1"/>
    <col min="5384" max="5384" width="16" style="178" customWidth="1"/>
    <col min="5385" max="5385" width="1.75" style="178" customWidth="1"/>
    <col min="5386" max="5632" width="9" style="178"/>
    <col min="5633" max="5633" width="1.75" style="178" customWidth="1"/>
    <col min="5634" max="5634" width="11.625" style="178" customWidth="1"/>
    <col min="5635" max="5635" width="13.125" style="178" customWidth="1"/>
    <col min="5636" max="5636" width="13.875" style="178" customWidth="1"/>
    <col min="5637" max="5637" width="14.125" style="178" customWidth="1"/>
    <col min="5638" max="5638" width="14.375" style="178" customWidth="1"/>
    <col min="5639" max="5639" width="12.375" style="178" customWidth="1"/>
    <col min="5640" max="5640" width="16" style="178" customWidth="1"/>
    <col min="5641" max="5641" width="1.75" style="178" customWidth="1"/>
    <col min="5642" max="5888" width="9" style="178"/>
    <col min="5889" max="5889" width="1.75" style="178" customWidth="1"/>
    <col min="5890" max="5890" width="11.625" style="178" customWidth="1"/>
    <col min="5891" max="5891" width="13.125" style="178" customWidth="1"/>
    <col min="5892" max="5892" width="13.875" style="178" customWidth="1"/>
    <col min="5893" max="5893" width="14.125" style="178" customWidth="1"/>
    <col min="5894" max="5894" width="14.375" style="178" customWidth="1"/>
    <col min="5895" max="5895" width="12.375" style="178" customWidth="1"/>
    <col min="5896" max="5896" width="16" style="178" customWidth="1"/>
    <col min="5897" max="5897" width="1.75" style="178" customWidth="1"/>
    <col min="5898" max="6144" width="9" style="178"/>
    <col min="6145" max="6145" width="1.75" style="178" customWidth="1"/>
    <col min="6146" max="6146" width="11.625" style="178" customWidth="1"/>
    <col min="6147" max="6147" width="13.125" style="178" customWidth="1"/>
    <col min="6148" max="6148" width="13.875" style="178" customWidth="1"/>
    <col min="6149" max="6149" width="14.125" style="178" customWidth="1"/>
    <col min="6150" max="6150" width="14.375" style="178" customWidth="1"/>
    <col min="6151" max="6151" width="12.375" style="178" customWidth="1"/>
    <col min="6152" max="6152" width="16" style="178" customWidth="1"/>
    <col min="6153" max="6153" width="1.75" style="178" customWidth="1"/>
    <col min="6154" max="6400" width="9" style="178"/>
    <col min="6401" max="6401" width="1.75" style="178" customWidth="1"/>
    <col min="6402" max="6402" width="11.625" style="178" customWidth="1"/>
    <col min="6403" max="6403" width="13.125" style="178" customWidth="1"/>
    <col min="6404" max="6404" width="13.875" style="178" customWidth="1"/>
    <col min="6405" max="6405" width="14.125" style="178" customWidth="1"/>
    <col min="6406" max="6406" width="14.375" style="178" customWidth="1"/>
    <col min="6407" max="6407" width="12.375" style="178" customWidth="1"/>
    <col min="6408" max="6408" width="16" style="178" customWidth="1"/>
    <col min="6409" max="6409" width="1.75" style="178" customWidth="1"/>
    <col min="6410" max="6656" width="9" style="178"/>
    <col min="6657" max="6657" width="1.75" style="178" customWidth="1"/>
    <col min="6658" max="6658" width="11.625" style="178" customWidth="1"/>
    <col min="6659" max="6659" width="13.125" style="178" customWidth="1"/>
    <col min="6660" max="6660" width="13.875" style="178" customWidth="1"/>
    <col min="6661" max="6661" width="14.125" style="178" customWidth="1"/>
    <col min="6662" max="6662" width="14.375" style="178" customWidth="1"/>
    <col min="6663" max="6663" width="12.375" style="178" customWidth="1"/>
    <col min="6664" max="6664" width="16" style="178" customWidth="1"/>
    <col min="6665" max="6665" width="1.75" style="178" customWidth="1"/>
    <col min="6666" max="6912" width="9" style="178"/>
    <col min="6913" max="6913" width="1.75" style="178" customWidth="1"/>
    <col min="6914" max="6914" width="11.625" style="178" customWidth="1"/>
    <col min="6915" max="6915" width="13.125" style="178" customWidth="1"/>
    <col min="6916" max="6916" width="13.875" style="178" customWidth="1"/>
    <col min="6917" max="6917" width="14.125" style="178" customWidth="1"/>
    <col min="6918" max="6918" width="14.375" style="178" customWidth="1"/>
    <col min="6919" max="6919" width="12.375" style="178" customWidth="1"/>
    <col min="6920" max="6920" width="16" style="178" customWidth="1"/>
    <col min="6921" max="6921" width="1.75" style="178" customWidth="1"/>
    <col min="6922" max="7168" width="9" style="178"/>
    <col min="7169" max="7169" width="1.75" style="178" customWidth="1"/>
    <col min="7170" max="7170" width="11.625" style="178" customWidth="1"/>
    <col min="7171" max="7171" width="13.125" style="178" customWidth="1"/>
    <col min="7172" max="7172" width="13.875" style="178" customWidth="1"/>
    <col min="7173" max="7173" width="14.125" style="178" customWidth="1"/>
    <col min="7174" max="7174" width="14.375" style="178" customWidth="1"/>
    <col min="7175" max="7175" width="12.375" style="178" customWidth="1"/>
    <col min="7176" max="7176" width="16" style="178" customWidth="1"/>
    <col min="7177" max="7177" width="1.75" style="178" customWidth="1"/>
    <col min="7178" max="7424" width="9" style="178"/>
    <col min="7425" max="7425" width="1.75" style="178" customWidth="1"/>
    <col min="7426" max="7426" width="11.625" style="178" customWidth="1"/>
    <col min="7427" max="7427" width="13.125" style="178" customWidth="1"/>
    <col min="7428" max="7428" width="13.875" style="178" customWidth="1"/>
    <col min="7429" max="7429" width="14.125" style="178" customWidth="1"/>
    <col min="7430" max="7430" width="14.375" style="178" customWidth="1"/>
    <col min="7431" max="7431" width="12.375" style="178" customWidth="1"/>
    <col min="7432" max="7432" width="16" style="178" customWidth="1"/>
    <col min="7433" max="7433" width="1.75" style="178" customWidth="1"/>
    <col min="7434" max="7680" width="9" style="178"/>
    <col min="7681" max="7681" width="1.75" style="178" customWidth="1"/>
    <col min="7682" max="7682" width="11.625" style="178" customWidth="1"/>
    <col min="7683" max="7683" width="13.125" style="178" customWidth="1"/>
    <col min="7684" max="7684" width="13.875" style="178" customWidth="1"/>
    <col min="7685" max="7685" width="14.125" style="178" customWidth="1"/>
    <col min="7686" max="7686" width="14.375" style="178" customWidth="1"/>
    <col min="7687" max="7687" width="12.375" style="178" customWidth="1"/>
    <col min="7688" max="7688" width="16" style="178" customWidth="1"/>
    <col min="7689" max="7689" width="1.75" style="178" customWidth="1"/>
    <col min="7690" max="7936" width="9" style="178"/>
    <col min="7937" max="7937" width="1.75" style="178" customWidth="1"/>
    <col min="7938" max="7938" width="11.625" style="178" customWidth="1"/>
    <col min="7939" max="7939" width="13.125" style="178" customWidth="1"/>
    <col min="7940" max="7940" width="13.875" style="178" customWidth="1"/>
    <col min="7941" max="7941" width="14.125" style="178" customWidth="1"/>
    <col min="7942" max="7942" width="14.375" style="178" customWidth="1"/>
    <col min="7943" max="7943" width="12.375" style="178" customWidth="1"/>
    <col min="7944" max="7944" width="16" style="178" customWidth="1"/>
    <col min="7945" max="7945" width="1.75" style="178" customWidth="1"/>
    <col min="7946" max="8192" width="9" style="178"/>
    <col min="8193" max="8193" width="1.75" style="178" customWidth="1"/>
    <col min="8194" max="8194" width="11.625" style="178" customWidth="1"/>
    <col min="8195" max="8195" width="13.125" style="178" customWidth="1"/>
    <col min="8196" max="8196" width="13.875" style="178" customWidth="1"/>
    <col min="8197" max="8197" width="14.125" style="178" customWidth="1"/>
    <col min="8198" max="8198" width="14.375" style="178" customWidth="1"/>
    <col min="8199" max="8199" width="12.375" style="178" customWidth="1"/>
    <col min="8200" max="8200" width="16" style="178" customWidth="1"/>
    <col min="8201" max="8201" width="1.75" style="178" customWidth="1"/>
    <col min="8202" max="8448" width="9" style="178"/>
    <col min="8449" max="8449" width="1.75" style="178" customWidth="1"/>
    <col min="8450" max="8450" width="11.625" style="178" customWidth="1"/>
    <col min="8451" max="8451" width="13.125" style="178" customWidth="1"/>
    <col min="8452" max="8452" width="13.875" style="178" customWidth="1"/>
    <col min="8453" max="8453" width="14.125" style="178" customWidth="1"/>
    <col min="8454" max="8454" width="14.375" style="178" customWidth="1"/>
    <col min="8455" max="8455" width="12.375" style="178" customWidth="1"/>
    <col min="8456" max="8456" width="16" style="178" customWidth="1"/>
    <col min="8457" max="8457" width="1.75" style="178" customWidth="1"/>
    <col min="8458" max="8704" width="9" style="178"/>
    <col min="8705" max="8705" width="1.75" style="178" customWidth="1"/>
    <col min="8706" max="8706" width="11.625" style="178" customWidth="1"/>
    <col min="8707" max="8707" width="13.125" style="178" customWidth="1"/>
    <col min="8708" max="8708" width="13.875" style="178" customWidth="1"/>
    <col min="8709" max="8709" width="14.125" style="178" customWidth="1"/>
    <col min="8710" max="8710" width="14.375" style="178" customWidth="1"/>
    <col min="8711" max="8711" width="12.375" style="178" customWidth="1"/>
    <col min="8712" max="8712" width="16" style="178" customWidth="1"/>
    <col min="8713" max="8713" width="1.75" style="178" customWidth="1"/>
    <col min="8714" max="8960" width="9" style="178"/>
    <col min="8961" max="8961" width="1.75" style="178" customWidth="1"/>
    <col min="8962" max="8962" width="11.625" style="178" customWidth="1"/>
    <col min="8963" max="8963" width="13.125" style="178" customWidth="1"/>
    <col min="8964" max="8964" width="13.875" style="178" customWidth="1"/>
    <col min="8965" max="8965" width="14.125" style="178" customWidth="1"/>
    <col min="8966" max="8966" width="14.375" style="178" customWidth="1"/>
    <col min="8967" max="8967" width="12.375" style="178" customWidth="1"/>
    <col min="8968" max="8968" width="16" style="178" customWidth="1"/>
    <col min="8969" max="8969" width="1.75" style="178" customWidth="1"/>
    <col min="8970" max="9216" width="9" style="178"/>
    <col min="9217" max="9217" width="1.75" style="178" customWidth="1"/>
    <col min="9218" max="9218" width="11.625" style="178" customWidth="1"/>
    <col min="9219" max="9219" width="13.125" style="178" customWidth="1"/>
    <col min="9220" max="9220" width="13.875" style="178" customWidth="1"/>
    <col min="9221" max="9221" width="14.125" style="178" customWidth="1"/>
    <col min="9222" max="9222" width="14.375" style="178" customWidth="1"/>
    <col min="9223" max="9223" width="12.375" style="178" customWidth="1"/>
    <col min="9224" max="9224" width="16" style="178" customWidth="1"/>
    <col min="9225" max="9225" width="1.75" style="178" customWidth="1"/>
    <col min="9226" max="9472" width="9" style="178"/>
    <col min="9473" max="9473" width="1.75" style="178" customWidth="1"/>
    <col min="9474" max="9474" width="11.625" style="178" customWidth="1"/>
    <col min="9475" max="9475" width="13.125" style="178" customWidth="1"/>
    <col min="9476" max="9476" width="13.875" style="178" customWidth="1"/>
    <col min="9477" max="9477" width="14.125" style="178" customWidth="1"/>
    <col min="9478" max="9478" width="14.375" style="178" customWidth="1"/>
    <col min="9479" max="9479" width="12.375" style="178" customWidth="1"/>
    <col min="9480" max="9480" width="16" style="178" customWidth="1"/>
    <col min="9481" max="9481" width="1.75" style="178" customWidth="1"/>
    <col min="9482" max="9728" width="9" style="178"/>
    <col min="9729" max="9729" width="1.75" style="178" customWidth="1"/>
    <col min="9730" max="9730" width="11.625" style="178" customWidth="1"/>
    <col min="9731" max="9731" width="13.125" style="178" customWidth="1"/>
    <col min="9732" max="9732" width="13.875" style="178" customWidth="1"/>
    <col min="9733" max="9733" width="14.125" style="178" customWidth="1"/>
    <col min="9734" max="9734" width="14.375" style="178" customWidth="1"/>
    <col min="9735" max="9735" width="12.375" style="178" customWidth="1"/>
    <col min="9736" max="9736" width="16" style="178" customWidth="1"/>
    <col min="9737" max="9737" width="1.75" style="178" customWidth="1"/>
    <col min="9738" max="9984" width="9" style="178"/>
    <col min="9985" max="9985" width="1.75" style="178" customWidth="1"/>
    <col min="9986" max="9986" width="11.625" style="178" customWidth="1"/>
    <col min="9987" max="9987" width="13.125" style="178" customWidth="1"/>
    <col min="9988" max="9988" width="13.875" style="178" customWidth="1"/>
    <col min="9989" max="9989" width="14.125" style="178" customWidth="1"/>
    <col min="9990" max="9990" width="14.375" style="178" customWidth="1"/>
    <col min="9991" max="9991" width="12.375" style="178" customWidth="1"/>
    <col min="9992" max="9992" width="16" style="178" customWidth="1"/>
    <col min="9993" max="9993" width="1.75" style="178" customWidth="1"/>
    <col min="9994" max="10240" width="9" style="178"/>
    <col min="10241" max="10241" width="1.75" style="178" customWidth="1"/>
    <col min="10242" max="10242" width="11.625" style="178" customWidth="1"/>
    <col min="10243" max="10243" width="13.125" style="178" customWidth="1"/>
    <col min="10244" max="10244" width="13.875" style="178" customWidth="1"/>
    <col min="10245" max="10245" width="14.125" style="178" customWidth="1"/>
    <col min="10246" max="10246" width="14.375" style="178" customWidth="1"/>
    <col min="10247" max="10247" width="12.375" style="178" customWidth="1"/>
    <col min="10248" max="10248" width="16" style="178" customWidth="1"/>
    <col min="10249" max="10249" width="1.75" style="178" customWidth="1"/>
    <col min="10250" max="10496" width="9" style="178"/>
    <col min="10497" max="10497" width="1.75" style="178" customWidth="1"/>
    <col min="10498" max="10498" width="11.625" style="178" customWidth="1"/>
    <col min="10499" max="10499" width="13.125" style="178" customWidth="1"/>
    <col min="10500" max="10500" width="13.875" style="178" customWidth="1"/>
    <col min="10501" max="10501" width="14.125" style="178" customWidth="1"/>
    <col min="10502" max="10502" width="14.375" style="178" customWidth="1"/>
    <col min="10503" max="10503" width="12.375" style="178" customWidth="1"/>
    <col min="10504" max="10504" width="16" style="178" customWidth="1"/>
    <col min="10505" max="10505" width="1.75" style="178" customWidth="1"/>
    <col min="10506" max="10752" width="9" style="178"/>
    <col min="10753" max="10753" width="1.75" style="178" customWidth="1"/>
    <col min="10754" max="10754" width="11.625" style="178" customWidth="1"/>
    <col min="10755" max="10755" width="13.125" style="178" customWidth="1"/>
    <col min="10756" max="10756" width="13.875" style="178" customWidth="1"/>
    <col min="10757" max="10757" width="14.125" style="178" customWidth="1"/>
    <col min="10758" max="10758" width="14.375" style="178" customWidth="1"/>
    <col min="10759" max="10759" width="12.375" style="178" customWidth="1"/>
    <col min="10760" max="10760" width="16" style="178" customWidth="1"/>
    <col min="10761" max="10761" width="1.75" style="178" customWidth="1"/>
    <col min="10762" max="11008" width="9" style="178"/>
    <col min="11009" max="11009" width="1.75" style="178" customWidth="1"/>
    <col min="11010" max="11010" width="11.625" style="178" customWidth="1"/>
    <col min="11011" max="11011" width="13.125" style="178" customWidth="1"/>
    <col min="11012" max="11012" width="13.875" style="178" customWidth="1"/>
    <col min="11013" max="11013" width="14.125" style="178" customWidth="1"/>
    <col min="11014" max="11014" width="14.375" style="178" customWidth="1"/>
    <col min="11015" max="11015" width="12.375" style="178" customWidth="1"/>
    <col min="11016" max="11016" width="16" style="178" customWidth="1"/>
    <col min="11017" max="11017" width="1.75" style="178" customWidth="1"/>
    <col min="11018" max="11264" width="9" style="178"/>
    <col min="11265" max="11265" width="1.75" style="178" customWidth="1"/>
    <col min="11266" max="11266" width="11.625" style="178" customWidth="1"/>
    <col min="11267" max="11267" width="13.125" style="178" customWidth="1"/>
    <col min="11268" max="11268" width="13.875" style="178" customWidth="1"/>
    <col min="11269" max="11269" width="14.125" style="178" customWidth="1"/>
    <col min="11270" max="11270" width="14.375" style="178" customWidth="1"/>
    <col min="11271" max="11271" width="12.375" style="178" customWidth="1"/>
    <col min="11272" max="11272" width="16" style="178" customWidth="1"/>
    <col min="11273" max="11273" width="1.75" style="178" customWidth="1"/>
    <col min="11274" max="11520" width="9" style="178"/>
    <col min="11521" max="11521" width="1.75" style="178" customWidth="1"/>
    <col min="11522" max="11522" width="11.625" style="178" customWidth="1"/>
    <col min="11523" max="11523" width="13.125" style="178" customWidth="1"/>
    <col min="11524" max="11524" width="13.875" style="178" customWidth="1"/>
    <col min="11525" max="11525" width="14.125" style="178" customWidth="1"/>
    <col min="11526" max="11526" width="14.375" style="178" customWidth="1"/>
    <col min="11527" max="11527" width="12.375" style="178" customWidth="1"/>
    <col min="11528" max="11528" width="16" style="178" customWidth="1"/>
    <col min="11529" max="11529" width="1.75" style="178" customWidth="1"/>
    <col min="11530" max="11776" width="9" style="178"/>
    <col min="11777" max="11777" width="1.75" style="178" customWidth="1"/>
    <col min="11778" max="11778" width="11.625" style="178" customWidth="1"/>
    <col min="11779" max="11779" width="13.125" style="178" customWidth="1"/>
    <col min="11780" max="11780" width="13.875" style="178" customWidth="1"/>
    <col min="11781" max="11781" width="14.125" style="178" customWidth="1"/>
    <col min="11782" max="11782" width="14.375" style="178" customWidth="1"/>
    <col min="11783" max="11783" width="12.375" style="178" customWidth="1"/>
    <col min="11784" max="11784" width="16" style="178" customWidth="1"/>
    <col min="11785" max="11785" width="1.75" style="178" customWidth="1"/>
    <col min="11786" max="12032" width="9" style="178"/>
    <col min="12033" max="12033" width="1.75" style="178" customWidth="1"/>
    <col min="12034" max="12034" width="11.625" style="178" customWidth="1"/>
    <col min="12035" max="12035" width="13.125" style="178" customWidth="1"/>
    <col min="12036" max="12036" width="13.875" style="178" customWidth="1"/>
    <col min="12037" max="12037" width="14.125" style="178" customWidth="1"/>
    <col min="12038" max="12038" width="14.375" style="178" customWidth="1"/>
    <col min="12039" max="12039" width="12.375" style="178" customWidth="1"/>
    <col min="12040" max="12040" width="16" style="178" customWidth="1"/>
    <col min="12041" max="12041" width="1.75" style="178" customWidth="1"/>
    <col min="12042" max="12288" width="9" style="178"/>
    <col min="12289" max="12289" width="1.75" style="178" customWidth="1"/>
    <col min="12290" max="12290" width="11.625" style="178" customWidth="1"/>
    <col min="12291" max="12291" width="13.125" style="178" customWidth="1"/>
    <col min="12292" max="12292" width="13.875" style="178" customWidth="1"/>
    <col min="12293" max="12293" width="14.125" style="178" customWidth="1"/>
    <col min="12294" max="12294" width="14.375" style="178" customWidth="1"/>
    <col min="12295" max="12295" width="12.375" style="178" customWidth="1"/>
    <col min="12296" max="12296" width="16" style="178" customWidth="1"/>
    <col min="12297" max="12297" width="1.75" style="178" customWidth="1"/>
    <col min="12298" max="12544" width="9" style="178"/>
    <col min="12545" max="12545" width="1.75" style="178" customWidth="1"/>
    <col min="12546" max="12546" width="11.625" style="178" customWidth="1"/>
    <col min="12547" max="12547" width="13.125" style="178" customWidth="1"/>
    <col min="12548" max="12548" width="13.875" style="178" customWidth="1"/>
    <col min="12549" max="12549" width="14.125" style="178" customWidth="1"/>
    <col min="12550" max="12550" width="14.375" style="178" customWidth="1"/>
    <col min="12551" max="12551" width="12.375" style="178" customWidth="1"/>
    <col min="12552" max="12552" width="16" style="178" customWidth="1"/>
    <col min="12553" max="12553" width="1.75" style="178" customWidth="1"/>
    <col min="12554" max="12800" width="9" style="178"/>
    <col min="12801" max="12801" width="1.75" style="178" customWidth="1"/>
    <col min="12802" max="12802" width="11.625" style="178" customWidth="1"/>
    <col min="12803" max="12803" width="13.125" style="178" customWidth="1"/>
    <col min="12804" max="12804" width="13.875" style="178" customWidth="1"/>
    <col min="12805" max="12805" width="14.125" style="178" customWidth="1"/>
    <col min="12806" max="12806" width="14.375" style="178" customWidth="1"/>
    <col min="12807" max="12807" width="12.375" style="178" customWidth="1"/>
    <col min="12808" max="12808" width="16" style="178" customWidth="1"/>
    <col min="12809" max="12809" width="1.75" style="178" customWidth="1"/>
    <col min="12810" max="13056" width="9" style="178"/>
    <col min="13057" max="13057" width="1.75" style="178" customWidth="1"/>
    <col min="13058" max="13058" width="11.625" style="178" customWidth="1"/>
    <col min="13059" max="13059" width="13.125" style="178" customWidth="1"/>
    <col min="13060" max="13060" width="13.875" style="178" customWidth="1"/>
    <col min="13061" max="13061" width="14.125" style="178" customWidth="1"/>
    <col min="13062" max="13062" width="14.375" style="178" customWidth="1"/>
    <col min="13063" max="13063" width="12.375" style="178" customWidth="1"/>
    <col min="13064" max="13064" width="16" style="178" customWidth="1"/>
    <col min="13065" max="13065" width="1.75" style="178" customWidth="1"/>
    <col min="13066" max="13312" width="9" style="178"/>
    <col min="13313" max="13313" width="1.75" style="178" customWidth="1"/>
    <col min="13314" max="13314" width="11.625" style="178" customWidth="1"/>
    <col min="13315" max="13315" width="13.125" style="178" customWidth="1"/>
    <col min="13316" max="13316" width="13.875" style="178" customWidth="1"/>
    <col min="13317" max="13317" width="14.125" style="178" customWidth="1"/>
    <col min="13318" max="13318" width="14.375" style="178" customWidth="1"/>
    <col min="13319" max="13319" width="12.375" style="178" customWidth="1"/>
    <col min="13320" max="13320" width="16" style="178" customWidth="1"/>
    <col min="13321" max="13321" width="1.75" style="178" customWidth="1"/>
    <col min="13322" max="13568" width="9" style="178"/>
    <col min="13569" max="13569" width="1.75" style="178" customWidth="1"/>
    <col min="13570" max="13570" width="11.625" style="178" customWidth="1"/>
    <col min="13571" max="13571" width="13.125" style="178" customWidth="1"/>
    <col min="13572" max="13572" width="13.875" style="178" customWidth="1"/>
    <col min="13573" max="13573" width="14.125" style="178" customWidth="1"/>
    <col min="13574" max="13574" width="14.375" style="178" customWidth="1"/>
    <col min="13575" max="13575" width="12.375" style="178" customWidth="1"/>
    <col min="13576" max="13576" width="16" style="178" customWidth="1"/>
    <col min="13577" max="13577" width="1.75" style="178" customWidth="1"/>
    <col min="13578" max="13824" width="9" style="178"/>
    <col min="13825" max="13825" width="1.75" style="178" customWidth="1"/>
    <col min="13826" max="13826" width="11.625" style="178" customWidth="1"/>
    <col min="13827" max="13827" width="13.125" style="178" customWidth="1"/>
    <col min="13828" max="13828" width="13.875" style="178" customWidth="1"/>
    <col min="13829" max="13829" width="14.125" style="178" customWidth="1"/>
    <col min="13830" max="13830" width="14.375" style="178" customWidth="1"/>
    <col min="13831" max="13831" width="12.375" style="178" customWidth="1"/>
    <col min="13832" max="13832" width="16" style="178" customWidth="1"/>
    <col min="13833" max="13833" width="1.75" style="178" customWidth="1"/>
    <col min="13834" max="14080" width="9" style="178"/>
    <col min="14081" max="14081" width="1.75" style="178" customWidth="1"/>
    <col min="14082" max="14082" width="11.625" style="178" customWidth="1"/>
    <col min="14083" max="14083" width="13.125" style="178" customWidth="1"/>
    <col min="14084" max="14084" width="13.875" style="178" customWidth="1"/>
    <col min="14085" max="14085" width="14.125" style="178" customWidth="1"/>
    <col min="14086" max="14086" width="14.375" style="178" customWidth="1"/>
    <col min="14087" max="14087" width="12.375" style="178" customWidth="1"/>
    <col min="14088" max="14088" width="16" style="178" customWidth="1"/>
    <col min="14089" max="14089" width="1.75" style="178" customWidth="1"/>
    <col min="14090" max="14336" width="9" style="178"/>
    <col min="14337" max="14337" width="1.75" style="178" customWidth="1"/>
    <col min="14338" max="14338" width="11.625" style="178" customWidth="1"/>
    <col min="14339" max="14339" width="13.125" style="178" customWidth="1"/>
    <col min="14340" max="14340" width="13.875" style="178" customWidth="1"/>
    <col min="14341" max="14341" width="14.125" style="178" customWidth="1"/>
    <col min="14342" max="14342" width="14.375" style="178" customWidth="1"/>
    <col min="14343" max="14343" width="12.375" style="178" customWidth="1"/>
    <col min="14344" max="14344" width="16" style="178" customWidth="1"/>
    <col min="14345" max="14345" width="1.75" style="178" customWidth="1"/>
    <col min="14346" max="14592" width="9" style="178"/>
    <col min="14593" max="14593" width="1.75" style="178" customWidth="1"/>
    <col min="14594" max="14594" width="11.625" style="178" customWidth="1"/>
    <col min="14595" max="14595" width="13.125" style="178" customWidth="1"/>
    <col min="14596" max="14596" width="13.875" style="178" customWidth="1"/>
    <col min="14597" max="14597" width="14.125" style="178" customWidth="1"/>
    <col min="14598" max="14598" width="14.375" style="178" customWidth="1"/>
    <col min="14599" max="14599" width="12.375" style="178" customWidth="1"/>
    <col min="14600" max="14600" width="16" style="178" customWidth="1"/>
    <col min="14601" max="14601" width="1.75" style="178" customWidth="1"/>
    <col min="14602" max="14848" width="9" style="178"/>
    <col min="14849" max="14849" width="1.75" style="178" customWidth="1"/>
    <col min="14850" max="14850" width="11.625" style="178" customWidth="1"/>
    <col min="14851" max="14851" width="13.125" style="178" customWidth="1"/>
    <col min="14852" max="14852" width="13.875" style="178" customWidth="1"/>
    <col min="14853" max="14853" width="14.125" style="178" customWidth="1"/>
    <col min="14854" max="14854" width="14.375" style="178" customWidth="1"/>
    <col min="14855" max="14855" width="12.375" style="178" customWidth="1"/>
    <col min="14856" max="14856" width="16" style="178" customWidth="1"/>
    <col min="14857" max="14857" width="1.75" style="178" customWidth="1"/>
    <col min="14858" max="15104" width="9" style="178"/>
    <col min="15105" max="15105" width="1.75" style="178" customWidth="1"/>
    <col min="15106" max="15106" width="11.625" style="178" customWidth="1"/>
    <col min="15107" max="15107" width="13.125" style="178" customWidth="1"/>
    <col min="15108" max="15108" width="13.875" style="178" customWidth="1"/>
    <col min="15109" max="15109" width="14.125" style="178" customWidth="1"/>
    <col min="15110" max="15110" width="14.375" style="178" customWidth="1"/>
    <col min="15111" max="15111" width="12.375" style="178" customWidth="1"/>
    <col min="15112" max="15112" width="16" style="178" customWidth="1"/>
    <col min="15113" max="15113" width="1.75" style="178" customWidth="1"/>
    <col min="15114" max="15360" width="9" style="178"/>
    <col min="15361" max="15361" width="1.75" style="178" customWidth="1"/>
    <col min="15362" max="15362" width="11.625" style="178" customWidth="1"/>
    <col min="15363" max="15363" width="13.125" style="178" customWidth="1"/>
    <col min="15364" max="15364" width="13.875" style="178" customWidth="1"/>
    <col min="15365" max="15365" width="14.125" style="178" customWidth="1"/>
    <col min="15366" max="15366" width="14.375" style="178" customWidth="1"/>
    <col min="15367" max="15367" width="12.375" style="178" customWidth="1"/>
    <col min="15368" max="15368" width="16" style="178" customWidth="1"/>
    <col min="15369" max="15369" width="1.75" style="178" customWidth="1"/>
    <col min="15370" max="15616" width="9" style="178"/>
    <col min="15617" max="15617" width="1.75" style="178" customWidth="1"/>
    <col min="15618" max="15618" width="11.625" style="178" customWidth="1"/>
    <col min="15619" max="15619" width="13.125" style="178" customWidth="1"/>
    <col min="15620" max="15620" width="13.875" style="178" customWidth="1"/>
    <col min="15621" max="15621" width="14.125" style="178" customWidth="1"/>
    <col min="15622" max="15622" width="14.375" style="178" customWidth="1"/>
    <col min="15623" max="15623" width="12.375" style="178" customWidth="1"/>
    <col min="15624" max="15624" width="16" style="178" customWidth="1"/>
    <col min="15625" max="15625" width="1.75" style="178" customWidth="1"/>
    <col min="15626" max="15872" width="9" style="178"/>
    <col min="15873" max="15873" width="1.75" style="178" customWidth="1"/>
    <col min="15874" max="15874" width="11.625" style="178" customWidth="1"/>
    <col min="15875" max="15875" width="13.125" style="178" customWidth="1"/>
    <col min="15876" max="15876" width="13.875" style="178" customWidth="1"/>
    <col min="15877" max="15877" width="14.125" style="178" customWidth="1"/>
    <col min="15878" max="15878" width="14.375" style="178" customWidth="1"/>
    <col min="15879" max="15879" width="12.375" style="178" customWidth="1"/>
    <col min="15880" max="15880" width="16" style="178" customWidth="1"/>
    <col min="15881" max="15881" width="1.75" style="178" customWidth="1"/>
    <col min="15882" max="16128" width="9" style="178"/>
    <col min="16129" max="16129" width="1.75" style="178" customWidth="1"/>
    <col min="16130" max="16130" width="11.625" style="178" customWidth="1"/>
    <col min="16131" max="16131" width="13.125" style="178" customWidth="1"/>
    <col min="16132" max="16132" width="13.875" style="178" customWidth="1"/>
    <col min="16133" max="16133" width="14.125" style="178" customWidth="1"/>
    <col min="16134" max="16134" width="14.375" style="178" customWidth="1"/>
    <col min="16135" max="16135" width="12.375" style="178" customWidth="1"/>
    <col min="16136" max="16136" width="16" style="178" customWidth="1"/>
    <col min="16137" max="16137" width="1.75" style="178" customWidth="1"/>
    <col min="16138" max="16384" width="9" style="178"/>
  </cols>
  <sheetData>
    <row r="1" spans="1:256" ht="18" customHeight="1">
      <c r="A1" s="179"/>
      <c r="B1" s="178" t="s">
        <v>259</v>
      </c>
      <c r="C1" s="179"/>
      <c r="D1" s="179"/>
      <c r="E1" s="179"/>
      <c r="F1" s="179"/>
      <c r="G1" s="627" t="s">
        <v>138</v>
      </c>
      <c r="H1" s="627"/>
      <c r="I1" s="179"/>
      <c r="J1" s="568" t="str">
        <f>HYPERLINK("#シート目次"&amp;"!A1","シート目次へ")</f>
        <v>シート目次へ</v>
      </c>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c r="GI1" s="179"/>
      <c r="GJ1" s="179"/>
      <c r="GK1" s="179"/>
      <c r="GL1" s="179"/>
      <c r="GM1" s="179"/>
      <c r="GN1" s="179"/>
      <c r="GO1" s="179"/>
      <c r="GP1" s="179"/>
      <c r="GQ1" s="179"/>
      <c r="GR1" s="179"/>
      <c r="GS1" s="179"/>
      <c r="GT1" s="179"/>
      <c r="GU1" s="179"/>
      <c r="GV1" s="179"/>
      <c r="GW1" s="179"/>
      <c r="GX1" s="179"/>
      <c r="GY1" s="179"/>
      <c r="GZ1" s="179"/>
      <c r="HA1" s="179"/>
      <c r="HB1" s="179"/>
      <c r="HC1" s="179"/>
      <c r="HD1" s="179"/>
      <c r="HE1" s="179"/>
      <c r="HF1" s="179"/>
      <c r="HG1" s="179"/>
      <c r="HH1" s="179"/>
      <c r="HI1" s="179"/>
      <c r="HJ1" s="179"/>
      <c r="HK1" s="179"/>
      <c r="HL1" s="179"/>
      <c r="HM1" s="179"/>
      <c r="HN1" s="179"/>
      <c r="HO1" s="179"/>
      <c r="HP1" s="179"/>
      <c r="HQ1" s="179"/>
      <c r="HR1" s="179"/>
      <c r="HS1" s="179"/>
      <c r="HT1" s="179"/>
      <c r="HU1" s="179"/>
      <c r="HV1" s="179"/>
      <c r="HW1" s="179"/>
      <c r="HX1" s="179"/>
      <c r="HY1" s="179"/>
      <c r="HZ1" s="179"/>
      <c r="IA1" s="179"/>
      <c r="IB1" s="179"/>
      <c r="IC1" s="179"/>
      <c r="ID1" s="179"/>
      <c r="IE1" s="179"/>
      <c r="IF1" s="179"/>
      <c r="IG1" s="179"/>
      <c r="IH1" s="179"/>
      <c r="II1" s="179"/>
      <c r="IJ1" s="179"/>
      <c r="IK1" s="179"/>
      <c r="IL1" s="179"/>
      <c r="IM1" s="179"/>
      <c r="IN1" s="179"/>
      <c r="IO1" s="179"/>
      <c r="IP1" s="179"/>
      <c r="IQ1" s="179"/>
      <c r="IR1" s="179"/>
      <c r="IS1" s="179"/>
      <c r="IT1" s="179"/>
      <c r="IU1" s="179"/>
      <c r="IV1" s="179"/>
    </row>
    <row r="2" spans="1:256" ht="26.25" customHeight="1">
      <c r="A2" s="179"/>
      <c r="B2" s="49" t="s">
        <v>260</v>
      </c>
      <c r="C2" s="191"/>
      <c r="D2" s="191"/>
      <c r="E2" s="191"/>
      <c r="F2" s="191"/>
      <c r="G2" s="191"/>
      <c r="H2" s="191"/>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c r="GS2" s="179"/>
      <c r="GT2" s="179"/>
      <c r="GU2" s="179"/>
      <c r="GV2" s="179"/>
      <c r="GW2" s="179"/>
      <c r="GX2" s="179"/>
      <c r="GY2" s="179"/>
      <c r="GZ2" s="179"/>
      <c r="HA2" s="179"/>
      <c r="HB2" s="179"/>
      <c r="HC2" s="179"/>
      <c r="HD2" s="179"/>
      <c r="HE2" s="179"/>
      <c r="HF2" s="179"/>
      <c r="HG2" s="179"/>
      <c r="HH2" s="179"/>
      <c r="HI2" s="179"/>
      <c r="HJ2" s="179"/>
      <c r="HK2" s="179"/>
      <c r="HL2" s="179"/>
      <c r="HM2" s="179"/>
      <c r="HN2" s="179"/>
      <c r="HO2" s="179"/>
      <c r="HP2" s="179"/>
      <c r="HQ2" s="179"/>
      <c r="HR2" s="179"/>
      <c r="HS2" s="179"/>
      <c r="HT2" s="179"/>
      <c r="HU2" s="179"/>
      <c r="HV2" s="179"/>
      <c r="HW2" s="179"/>
      <c r="HX2" s="179"/>
      <c r="HY2" s="179"/>
      <c r="HZ2" s="179"/>
      <c r="IA2" s="179"/>
      <c r="IB2" s="179"/>
      <c r="IC2" s="179"/>
      <c r="ID2" s="179"/>
      <c r="IE2" s="179"/>
      <c r="IF2" s="179"/>
      <c r="IG2" s="179"/>
      <c r="IH2" s="179"/>
      <c r="II2" s="179"/>
      <c r="IJ2" s="179"/>
      <c r="IK2" s="179"/>
      <c r="IL2" s="179"/>
      <c r="IM2" s="179"/>
      <c r="IN2" s="179"/>
      <c r="IO2" s="179"/>
      <c r="IP2" s="179"/>
      <c r="IQ2" s="179"/>
      <c r="IR2" s="179"/>
      <c r="IS2" s="179"/>
      <c r="IT2" s="179"/>
      <c r="IU2" s="179"/>
      <c r="IV2" s="179"/>
    </row>
    <row r="3" spans="1:256" ht="19.5" customHeight="1">
      <c r="A3" s="179"/>
      <c r="B3" s="179"/>
      <c r="C3" s="179"/>
      <c r="D3" s="179"/>
      <c r="E3" s="179"/>
      <c r="F3" s="179"/>
      <c r="G3" s="410" t="s">
        <v>1</v>
      </c>
      <c r="H3" s="192"/>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c r="EK3" s="179"/>
      <c r="EL3" s="179"/>
      <c r="EM3" s="179"/>
      <c r="EN3" s="179"/>
      <c r="EO3" s="179"/>
      <c r="EP3" s="179"/>
      <c r="EQ3" s="179"/>
      <c r="ER3" s="179"/>
      <c r="ES3" s="179"/>
      <c r="ET3" s="179"/>
      <c r="EU3" s="179"/>
      <c r="EV3" s="179"/>
      <c r="EW3" s="179"/>
      <c r="EX3" s="179"/>
      <c r="EY3" s="179"/>
      <c r="EZ3" s="179"/>
      <c r="FA3" s="179"/>
      <c r="FB3" s="179"/>
      <c r="FC3" s="179"/>
      <c r="FD3" s="179"/>
      <c r="FE3" s="179"/>
      <c r="FF3" s="179"/>
      <c r="FG3" s="179"/>
      <c r="FH3" s="179"/>
      <c r="FI3" s="179"/>
      <c r="FJ3" s="179"/>
      <c r="FK3" s="179"/>
      <c r="FL3" s="179"/>
      <c r="FM3" s="179"/>
      <c r="FN3" s="179"/>
      <c r="FO3" s="179"/>
      <c r="FP3" s="179"/>
      <c r="FQ3" s="179"/>
      <c r="FR3" s="179"/>
      <c r="FS3" s="179"/>
      <c r="FT3" s="179"/>
      <c r="FU3" s="179"/>
      <c r="FV3" s="179"/>
      <c r="FW3" s="179"/>
      <c r="FX3" s="179"/>
      <c r="FY3" s="179"/>
      <c r="FZ3" s="179"/>
      <c r="GA3" s="179"/>
      <c r="GB3" s="179"/>
      <c r="GC3" s="179"/>
      <c r="GD3" s="179"/>
      <c r="GE3" s="179"/>
      <c r="GF3" s="179"/>
      <c r="GG3" s="179"/>
      <c r="GH3" s="179"/>
      <c r="GI3" s="179"/>
      <c r="GJ3" s="179"/>
      <c r="GK3" s="179"/>
      <c r="GL3" s="179"/>
      <c r="GM3" s="179"/>
      <c r="GN3" s="179"/>
      <c r="GO3" s="179"/>
      <c r="GP3" s="179"/>
      <c r="GQ3" s="179"/>
      <c r="GR3" s="179"/>
      <c r="GS3" s="179"/>
      <c r="GT3" s="179"/>
      <c r="GU3" s="179"/>
      <c r="GV3" s="179"/>
      <c r="GW3" s="179"/>
      <c r="GX3" s="179"/>
      <c r="GY3" s="179"/>
      <c r="GZ3" s="179"/>
      <c r="HA3" s="179"/>
      <c r="HB3" s="179"/>
      <c r="HC3" s="179"/>
      <c r="HD3" s="179"/>
      <c r="HE3" s="179"/>
      <c r="HF3" s="179"/>
      <c r="HG3" s="179"/>
      <c r="HH3" s="179"/>
      <c r="HI3" s="179"/>
      <c r="HJ3" s="179"/>
      <c r="HK3" s="179"/>
      <c r="HL3" s="179"/>
      <c r="HM3" s="179"/>
      <c r="HN3" s="179"/>
      <c r="HO3" s="179"/>
      <c r="HP3" s="179"/>
      <c r="HQ3" s="179"/>
      <c r="HR3" s="179"/>
      <c r="HS3" s="179"/>
      <c r="HT3" s="179"/>
      <c r="HU3" s="179"/>
      <c r="HV3" s="179"/>
      <c r="HW3" s="179"/>
      <c r="HX3" s="179"/>
      <c r="HY3" s="179"/>
      <c r="HZ3" s="179"/>
      <c r="IA3" s="179"/>
      <c r="IB3" s="179"/>
      <c r="IC3" s="179"/>
      <c r="ID3" s="179"/>
      <c r="IE3" s="179"/>
      <c r="IF3" s="179"/>
      <c r="IG3" s="179"/>
      <c r="IH3" s="179"/>
      <c r="II3" s="179"/>
      <c r="IJ3" s="179"/>
      <c r="IK3" s="179"/>
      <c r="IL3" s="179"/>
      <c r="IM3" s="179"/>
      <c r="IN3" s="179"/>
      <c r="IO3" s="179"/>
      <c r="IP3" s="179"/>
      <c r="IQ3" s="179"/>
      <c r="IR3" s="179"/>
      <c r="IS3" s="179"/>
      <c r="IT3" s="179"/>
      <c r="IU3" s="179"/>
      <c r="IV3" s="179"/>
    </row>
    <row r="4" spans="1:256" ht="9" customHeight="1">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c r="IS4" s="179"/>
      <c r="IT4" s="179"/>
      <c r="IU4" s="179"/>
      <c r="IV4" s="179"/>
    </row>
    <row r="5" spans="1:256" ht="50.25" customHeight="1">
      <c r="A5" s="179"/>
      <c r="B5" s="193" t="s">
        <v>141</v>
      </c>
      <c r="C5" s="628"/>
      <c r="D5" s="628"/>
      <c r="E5" s="194" t="s">
        <v>142</v>
      </c>
      <c r="F5" s="629"/>
      <c r="G5" s="629"/>
      <c r="H5" s="62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c r="EI5" s="179"/>
      <c r="EJ5" s="179"/>
      <c r="EK5" s="179"/>
      <c r="EL5" s="179"/>
      <c r="EM5" s="179"/>
      <c r="EN5" s="179"/>
      <c r="EO5" s="179"/>
      <c r="EP5" s="179"/>
      <c r="EQ5" s="179"/>
      <c r="ER5" s="179"/>
      <c r="ES5" s="179"/>
      <c r="ET5" s="179"/>
      <c r="EU5" s="179"/>
      <c r="EV5" s="179"/>
      <c r="EW5" s="179"/>
      <c r="EX5" s="179"/>
      <c r="EY5" s="179"/>
      <c r="EZ5" s="179"/>
      <c r="FA5" s="179"/>
      <c r="FB5" s="179"/>
      <c r="FC5" s="179"/>
      <c r="FD5" s="179"/>
      <c r="FE5" s="179"/>
      <c r="FF5" s="179"/>
      <c r="FG5" s="179"/>
      <c r="FH5" s="179"/>
      <c r="FI5" s="179"/>
      <c r="FJ5" s="179"/>
      <c r="FK5" s="179"/>
      <c r="FL5" s="179"/>
      <c r="FM5" s="179"/>
      <c r="FN5" s="179"/>
      <c r="FO5" s="179"/>
      <c r="FP5" s="179"/>
      <c r="FQ5" s="179"/>
      <c r="FR5" s="179"/>
      <c r="FS5" s="179"/>
      <c r="FT5" s="179"/>
      <c r="FU5" s="179"/>
      <c r="FV5" s="179"/>
      <c r="FW5" s="179"/>
      <c r="FX5" s="179"/>
      <c r="FY5" s="179"/>
      <c r="FZ5" s="179"/>
      <c r="GA5" s="179"/>
      <c r="GB5" s="179"/>
      <c r="GC5" s="179"/>
      <c r="GD5" s="179"/>
      <c r="GE5" s="179"/>
      <c r="GF5" s="179"/>
      <c r="GG5" s="179"/>
      <c r="GH5" s="179"/>
      <c r="GI5" s="179"/>
      <c r="GJ5" s="179"/>
      <c r="GK5" s="179"/>
      <c r="GL5" s="179"/>
      <c r="GM5" s="179"/>
      <c r="GN5" s="179"/>
      <c r="GO5" s="179"/>
      <c r="GP5" s="179"/>
      <c r="GQ5" s="179"/>
      <c r="GR5" s="179"/>
      <c r="GS5" s="179"/>
      <c r="GT5" s="179"/>
      <c r="GU5" s="179"/>
      <c r="GV5" s="179"/>
      <c r="GW5" s="179"/>
      <c r="GX5" s="179"/>
      <c r="GY5" s="179"/>
      <c r="GZ5" s="179"/>
      <c r="HA5" s="179"/>
      <c r="HB5" s="179"/>
      <c r="HC5" s="179"/>
      <c r="HD5" s="179"/>
      <c r="HE5" s="179"/>
      <c r="HF5" s="179"/>
      <c r="HG5" s="179"/>
      <c r="HH5" s="179"/>
      <c r="HI5" s="179"/>
      <c r="HJ5" s="179"/>
      <c r="HK5" s="179"/>
      <c r="HL5" s="179"/>
      <c r="HM5" s="179"/>
      <c r="HN5" s="179"/>
      <c r="HO5" s="179"/>
      <c r="HP5" s="179"/>
      <c r="HQ5" s="179"/>
      <c r="HR5" s="179"/>
      <c r="HS5" s="179"/>
      <c r="HT5" s="179"/>
      <c r="HU5" s="179"/>
      <c r="HV5" s="179"/>
      <c r="HW5" s="179"/>
      <c r="HX5" s="179"/>
      <c r="HY5" s="179"/>
      <c r="HZ5" s="179"/>
      <c r="IA5" s="179"/>
      <c r="IB5" s="179"/>
      <c r="IC5" s="179"/>
      <c r="ID5" s="179"/>
      <c r="IE5" s="179"/>
      <c r="IF5" s="179"/>
      <c r="IG5" s="179"/>
      <c r="IH5" s="179"/>
      <c r="II5" s="179"/>
      <c r="IJ5" s="179"/>
      <c r="IK5" s="179"/>
      <c r="IL5" s="179"/>
      <c r="IM5" s="179"/>
      <c r="IN5" s="179"/>
      <c r="IO5" s="179"/>
      <c r="IP5" s="179"/>
      <c r="IQ5" s="179"/>
      <c r="IR5" s="179"/>
      <c r="IS5" s="179"/>
      <c r="IT5" s="179"/>
      <c r="IU5" s="179"/>
      <c r="IV5" s="179"/>
    </row>
    <row r="6" spans="1:256" ht="30.75" customHeight="1">
      <c r="A6" s="179"/>
      <c r="B6" s="621" t="s">
        <v>143</v>
      </c>
      <c r="C6" s="630" t="s">
        <v>144</v>
      </c>
      <c r="D6" s="630"/>
      <c r="E6" s="630"/>
      <c r="F6" s="621" t="s">
        <v>145</v>
      </c>
      <c r="G6" s="629" t="s">
        <v>485</v>
      </c>
      <c r="H6" s="62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c r="GT6" s="179"/>
      <c r="GU6" s="179"/>
      <c r="GV6" s="179"/>
      <c r="GW6" s="179"/>
      <c r="GX6" s="179"/>
      <c r="GY6" s="179"/>
      <c r="GZ6" s="179"/>
      <c r="HA6" s="179"/>
      <c r="HB6" s="179"/>
      <c r="HC6" s="179"/>
      <c r="HD6" s="179"/>
      <c r="HE6" s="179"/>
      <c r="HF6" s="179"/>
      <c r="HG6" s="179"/>
      <c r="HH6" s="179"/>
      <c r="HI6" s="179"/>
      <c r="HJ6" s="179"/>
      <c r="HK6" s="179"/>
      <c r="HL6" s="179"/>
      <c r="HM6" s="179"/>
      <c r="HN6" s="179"/>
      <c r="HO6" s="179"/>
      <c r="HP6" s="179"/>
      <c r="HQ6" s="179"/>
      <c r="HR6" s="179"/>
      <c r="HS6" s="179"/>
      <c r="HT6" s="179"/>
      <c r="HU6" s="179"/>
      <c r="HV6" s="179"/>
      <c r="HW6" s="179"/>
      <c r="HX6" s="179"/>
      <c r="HY6" s="179"/>
      <c r="HZ6" s="179"/>
      <c r="IA6" s="179"/>
      <c r="IB6" s="179"/>
      <c r="IC6" s="179"/>
      <c r="ID6" s="179"/>
      <c r="IE6" s="179"/>
      <c r="IF6" s="179"/>
      <c r="IG6" s="179"/>
      <c r="IH6" s="179"/>
      <c r="II6" s="179"/>
      <c r="IJ6" s="179"/>
      <c r="IK6" s="179"/>
      <c r="IL6" s="179"/>
      <c r="IM6" s="179"/>
      <c r="IN6" s="179"/>
      <c r="IO6" s="179"/>
      <c r="IP6" s="179"/>
      <c r="IQ6" s="179"/>
      <c r="IR6" s="179"/>
      <c r="IS6" s="179"/>
      <c r="IT6" s="179"/>
      <c r="IU6" s="179"/>
      <c r="IV6" s="179"/>
    </row>
    <row r="7" spans="1:256" ht="30.75" customHeight="1">
      <c r="A7" s="179"/>
      <c r="B7" s="621"/>
      <c r="C7" s="630" t="s">
        <v>146</v>
      </c>
      <c r="D7" s="630"/>
      <c r="E7" s="630"/>
      <c r="F7" s="621"/>
      <c r="G7" s="629"/>
      <c r="H7" s="62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c r="GT7" s="179"/>
      <c r="GU7" s="179"/>
      <c r="GV7" s="179"/>
      <c r="GW7" s="179"/>
      <c r="GX7" s="179"/>
      <c r="GY7" s="179"/>
      <c r="GZ7" s="179"/>
      <c r="HA7" s="179"/>
      <c r="HB7" s="179"/>
      <c r="HC7" s="179"/>
      <c r="HD7" s="179"/>
      <c r="HE7" s="179"/>
      <c r="HF7" s="179"/>
      <c r="HG7" s="179"/>
      <c r="HH7" s="179"/>
      <c r="HI7" s="179"/>
      <c r="HJ7" s="179"/>
      <c r="HK7" s="179"/>
      <c r="HL7" s="179"/>
      <c r="HM7" s="179"/>
      <c r="HN7" s="179"/>
      <c r="HO7" s="179"/>
      <c r="HP7" s="179"/>
      <c r="HQ7" s="179"/>
      <c r="HR7" s="179"/>
      <c r="HS7" s="179"/>
      <c r="HT7" s="179"/>
      <c r="HU7" s="179"/>
      <c r="HV7" s="179"/>
      <c r="HW7" s="179"/>
      <c r="HX7" s="179"/>
      <c r="HY7" s="179"/>
      <c r="HZ7" s="179"/>
      <c r="IA7" s="179"/>
      <c r="IB7" s="179"/>
      <c r="IC7" s="179"/>
      <c r="ID7" s="179"/>
      <c r="IE7" s="179"/>
      <c r="IF7" s="179"/>
      <c r="IG7" s="179"/>
      <c r="IH7" s="179"/>
      <c r="II7" s="179"/>
      <c r="IJ7" s="179"/>
      <c r="IK7" s="179"/>
      <c r="IL7" s="179"/>
      <c r="IM7" s="179"/>
      <c r="IN7" s="179"/>
      <c r="IO7" s="179"/>
      <c r="IP7" s="179"/>
      <c r="IQ7" s="179"/>
      <c r="IR7" s="179"/>
      <c r="IS7" s="179"/>
      <c r="IT7" s="179"/>
      <c r="IU7" s="179"/>
      <c r="IV7" s="179"/>
    </row>
    <row r="8" spans="1:256" ht="30.75" customHeight="1">
      <c r="A8" s="179"/>
      <c r="B8" s="621"/>
      <c r="C8" s="630"/>
      <c r="D8" s="630"/>
      <c r="E8" s="630"/>
      <c r="F8" s="621"/>
      <c r="G8" s="629" t="s">
        <v>486</v>
      </c>
      <c r="H8" s="62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c r="GT8" s="179"/>
      <c r="GU8" s="179"/>
      <c r="GV8" s="179"/>
      <c r="GW8" s="179"/>
      <c r="GX8" s="179"/>
      <c r="GY8" s="179"/>
      <c r="GZ8" s="179"/>
      <c r="HA8" s="179"/>
      <c r="HB8" s="179"/>
      <c r="HC8" s="179"/>
      <c r="HD8" s="179"/>
      <c r="HE8" s="179"/>
      <c r="HF8" s="179"/>
      <c r="HG8" s="179"/>
      <c r="HH8" s="179"/>
      <c r="HI8" s="179"/>
      <c r="HJ8" s="179"/>
      <c r="HK8" s="179"/>
      <c r="HL8" s="179"/>
      <c r="HM8" s="179"/>
      <c r="HN8" s="179"/>
      <c r="HO8" s="179"/>
      <c r="HP8" s="179"/>
      <c r="HQ8" s="179"/>
      <c r="HR8" s="179"/>
      <c r="HS8" s="179"/>
      <c r="HT8" s="179"/>
      <c r="HU8" s="179"/>
      <c r="HV8" s="179"/>
      <c r="HW8" s="179"/>
      <c r="HX8" s="179"/>
      <c r="HY8" s="179"/>
      <c r="HZ8" s="179"/>
      <c r="IA8" s="179"/>
      <c r="IB8" s="179"/>
      <c r="IC8" s="179"/>
      <c r="ID8" s="179"/>
      <c r="IE8" s="179"/>
      <c r="IF8" s="179"/>
      <c r="IG8" s="179"/>
      <c r="IH8" s="179"/>
      <c r="II8" s="179"/>
      <c r="IJ8" s="179"/>
      <c r="IK8" s="179"/>
      <c r="IL8" s="179"/>
      <c r="IM8" s="179"/>
      <c r="IN8" s="179"/>
      <c r="IO8" s="179"/>
      <c r="IP8" s="179"/>
      <c r="IQ8" s="179"/>
      <c r="IR8" s="179"/>
      <c r="IS8" s="179"/>
      <c r="IT8" s="179"/>
      <c r="IU8" s="179"/>
      <c r="IV8" s="179"/>
    </row>
    <row r="9" spans="1:256" ht="30.75" customHeight="1">
      <c r="A9" s="179"/>
      <c r="B9" s="621"/>
      <c r="C9" s="630" t="s">
        <v>147</v>
      </c>
      <c r="D9" s="630"/>
      <c r="E9" s="630"/>
      <c r="F9" s="621"/>
      <c r="G9" s="629"/>
      <c r="H9" s="62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c r="GT9" s="179"/>
      <c r="GU9" s="179"/>
      <c r="GV9" s="179"/>
      <c r="GW9" s="179"/>
      <c r="GX9" s="179"/>
      <c r="GY9" s="179"/>
      <c r="GZ9" s="179"/>
      <c r="HA9" s="179"/>
      <c r="HB9" s="179"/>
      <c r="HC9" s="179"/>
      <c r="HD9" s="179"/>
      <c r="HE9" s="179"/>
      <c r="HF9" s="179"/>
      <c r="HG9" s="179"/>
      <c r="HH9" s="179"/>
      <c r="HI9" s="179"/>
      <c r="HJ9" s="179"/>
      <c r="HK9" s="179"/>
      <c r="HL9" s="179"/>
      <c r="HM9" s="179"/>
      <c r="HN9" s="179"/>
      <c r="HO9" s="179"/>
      <c r="HP9" s="179"/>
      <c r="HQ9" s="179"/>
      <c r="HR9" s="179"/>
      <c r="HS9" s="179"/>
      <c r="HT9" s="179"/>
      <c r="HU9" s="179"/>
      <c r="HV9" s="179"/>
      <c r="HW9" s="179"/>
      <c r="HX9" s="179"/>
      <c r="HY9" s="179"/>
      <c r="HZ9" s="179"/>
      <c r="IA9" s="179"/>
      <c r="IB9" s="179"/>
      <c r="IC9" s="179"/>
      <c r="ID9" s="179"/>
      <c r="IE9" s="179"/>
      <c r="IF9" s="179"/>
      <c r="IG9" s="179"/>
      <c r="IH9" s="179"/>
      <c r="II9" s="179"/>
      <c r="IJ9" s="179"/>
      <c r="IK9" s="179"/>
      <c r="IL9" s="179"/>
      <c r="IM9" s="179"/>
      <c r="IN9" s="179"/>
      <c r="IO9" s="179"/>
      <c r="IP9" s="179"/>
      <c r="IQ9" s="179"/>
      <c r="IR9" s="179"/>
      <c r="IS9" s="179"/>
      <c r="IT9" s="179"/>
      <c r="IU9" s="179"/>
      <c r="IV9" s="179"/>
    </row>
    <row r="10" spans="1:256" ht="65.25" customHeight="1">
      <c r="A10" s="179"/>
      <c r="B10" s="621" t="s">
        <v>487</v>
      </c>
      <c r="C10" s="195" t="s">
        <v>488</v>
      </c>
      <c r="D10" s="196" t="s">
        <v>460</v>
      </c>
      <c r="E10" s="197" t="s">
        <v>489</v>
      </c>
      <c r="F10" s="622" t="s">
        <v>499</v>
      </c>
      <c r="G10" s="622"/>
      <c r="H10" s="622"/>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c r="GT10" s="179"/>
      <c r="GU10" s="179"/>
      <c r="GV10" s="179"/>
      <c r="GW10" s="179"/>
      <c r="GX10" s="179"/>
      <c r="GY10" s="179"/>
      <c r="GZ10" s="179"/>
      <c r="HA10" s="179"/>
      <c r="HB10" s="179"/>
      <c r="HC10" s="179"/>
      <c r="HD10" s="179"/>
      <c r="HE10" s="179"/>
      <c r="HF10" s="179"/>
      <c r="HG10" s="179"/>
      <c r="HH10" s="179"/>
      <c r="HI10" s="179"/>
      <c r="HJ10" s="179"/>
      <c r="HK10" s="179"/>
      <c r="HL10" s="179"/>
      <c r="HM10" s="179"/>
      <c r="HN10" s="179"/>
      <c r="HO10" s="179"/>
      <c r="HP10" s="179"/>
      <c r="HQ10" s="179"/>
      <c r="HR10" s="179"/>
      <c r="HS10" s="179"/>
      <c r="HT10" s="179"/>
      <c r="HU10" s="179"/>
      <c r="HV10" s="179"/>
      <c r="HW10" s="179"/>
      <c r="HX10" s="179"/>
      <c r="HY10" s="179"/>
      <c r="HZ10" s="179"/>
      <c r="IA10" s="179"/>
      <c r="IB10" s="179"/>
      <c r="IC10" s="179"/>
      <c r="ID10" s="179"/>
      <c r="IE10" s="179"/>
      <c r="IF10" s="179"/>
      <c r="IG10" s="179"/>
      <c r="IH10" s="179"/>
      <c r="II10" s="179"/>
      <c r="IJ10" s="179"/>
      <c r="IK10" s="179"/>
      <c r="IL10" s="179"/>
      <c r="IM10" s="179"/>
      <c r="IN10" s="179"/>
      <c r="IO10" s="179"/>
      <c r="IP10" s="179"/>
      <c r="IQ10" s="179"/>
      <c r="IR10" s="179"/>
      <c r="IS10" s="179"/>
      <c r="IT10" s="179"/>
      <c r="IU10" s="179"/>
      <c r="IV10" s="179"/>
    </row>
    <row r="11" spans="1:256" ht="65.25" customHeight="1">
      <c r="A11" s="179"/>
      <c r="B11" s="621"/>
      <c r="C11" s="198" t="s">
        <v>490</v>
      </c>
      <c r="D11" s="199" t="s">
        <v>490</v>
      </c>
      <c r="E11" s="199" t="s">
        <v>491</v>
      </c>
      <c r="F11" s="622"/>
      <c r="G11" s="622"/>
      <c r="H11" s="622"/>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c r="GT11" s="179"/>
      <c r="GU11" s="179"/>
      <c r="GV11" s="179"/>
      <c r="GW11" s="179"/>
      <c r="GX11" s="179"/>
      <c r="GY11" s="179"/>
      <c r="GZ11" s="179"/>
      <c r="HA11" s="179"/>
      <c r="HB11" s="179"/>
      <c r="HC11" s="179"/>
      <c r="HD11" s="179"/>
      <c r="HE11" s="179"/>
      <c r="HF11" s="179"/>
      <c r="HG11" s="179"/>
      <c r="HH11" s="179"/>
      <c r="HI11" s="179"/>
      <c r="HJ11" s="179"/>
      <c r="HK11" s="179"/>
      <c r="HL11" s="179"/>
      <c r="HM11" s="179"/>
      <c r="HN11" s="179"/>
      <c r="HO11" s="179"/>
      <c r="HP11" s="179"/>
      <c r="HQ11" s="179"/>
      <c r="HR11" s="179"/>
      <c r="HS11" s="179"/>
      <c r="HT11" s="179"/>
      <c r="HU11" s="179"/>
      <c r="HV11" s="179"/>
      <c r="HW11" s="179"/>
      <c r="HX11" s="179"/>
      <c r="HY11" s="179"/>
      <c r="HZ11" s="179"/>
      <c r="IA11" s="179"/>
      <c r="IB11" s="179"/>
      <c r="IC11" s="179"/>
      <c r="ID11" s="179"/>
      <c r="IE11" s="179"/>
      <c r="IF11" s="179"/>
      <c r="IG11" s="179"/>
      <c r="IH11" s="179"/>
      <c r="II11" s="179"/>
      <c r="IJ11" s="179"/>
      <c r="IK11" s="179"/>
      <c r="IL11" s="179"/>
      <c r="IM11" s="179"/>
      <c r="IN11" s="179"/>
      <c r="IO11" s="179"/>
      <c r="IP11" s="179"/>
      <c r="IQ11" s="179"/>
      <c r="IR11" s="179"/>
      <c r="IS11" s="179"/>
      <c r="IT11" s="179"/>
      <c r="IU11" s="179"/>
      <c r="IV11" s="179"/>
    </row>
    <row r="12" spans="1:256" ht="98.25" customHeight="1">
      <c r="A12" s="179"/>
      <c r="B12" s="194" t="s">
        <v>148</v>
      </c>
      <c r="C12" s="623" t="s">
        <v>149</v>
      </c>
      <c r="D12" s="623"/>
      <c r="E12" s="623"/>
      <c r="F12" s="623"/>
      <c r="G12" s="623"/>
      <c r="H12" s="623"/>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c r="GT12" s="179"/>
      <c r="GU12" s="179"/>
      <c r="GV12" s="179"/>
      <c r="GW12" s="179"/>
      <c r="GX12" s="179"/>
      <c r="GY12" s="179"/>
      <c r="GZ12" s="179"/>
      <c r="HA12" s="179"/>
      <c r="HB12" s="179"/>
      <c r="HC12" s="179"/>
      <c r="HD12" s="179"/>
      <c r="HE12" s="179"/>
      <c r="HF12" s="179"/>
      <c r="HG12" s="179"/>
      <c r="HH12" s="179"/>
      <c r="HI12" s="179"/>
      <c r="HJ12" s="179"/>
      <c r="HK12" s="179"/>
      <c r="HL12" s="179"/>
      <c r="HM12" s="179"/>
      <c r="HN12" s="179"/>
      <c r="HO12" s="179"/>
      <c r="HP12" s="179"/>
      <c r="HQ12" s="179"/>
      <c r="HR12" s="179"/>
      <c r="HS12" s="179"/>
      <c r="HT12" s="179"/>
      <c r="HU12" s="179"/>
      <c r="HV12" s="179"/>
      <c r="HW12" s="179"/>
      <c r="HX12" s="179"/>
      <c r="HY12" s="179"/>
      <c r="HZ12" s="179"/>
      <c r="IA12" s="179"/>
      <c r="IB12" s="179"/>
      <c r="IC12" s="179"/>
      <c r="ID12" s="179"/>
      <c r="IE12" s="179"/>
      <c r="IF12" s="179"/>
      <c r="IG12" s="179"/>
      <c r="IH12" s="179"/>
      <c r="II12" s="179"/>
      <c r="IJ12" s="179"/>
      <c r="IK12" s="179"/>
      <c r="IL12" s="179"/>
      <c r="IM12" s="179"/>
      <c r="IN12" s="179"/>
      <c r="IO12" s="179"/>
      <c r="IP12" s="179"/>
      <c r="IQ12" s="179"/>
      <c r="IR12" s="179"/>
      <c r="IS12" s="179"/>
      <c r="IT12" s="179"/>
      <c r="IU12" s="179"/>
      <c r="IV12" s="179"/>
    </row>
    <row r="13" spans="1:256" ht="102.75" customHeight="1">
      <c r="A13" s="179"/>
      <c r="B13" s="200" t="s">
        <v>150</v>
      </c>
      <c r="C13" s="624" t="s">
        <v>151</v>
      </c>
      <c r="D13" s="624"/>
      <c r="E13" s="624"/>
      <c r="F13" s="624"/>
      <c r="G13" s="624"/>
      <c r="H13" s="624"/>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c r="GT13" s="179"/>
      <c r="GU13" s="179"/>
      <c r="GV13" s="179"/>
      <c r="GW13" s="179"/>
      <c r="GX13" s="179"/>
      <c r="GY13" s="179"/>
      <c r="GZ13" s="179"/>
      <c r="HA13" s="179"/>
      <c r="HB13" s="179"/>
      <c r="HC13" s="179"/>
      <c r="HD13" s="179"/>
      <c r="HE13" s="179"/>
      <c r="HF13" s="179"/>
      <c r="HG13" s="179"/>
      <c r="HH13" s="179"/>
      <c r="HI13" s="179"/>
      <c r="HJ13" s="179"/>
      <c r="HK13" s="179"/>
      <c r="HL13" s="179"/>
      <c r="HM13" s="179"/>
      <c r="HN13" s="179"/>
      <c r="HO13" s="179"/>
      <c r="HP13" s="179"/>
      <c r="HQ13" s="179"/>
      <c r="HR13" s="179"/>
      <c r="HS13" s="179"/>
      <c r="HT13" s="179"/>
      <c r="HU13" s="179"/>
      <c r="HV13" s="179"/>
      <c r="HW13" s="179"/>
      <c r="HX13" s="179"/>
      <c r="HY13" s="179"/>
      <c r="HZ13" s="179"/>
      <c r="IA13" s="179"/>
      <c r="IB13" s="179"/>
      <c r="IC13" s="179"/>
      <c r="ID13" s="179"/>
      <c r="IE13" s="179"/>
      <c r="IF13" s="179"/>
      <c r="IG13" s="179"/>
      <c r="IH13" s="179"/>
      <c r="II13" s="179"/>
      <c r="IJ13" s="179"/>
      <c r="IK13" s="179"/>
      <c r="IL13" s="179"/>
      <c r="IM13" s="179"/>
      <c r="IN13" s="179"/>
      <c r="IO13" s="179"/>
      <c r="IP13" s="179"/>
      <c r="IQ13" s="179"/>
      <c r="IR13" s="179"/>
      <c r="IS13" s="179"/>
      <c r="IT13" s="179"/>
      <c r="IU13" s="179"/>
      <c r="IV13" s="179"/>
    </row>
    <row r="14" spans="1:256" ht="43.5" customHeight="1">
      <c r="A14" s="179"/>
      <c r="B14" s="200" t="s">
        <v>492</v>
      </c>
      <c r="C14" s="625">
        <v>0</v>
      </c>
      <c r="D14" s="625"/>
      <c r="E14" s="194" t="s">
        <v>493</v>
      </c>
      <c r="F14" s="402">
        <v>0</v>
      </c>
      <c r="G14" s="194" t="s">
        <v>494</v>
      </c>
      <c r="H14" s="403">
        <f>C14-F14</f>
        <v>0</v>
      </c>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c r="HX14" s="179"/>
      <c r="HY14" s="179"/>
      <c r="HZ14" s="179"/>
      <c r="IA14" s="179"/>
      <c r="IB14" s="179"/>
      <c r="IC14" s="179"/>
      <c r="ID14" s="179"/>
      <c r="IE14" s="179"/>
      <c r="IF14" s="179"/>
      <c r="IG14" s="179"/>
      <c r="IH14" s="179"/>
      <c r="II14" s="179"/>
      <c r="IJ14" s="179"/>
      <c r="IK14" s="179"/>
      <c r="IL14" s="179"/>
      <c r="IM14" s="179"/>
      <c r="IN14" s="179"/>
      <c r="IO14" s="179"/>
      <c r="IP14" s="179"/>
      <c r="IQ14" s="179"/>
      <c r="IR14" s="179"/>
      <c r="IS14" s="179"/>
      <c r="IT14" s="179"/>
      <c r="IU14" s="179"/>
      <c r="IV14" s="179"/>
    </row>
    <row r="15" spans="1:256" ht="24" customHeight="1">
      <c r="A15" s="179"/>
      <c r="B15" s="626" t="s">
        <v>495</v>
      </c>
      <c r="C15" s="627" t="s">
        <v>152</v>
      </c>
      <c r="D15" s="627"/>
      <c r="E15" s="627"/>
      <c r="F15" s="627"/>
      <c r="G15" s="627"/>
      <c r="H15" s="201" t="s">
        <v>496</v>
      </c>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c r="GT15" s="179"/>
      <c r="GU15" s="179"/>
      <c r="GV15" s="179"/>
      <c r="GW15" s="179"/>
      <c r="GX15" s="179"/>
      <c r="GY15" s="179"/>
      <c r="GZ15" s="179"/>
      <c r="HA15" s="179"/>
      <c r="HB15" s="179"/>
      <c r="HC15" s="179"/>
      <c r="HD15" s="179"/>
      <c r="HE15" s="179"/>
      <c r="HF15" s="179"/>
      <c r="HG15" s="179"/>
      <c r="HH15" s="179"/>
      <c r="HI15" s="179"/>
      <c r="HJ15" s="179"/>
      <c r="HK15" s="179"/>
      <c r="HL15" s="179"/>
      <c r="HM15" s="179"/>
      <c r="HN15" s="179"/>
      <c r="HO15" s="179"/>
      <c r="HP15" s="179"/>
      <c r="HQ15" s="179"/>
      <c r="HR15" s="179"/>
      <c r="HS15" s="179"/>
      <c r="HT15" s="179"/>
      <c r="HU15" s="179"/>
      <c r="HV15" s="179"/>
      <c r="HW15" s="179"/>
      <c r="HX15" s="179"/>
      <c r="HY15" s="179"/>
      <c r="HZ15" s="179"/>
      <c r="IA15" s="179"/>
      <c r="IB15" s="179"/>
      <c r="IC15" s="179"/>
      <c r="ID15" s="179"/>
      <c r="IE15" s="179"/>
      <c r="IF15" s="179"/>
      <c r="IG15" s="179"/>
      <c r="IH15" s="179"/>
      <c r="II15" s="179"/>
      <c r="IJ15" s="179"/>
      <c r="IK15" s="179"/>
      <c r="IL15" s="179"/>
      <c r="IM15" s="179"/>
      <c r="IN15" s="179"/>
      <c r="IO15" s="179"/>
      <c r="IP15" s="179"/>
      <c r="IQ15" s="179"/>
      <c r="IR15" s="179"/>
      <c r="IS15" s="179"/>
      <c r="IT15" s="179"/>
      <c r="IU15" s="179"/>
      <c r="IV15" s="179"/>
    </row>
    <row r="16" spans="1:256" ht="27.75" customHeight="1">
      <c r="A16" s="179"/>
      <c r="B16" s="626"/>
      <c r="C16" s="202" t="s">
        <v>153</v>
      </c>
      <c r="D16" s="203" t="s">
        <v>154</v>
      </c>
      <c r="E16" s="35"/>
      <c r="F16" s="204"/>
      <c r="G16" s="205"/>
      <c r="H16" s="406"/>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c r="GT16" s="179"/>
      <c r="GU16" s="179"/>
      <c r="GV16" s="179"/>
      <c r="GW16" s="179"/>
      <c r="GX16" s="179"/>
      <c r="GY16" s="179"/>
      <c r="GZ16" s="179"/>
      <c r="HA16" s="179"/>
      <c r="HB16" s="179"/>
      <c r="HC16" s="179"/>
      <c r="HD16" s="179"/>
      <c r="HE16" s="179"/>
      <c r="HF16" s="179"/>
      <c r="HG16" s="179"/>
      <c r="HH16" s="179"/>
      <c r="HI16" s="179"/>
      <c r="HJ16" s="179"/>
      <c r="HK16" s="179"/>
      <c r="HL16" s="179"/>
      <c r="HM16" s="179"/>
      <c r="HN16" s="179"/>
      <c r="HO16" s="179"/>
      <c r="HP16" s="179"/>
      <c r="HQ16" s="179"/>
      <c r="HR16" s="179"/>
      <c r="HS16" s="179"/>
      <c r="HT16" s="179"/>
      <c r="HU16" s="179"/>
      <c r="HV16" s="179"/>
      <c r="HW16" s="179"/>
      <c r="HX16" s="179"/>
      <c r="HY16" s="179"/>
      <c r="HZ16" s="179"/>
      <c r="IA16" s="179"/>
      <c r="IB16" s="179"/>
      <c r="IC16" s="179"/>
      <c r="ID16" s="179"/>
      <c r="IE16" s="179"/>
      <c r="IF16" s="179"/>
      <c r="IG16" s="179"/>
      <c r="IH16" s="179"/>
      <c r="II16" s="179"/>
      <c r="IJ16" s="179"/>
      <c r="IK16" s="179"/>
      <c r="IL16" s="179"/>
      <c r="IM16" s="179"/>
      <c r="IN16" s="179"/>
      <c r="IO16" s="179"/>
      <c r="IP16" s="179"/>
      <c r="IQ16" s="179"/>
      <c r="IR16" s="179"/>
      <c r="IS16" s="179"/>
      <c r="IT16" s="179"/>
      <c r="IU16" s="179"/>
      <c r="IV16" s="179"/>
    </row>
    <row r="17" spans="1:256" ht="22.5" customHeight="1">
      <c r="A17" s="179"/>
      <c r="B17" s="206" t="s">
        <v>122</v>
      </c>
      <c r="C17" s="206"/>
      <c r="D17" s="57" t="s">
        <v>155</v>
      </c>
      <c r="E17" s="36"/>
      <c r="F17" s="207"/>
      <c r="G17" s="208"/>
      <c r="H17" s="407"/>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c r="GT17" s="179"/>
      <c r="GU17" s="179"/>
      <c r="GV17" s="179"/>
      <c r="GW17" s="179"/>
      <c r="GX17" s="179"/>
      <c r="GY17" s="179"/>
      <c r="GZ17" s="179"/>
      <c r="HA17" s="179"/>
      <c r="HB17" s="179"/>
      <c r="HC17" s="179"/>
      <c r="HD17" s="179"/>
      <c r="HE17" s="179"/>
      <c r="HF17" s="179"/>
      <c r="HG17" s="179"/>
      <c r="HH17" s="179"/>
      <c r="HI17" s="179"/>
      <c r="HJ17" s="179"/>
      <c r="HK17" s="179"/>
      <c r="HL17" s="179"/>
      <c r="HM17" s="179"/>
      <c r="HN17" s="179"/>
      <c r="HO17" s="179"/>
      <c r="HP17" s="179"/>
      <c r="HQ17" s="179"/>
      <c r="HR17" s="179"/>
      <c r="HS17" s="179"/>
      <c r="HT17" s="179"/>
      <c r="HU17" s="179"/>
      <c r="HV17" s="179"/>
      <c r="HW17" s="179"/>
      <c r="HX17" s="179"/>
      <c r="HY17" s="179"/>
      <c r="HZ17" s="179"/>
      <c r="IA17" s="179"/>
      <c r="IB17" s="179"/>
      <c r="IC17" s="179"/>
      <c r="ID17" s="179"/>
      <c r="IE17" s="179"/>
      <c r="IF17" s="179"/>
      <c r="IG17" s="179"/>
      <c r="IH17" s="179"/>
      <c r="II17" s="179"/>
      <c r="IJ17" s="179"/>
      <c r="IK17" s="179"/>
      <c r="IL17" s="179"/>
      <c r="IM17" s="179"/>
      <c r="IN17" s="179"/>
      <c r="IO17" s="179"/>
      <c r="IP17" s="179"/>
      <c r="IQ17" s="179"/>
      <c r="IR17" s="179"/>
      <c r="IS17" s="179"/>
      <c r="IT17" s="179"/>
      <c r="IU17" s="179"/>
      <c r="IV17" s="179"/>
    </row>
    <row r="18" spans="1:256" ht="22.5" customHeight="1">
      <c r="A18" s="179"/>
      <c r="B18" s="185"/>
      <c r="C18" s="206"/>
      <c r="D18" s="57" t="s">
        <v>156</v>
      </c>
      <c r="E18" s="36"/>
      <c r="F18" s="207"/>
      <c r="G18" s="208"/>
      <c r="H18" s="407"/>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c r="GT18" s="179"/>
      <c r="GU18" s="179"/>
      <c r="GV18" s="179"/>
      <c r="GW18" s="179"/>
      <c r="GX18" s="179"/>
      <c r="GY18" s="179"/>
      <c r="GZ18" s="179"/>
      <c r="HA18" s="179"/>
      <c r="HB18" s="179"/>
      <c r="HC18" s="179"/>
      <c r="HD18" s="179"/>
      <c r="HE18" s="179"/>
      <c r="HF18" s="179"/>
      <c r="HG18" s="179"/>
      <c r="HH18" s="179"/>
      <c r="HI18" s="179"/>
      <c r="HJ18" s="179"/>
      <c r="HK18" s="179"/>
      <c r="HL18" s="179"/>
      <c r="HM18" s="179"/>
      <c r="HN18" s="179"/>
      <c r="HO18" s="179"/>
      <c r="HP18" s="179"/>
      <c r="HQ18" s="179"/>
      <c r="HR18" s="179"/>
      <c r="HS18" s="179"/>
      <c r="HT18" s="179"/>
      <c r="HU18" s="179"/>
      <c r="HV18" s="179"/>
      <c r="HW18" s="179"/>
      <c r="HX18" s="179"/>
      <c r="HY18" s="179"/>
      <c r="HZ18" s="179"/>
      <c r="IA18" s="179"/>
      <c r="IB18" s="179"/>
      <c r="IC18" s="179"/>
      <c r="ID18" s="179"/>
      <c r="IE18" s="179"/>
      <c r="IF18" s="179"/>
      <c r="IG18" s="179"/>
      <c r="IH18" s="179"/>
      <c r="II18" s="179"/>
      <c r="IJ18" s="179"/>
      <c r="IK18" s="179"/>
      <c r="IL18" s="179"/>
      <c r="IM18" s="179"/>
      <c r="IN18" s="179"/>
      <c r="IO18" s="179"/>
      <c r="IP18" s="179"/>
      <c r="IQ18" s="179"/>
      <c r="IR18" s="179"/>
      <c r="IS18" s="179"/>
      <c r="IT18" s="179"/>
      <c r="IU18" s="179"/>
      <c r="IV18" s="179"/>
    </row>
    <row r="19" spans="1:256" ht="22.5" customHeight="1" thickBot="1">
      <c r="A19" s="179"/>
      <c r="B19" s="185"/>
      <c r="C19" s="206"/>
      <c r="D19" s="53"/>
      <c r="E19" s="37"/>
      <c r="F19" s="209"/>
      <c r="G19" s="210"/>
      <c r="H19" s="408"/>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c r="GT19" s="179"/>
      <c r="GU19" s="179"/>
      <c r="GV19" s="179"/>
      <c r="GW19" s="179"/>
      <c r="GX19" s="179"/>
      <c r="GY19" s="179"/>
      <c r="GZ19" s="179"/>
      <c r="HA19" s="179"/>
      <c r="HB19" s="179"/>
      <c r="HC19" s="179"/>
      <c r="HD19" s="179"/>
      <c r="HE19" s="179"/>
      <c r="HF19" s="179"/>
      <c r="HG19" s="179"/>
      <c r="HH19" s="179"/>
      <c r="HI19" s="179"/>
      <c r="HJ19" s="179"/>
      <c r="HK19" s="179"/>
      <c r="HL19" s="179"/>
      <c r="HM19" s="179"/>
      <c r="HN19" s="179"/>
      <c r="HO19" s="179"/>
      <c r="HP19" s="179"/>
      <c r="HQ19" s="179"/>
      <c r="HR19" s="179"/>
      <c r="HS19" s="179"/>
      <c r="HT19" s="179"/>
      <c r="HU19" s="179"/>
      <c r="HV19" s="179"/>
      <c r="HW19" s="179"/>
      <c r="HX19" s="179"/>
      <c r="HY19" s="179"/>
      <c r="HZ19" s="179"/>
      <c r="IA19" s="179"/>
      <c r="IB19" s="179"/>
      <c r="IC19" s="179"/>
      <c r="ID19" s="179"/>
      <c r="IE19" s="179"/>
      <c r="IF19" s="179"/>
      <c r="IG19" s="179"/>
      <c r="IH19" s="179"/>
      <c r="II19" s="179"/>
      <c r="IJ19" s="179"/>
      <c r="IK19" s="179"/>
      <c r="IL19" s="179"/>
      <c r="IM19" s="179"/>
      <c r="IN19" s="179"/>
      <c r="IO19" s="179"/>
      <c r="IP19" s="179"/>
      <c r="IQ19" s="179"/>
      <c r="IR19" s="179"/>
      <c r="IS19" s="179"/>
      <c r="IT19" s="179"/>
      <c r="IU19" s="179"/>
      <c r="IV19" s="179"/>
    </row>
    <row r="20" spans="1:256" ht="22.5" customHeight="1" thickTop="1">
      <c r="A20" s="179"/>
      <c r="B20" s="185"/>
      <c r="C20" s="186"/>
      <c r="D20" s="211"/>
      <c r="E20" s="211"/>
      <c r="F20" s="211"/>
      <c r="G20" s="212" t="s">
        <v>261</v>
      </c>
      <c r="H20" s="409">
        <f>SUM(H16:H19)</f>
        <v>0</v>
      </c>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c r="GT20" s="179"/>
      <c r="GU20" s="179"/>
      <c r="GV20" s="179"/>
      <c r="GW20" s="179"/>
      <c r="GX20" s="179"/>
      <c r="GY20" s="179"/>
      <c r="GZ20" s="179"/>
      <c r="HA20" s="179"/>
      <c r="HB20" s="179"/>
      <c r="HC20" s="179"/>
      <c r="HD20" s="179"/>
      <c r="HE20" s="179"/>
      <c r="HF20" s="179"/>
      <c r="HG20" s="179"/>
      <c r="HH20" s="179"/>
      <c r="HI20" s="179"/>
      <c r="HJ20" s="179"/>
      <c r="HK20" s="179"/>
      <c r="HL20" s="179"/>
      <c r="HM20" s="179"/>
      <c r="HN20" s="179"/>
      <c r="HO20" s="179"/>
      <c r="HP20" s="179"/>
      <c r="HQ20" s="179"/>
      <c r="HR20" s="179"/>
      <c r="HS20" s="179"/>
      <c r="HT20" s="179"/>
      <c r="HU20" s="179"/>
      <c r="HV20" s="179"/>
      <c r="HW20" s="179"/>
      <c r="HX20" s="179"/>
      <c r="HY20" s="179"/>
      <c r="HZ20" s="179"/>
      <c r="IA20" s="179"/>
      <c r="IB20" s="179"/>
      <c r="IC20" s="179"/>
      <c r="ID20" s="179"/>
      <c r="IE20" s="179"/>
      <c r="IF20" s="179"/>
      <c r="IG20" s="179"/>
      <c r="IH20" s="179"/>
      <c r="II20" s="179"/>
      <c r="IJ20" s="179"/>
      <c r="IK20" s="179"/>
      <c r="IL20" s="179"/>
      <c r="IM20" s="179"/>
      <c r="IN20" s="179"/>
      <c r="IO20" s="179"/>
      <c r="IP20" s="179"/>
      <c r="IQ20" s="179"/>
      <c r="IR20" s="179"/>
      <c r="IS20" s="179"/>
      <c r="IT20" s="179"/>
      <c r="IU20" s="179"/>
      <c r="IV20" s="179"/>
    </row>
    <row r="21" spans="1:256" ht="51.75" customHeight="1">
      <c r="A21" s="179"/>
      <c r="B21" s="194" t="s">
        <v>497</v>
      </c>
      <c r="C21" s="404">
        <v>0</v>
      </c>
      <c r="D21" s="213" t="s">
        <v>587</v>
      </c>
      <c r="E21" s="404">
        <v>0</v>
      </c>
      <c r="F21" s="620" t="s">
        <v>498</v>
      </c>
      <c r="G21" s="620"/>
      <c r="H21" s="405">
        <f>ROUNDDOWN(MIN(C21,E21)/2,-3)</f>
        <v>0</v>
      </c>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c r="GT21" s="179"/>
      <c r="GU21" s="179"/>
      <c r="GV21" s="179"/>
      <c r="GW21" s="179"/>
      <c r="GX21" s="179"/>
      <c r="GY21" s="179"/>
      <c r="GZ21" s="179"/>
      <c r="HA21" s="179"/>
      <c r="HB21" s="179"/>
      <c r="HC21" s="179"/>
      <c r="HD21" s="179"/>
      <c r="HE21" s="179"/>
      <c r="HF21" s="179"/>
      <c r="HG21" s="179"/>
      <c r="HH21" s="179"/>
      <c r="HI21" s="179"/>
      <c r="HJ21" s="179"/>
      <c r="HK21" s="179"/>
      <c r="HL21" s="179"/>
      <c r="HM21" s="179"/>
      <c r="HN21" s="179"/>
      <c r="HO21" s="179"/>
      <c r="HP21" s="179"/>
      <c r="HQ21" s="179"/>
      <c r="HR21" s="179"/>
      <c r="HS21" s="179"/>
      <c r="HT21" s="179"/>
      <c r="HU21" s="179"/>
      <c r="HV21" s="179"/>
      <c r="HW21" s="179"/>
      <c r="HX21" s="179"/>
      <c r="HY21" s="179"/>
      <c r="HZ21" s="179"/>
      <c r="IA21" s="179"/>
      <c r="IB21" s="179"/>
      <c r="IC21" s="179"/>
      <c r="ID21" s="179"/>
      <c r="IE21" s="179"/>
      <c r="IF21" s="179"/>
      <c r="IG21" s="179"/>
      <c r="IH21" s="179"/>
      <c r="II21" s="179"/>
      <c r="IJ21" s="179"/>
      <c r="IK21" s="179"/>
      <c r="IL21" s="179"/>
      <c r="IM21" s="179"/>
      <c r="IN21" s="179"/>
      <c r="IO21" s="179"/>
      <c r="IP21" s="179"/>
      <c r="IQ21" s="179"/>
      <c r="IR21" s="179"/>
      <c r="IS21" s="179"/>
      <c r="IT21" s="179"/>
      <c r="IU21" s="179"/>
      <c r="IV21" s="179"/>
    </row>
    <row r="22" spans="1:256" ht="13.5" customHeight="1">
      <c r="A22" s="179"/>
      <c r="B22" s="214" t="s">
        <v>262</v>
      </c>
      <c r="C22" s="215" t="s">
        <v>263</v>
      </c>
      <c r="D22" s="54"/>
      <c r="E22" s="39"/>
      <c r="F22" s="55"/>
      <c r="G22" s="55"/>
      <c r="H22" s="56"/>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c r="GT22" s="179"/>
      <c r="GU22" s="179"/>
      <c r="GV22" s="179"/>
      <c r="GW22" s="179"/>
      <c r="GX22" s="179"/>
      <c r="GY22" s="179"/>
      <c r="GZ22" s="179"/>
      <c r="HA22" s="179"/>
      <c r="HB22" s="179"/>
      <c r="HC22" s="179"/>
      <c r="HD22" s="179"/>
      <c r="HE22" s="179"/>
      <c r="HF22" s="179"/>
      <c r="HG22" s="179"/>
      <c r="HH22" s="179"/>
      <c r="HI22" s="179"/>
      <c r="HJ22" s="179"/>
      <c r="HK22" s="179"/>
      <c r="HL22" s="179"/>
      <c r="HM22" s="179"/>
      <c r="HN22" s="179"/>
      <c r="HO22" s="179"/>
      <c r="HP22" s="179"/>
      <c r="HQ22" s="179"/>
      <c r="HR22" s="179"/>
      <c r="HS22" s="179"/>
      <c r="HT22" s="179"/>
      <c r="HU22" s="179"/>
      <c r="HV22" s="179"/>
      <c r="HW22" s="179"/>
      <c r="HX22" s="179"/>
      <c r="HY22" s="179"/>
      <c r="HZ22" s="179"/>
      <c r="IA22" s="179"/>
      <c r="IB22" s="179"/>
      <c r="IC22" s="179"/>
      <c r="ID22" s="179"/>
      <c r="IE22" s="179"/>
      <c r="IF22" s="179"/>
      <c r="IG22" s="179"/>
      <c r="IH22" s="179"/>
      <c r="II22" s="179"/>
      <c r="IJ22" s="179"/>
      <c r="IK22" s="179"/>
      <c r="IL22" s="179"/>
      <c r="IM22" s="179"/>
      <c r="IN22" s="179"/>
      <c r="IO22" s="179"/>
      <c r="IP22" s="179"/>
      <c r="IQ22" s="179"/>
      <c r="IR22" s="179"/>
      <c r="IS22" s="179"/>
      <c r="IT22" s="179"/>
      <c r="IU22" s="179"/>
      <c r="IV22" s="179"/>
    </row>
    <row r="23" spans="1:256" s="38" customFormat="1" ht="13.5" customHeight="1">
      <c r="C23" s="38" t="s">
        <v>264</v>
      </c>
    </row>
    <row r="24" spans="1:256" s="38" customFormat="1" ht="13.5" customHeight="1">
      <c r="C24" s="38" t="s">
        <v>265</v>
      </c>
    </row>
  </sheetData>
  <sheetProtection selectLockedCells="1" selectUnlockedCells="1"/>
  <mergeCells count="18">
    <mergeCell ref="G1:H1"/>
    <mergeCell ref="C5:D5"/>
    <mergeCell ref="F5:H5"/>
    <mergeCell ref="B6:B9"/>
    <mergeCell ref="C6:E6"/>
    <mergeCell ref="F6:F9"/>
    <mergeCell ref="G6:H7"/>
    <mergeCell ref="C7:E8"/>
    <mergeCell ref="G8:H9"/>
    <mergeCell ref="C9:E9"/>
    <mergeCell ref="F21:G21"/>
    <mergeCell ref="B10:B11"/>
    <mergeCell ref="F10:H11"/>
    <mergeCell ref="C12:H12"/>
    <mergeCell ref="C13:H13"/>
    <mergeCell ref="C14:D14"/>
    <mergeCell ref="B15:B16"/>
    <mergeCell ref="C15:G15"/>
  </mergeCells>
  <phoneticPr fontId="1"/>
  <printOptions horizontalCentered="1"/>
  <pageMargins left="0.47986111111111113" right="0.2" top="0.67013888888888884" bottom="0.39027777777777778" header="0.51180555555555551" footer="0.51180555555555551"/>
  <pageSetup paperSize="9" scale="92" firstPageNumber="0"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85734-E342-4A8E-BC4C-7C32A4416C2E}">
  <sheetPr codeName="Sheet3">
    <pageSetUpPr fitToPage="1"/>
  </sheetPr>
  <dimension ref="A1:L27"/>
  <sheetViews>
    <sheetView view="pageBreakPreview" zoomScaleNormal="100" zoomScaleSheetLayoutView="100" workbookViewId="0">
      <selection activeCell="L1" sqref="L1"/>
    </sheetView>
  </sheetViews>
  <sheetFormatPr defaultRowHeight="13.5"/>
  <cols>
    <col min="1" max="1" width="2" style="178" customWidth="1"/>
    <col min="2" max="2" width="15.125" style="178" customWidth="1"/>
    <col min="3" max="3" width="11.25" style="178" customWidth="1"/>
    <col min="4" max="4" width="13.5" style="178" customWidth="1"/>
    <col min="5" max="5" width="13" style="178" customWidth="1"/>
    <col min="6" max="6" width="13.25" style="178" customWidth="1"/>
    <col min="7" max="7" width="7.875" style="178" customWidth="1"/>
    <col min="8" max="8" width="17.375" style="178" customWidth="1"/>
    <col min="9" max="11" width="1.625" style="178" customWidth="1"/>
    <col min="12" max="256" width="9" style="178"/>
    <col min="257" max="257" width="2" style="178" customWidth="1"/>
    <col min="258" max="258" width="15.125" style="178" customWidth="1"/>
    <col min="259" max="259" width="11.25" style="178" customWidth="1"/>
    <col min="260" max="260" width="13.5" style="178" customWidth="1"/>
    <col min="261" max="261" width="13" style="178" customWidth="1"/>
    <col min="262" max="262" width="13.25" style="178" customWidth="1"/>
    <col min="263" max="263" width="7.875" style="178" customWidth="1"/>
    <col min="264" max="264" width="17.375" style="178" customWidth="1"/>
    <col min="265" max="267" width="1.625" style="178" customWidth="1"/>
    <col min="268" max="512" width="9" style="178"/>
    <col min="513" max="513" width="2" style="178" customWidth="1"/>
    <col min="514" max="514" width="15.125" style="178" customWidth="1"/>
    <col min="515" max="515" width="11.25" style="178" customWidth="1"/>
    <col min="516" max="516" width="13.5" style="178" customWidth="1"/>
    <col min="517" max="517" width="13" style="178" customWidth="1"/>
    <col min="518" max="518" width="13.25" style="178" customWidth="1"/>
    <col min="519" max="519" width="7.875" style="178" customWidth="1"/>
    <col min="520" max="520" width="17.375" style="178" customWidth="1"/>
    <col min="521" max="523" width="1.625" style="178" customWidth="1"/>
    <col min="524" max="768" width="9" style="178"/>
    <col min="769" max="769" width="2" style="178" customWidth="1"/>
    <col min="770" max="770" width="15.125" style="178" customWidth="1"/>
    <col min="771" max="771" width="11.25" style="178" customWidth="1"/>
    <col min="772" max="772" width="13.5" style="178" customWidth="1"/>
    <col min="773" max="773" width="13" style="178" customWidth="1"/>
    <col min="774" max="774" width="13.25" style="178" customWidth="1"/>
    <col min="775" max="775" width="7.875" style="178" customWidth="1"/>
    <col min="776" max="776" width="17.375" style="178" customWidth="1"/>
    <col min="777" max="779" width="1.625" style="178" customWidth="1"/>
    <col min="780" max="1024" width="9" style="178"/>
    <col min="1025" max="1025" width="2" style="178" customWidth="1"/>
    <col min="1026" max="1026" width="15.125" style="178" customWidth="1"/>
    <col min="1027" max="1027" width="11.25" style="178" customWidth="1"/>
    <col min="1028" max="1028" width="13.5" style="178" customWidth="1"/>
    <col min="1029" max="1029" width="13" style="178" customWidth="1"/>
    <col min="1030" max="1030" width="13.25" style="178" customWidth="1"/>
    <col min="1031" max="1031" width="7.875" style="178" customWidth="1"/>
    <col min="1032" max="1032" width="17.375" style="178" customWidth="1"/>
    <col min="1033" max="1035" width="1.625" style="178" customWidth="1"/>
    <col min="1036" max="1280" width="9" style="178"/>
    <col min="1281" max="1281" width="2" style="178" customWidth="1"/>
    <col min="1282" max="1282" width="15.125" style="178" customWidth="1"/>
    <col min="1283" max="1283" width="11.25" style="178" customWidth="1"/>
    <col min="1284" max="1284" width="13.5" style="178" customWidth="1"/>
    <col min="1285" max="1285" width="13" style="178" customWidth="1"/>
    <col min="1286" max="1286" width="13.25" style="178" customWidth="1"/>
    <col min="1287" max="1287" width="7.875" style="178" customWidth="1"/>
    <col min="1288" max="1288" width="17.375" style="178" customWidth="1"/>
    <col min="1289" max="1291" width="1.625" style="178" customWidth="1"/>
    <col min="1292" max="1536" width="9" style="178"/>
    <col min="1537" max="1537" width="2" style="178" customWidth="1"/>
    <col min="1538" max="1538" width="15.125" style="178" customWidth="1"/>
    <col min="1539" max="1539" width="11.25" style="178" customWidth="1"/>
    <col min="1540" max="1540" width="13.5" style="178" customWidth="1"/>
    <col min="1541" max="1541" width="13" style="178" customWidth="1"/>
    <col min="1542" max="1542" width="13.25" style="178" customWidth="1"/>
    <col min="1543" max="1543" width="7.875" style="178" customWidth="1"/>
    <col min="1544" max="1544" width="17.375" style="178" customWidth="1"/>
    <col min="1545" max="1547" width="1.625" style="178" customWidth="1"/>
    <col min="1548" max="1792" width="9" style="178"/>
    <col min="1793" max="1793" width="2" style="178" customWidth="1"/>
    <col min="1794" max="1794" width="15.125" style="178" customWidth="1"/>
    <col min="1795" max="1795" width="11.25" style="178" customWidth="1"/>
    <col min="1796" max="1796" width="13.5" style="178" customWidth="1"/>
    <col min="1797" max="1797" width="13" style="178" customWidth="1"/>
    <col min="1798" max="1798" width="13.25" style="178" customWidth="1"/>
    <col min="1799" max="1799" width="7.875" style="178" customWidth="1"/>
    <col min="1800" max="1800" width="17.375" style="178" customWidth="1"/>
    <col min="1801" max="1803" width="1.625" style="178" customWidth="1"/>
    <col min="1804" max="2048" width="9" style="178"/>
    <col min="2049" max="2049" width="2" style="178" customWidth="1"/>
    <col min="2050" max="2050" width="15.125" style="178" customWidth="1"/>
    <col min="2051" max="2051" width="11.25" style="178" customWidth="1"/>
    <col min="2052" max="2052" width="13.5" style="178" customWidth="1"/>
    <col min="2053" max="2053" width="13" style="178" customWidth="1"/>
    <col min="2054" max="2054" width="13.25" style="178" customWidth="1"/>
    <col min="2055" max="2055" width="7.875" style="178" customWidth="1"/>
    <col min="2056" max="2056" width="17.375" style="178" customWidth="1"/>
    <col min="2057" max="2059" width="1.625" style="178" customWidth="1"/>
    <col min="2060" max="2304" width="9" style="178"/>
    <col min="2305" max="2305" width="2" style="178" customWidth="1"/>
    <col min="2306" max="2306" width="15.125" style="178" customWidth="1"/>
    <col min="2307" max="2307" width="11.25" style="178" customWidth="1"/>
    <col min="2308" max="2308" width="13.5" style="178" customWidth="1"/>
    <col min="2309" max="2309" width="13" style="178" customWidth="1"/>
    <col min="2310" max="2310" width="13.25" style="178" customWidth="1"/>
    <col min="2311" max="2311" width="7.875" style="178" customWidth="1"/>
    <col min="2312" max="2312" width="17.375" style="178" customWidth="1"/>
    <col min="2313" max="2315" width="1.625" style="178" customWidth="1"/>
    <col min="2316" max="2560" width="9" style="178"/>
    <col min="2561" max="2561" width="2" style="178" customWidth="1"/>
    <col min="2562" max="2562" width="15.125" style="178" customWidth="1"/>
    <col min="2563" max="2563" width="11.25" style="178" customWidth="1"/>
    <col min="2564" max="2564" width="13.5" style="178" customWidth="1"/>
    <col min="2565" max="2565" width="13" style="178" customWidth="1"/>
    <col min="2566" max="2566" width="13.25" style="178" customWidth="1"/>
    <col min="2567" max="2567" width="7.875" style="178" customWidth="1"/>
    <col min="2568" max="2568" width="17.375" style="178" customWidth="1"/>
    <col min="2569" max="2571" width="1.625" style="178" customWidth="1"/>
    <col min="2572" max="2816" width="9" style="178"/>
    <col min="2817" max="2817" width="2" style="178" customWidth="1"/>
    <col min="2818" max="2818" width="15.125" style="178" customWidth="1"/>
    <col min="2819" max="2819" width="11.25" style="178" customWidth="1"/>
    <col min="2820" max="2820" width="13.5" style="178" customWidth="1"/>
    <col min="2821" max="2821" width="13" style="178" customWidth="1"/>
    <col min="2822" max="2822" width="13.25" style="178" customWidth="1"/>
    <col min="2823" max="2823" width="7.875" style="178" customWidth="1"/>
    <col min="2824" max="2824" width="17.375" style="178" customWidth="1"/>
    <col min="2825" max="2827" width="1.625" style="178" customWidth="1"/>
    <col min="2828" max="3072" width="9" style="178"/>
    <col min="3073" max="3073" width="2" style="178" customWidth="1"/>
    <col min="3074" max="3074" width="15.125" style="178" customWidth="1"/>
    <col min="3075" max="3075" width="11.25" style="178" customWidth="1"/>
    <col min="3076" max="3076" width="13.5" style="178" customWidth="1"/>
    <col min="3077" max="3077" width="13" style="178" customWidth="1"/>
    <col min="3078" max="3078" width="13.25" style="178" customWidth="1"/>
    <col min="3079" max="3079" width="7.875" style="178" customWidth="1"/>
    <col min="3080" max="3080" width="17.375" style="178" customWidth="1"/>
    <col min="3081" max="3083" width="1.625" style="178" customWidth="1"/>
    <col min="3084" max="3328" width="9" style="178"/>
    <col min="3329" max="3329" width="2" style="178" customWidth="1"/>
    <col min="3330" max="3330" width="15.125" style="178" customWidth="1"/>
    <col min="3331" max="3331" width="11.25" style="178" customWidth="1"/>
    <col min="3332" max="3332" width="13.5" style="178" customWidth="1"/>
    <col min="3333" max="3333" width="13" style="178" customWidth="1"/>
    <col min="3334" max="3334" width="13.25" style="178" customWidth="1"/>
    <col min="3335" max="3335" width="7.875" style="178" customWidth="1"/>
    <col min="3336" max="3336" width="17.375" style="178" customWidth="1"/>
    <col min="3337" max="3339" width="1.625" style="178" customWidth="1"/>
    <col min="3340" max="3584" width="9" style="178"/>
    <col min="3585" max="3585" width="2" style="178" customWidth="1"/>
    <col min="3586" max="3586" width="15.125" style="178" customWidth="1"/>
    <col min="3587" max="3587" width="11.25" style="178" customWidth="1"/>
    <col min="3588" max="3588" width="13.5" style="178" customWidth="1"/>
    <col min="3589" max="3589" width="13" style="178" customWidth="1"/>
    <col min="3590" max="3590" width="13.25" style="178" customWidth="1"/>
    <col min="3591" max="3591" width="7.875" style="178" customWidth="1"/>
    <col min="3592" max="3592" width="17.375" style="178" customWidth="1"/>
    <col min="3593" max="3595" width="1.625" style="178" customWidth="1"/>
    <col min="3596" max="3840" width="9" style="178"/>
    <col min="3841" max="3841" width="2" style="178" customWidth="1"/>
    <col min="3842" max="3842" width="15.125" style="178" customWidth="1"/>
    <col min="3843" max="3843" width="11.25" style="178" customWidth="1"/>
    <col min="3844" max="3844" width="13.5" style="178" customWidth="1"/>
    <col min="3845" max="3845" width="13" style="178" customWidth="1"/>
    <col min="3846" max="3846" width="13.25" style="178" customWidth="1"/>
    <col min="3847" max="3847" width="7.875" style="178" customWidth="1"/>
    <col min="3848" max="3848" width="17.375" style="178" customWidth="1"/>
    <col min="3849" max="3851" width="1.625" style="178" customWidth="1"/>
    <col min="3852" max="4096" width="9" style="178"/>
    <col min="4097" max="4097" width="2" style="178" customWidth="1"/>
    <col min="4098" max="4098" width="15.125" style="178" customWidth="1"/>
    <col min="4099" max="4099" width="11.25" style="178" customWidth="1"/>
    <col min="4100" max="4100" width="13.5" style="178" customWidth="1"/>
    <col min="4101" max="4101" width="13" style="178" customWidth="1"/>
    <col min="4102" max="4102" width="13.25" style="178" customWidth="1"/>
    <col min="4103" max="4103" width="7.875" style="178" customWidth="1"/>
    <col min="4104" max="4104" width="17.375" style="178" customWidth="1"/>
    <col min="4105" max="4107" width="1.625" style="178" customWidth="1"/>
    <col min="4108" max="4352" width="9" style="178"/>
    <col min="4353" max="4353" width="2" style="178" customWidth="1"/>
    <col min="4354" max="4354" width="15.125" style="178" customWidth="1"/>
    <col min="4355" max="4355" width="11.25" style="178" customWidth="1"/>
    <col min="4356" max="4356" width="13.5" style="178" customWidth="1"/>
    <col min="4357" max="4357" width="13" style="178" customWidth="1"/>
    <col min="4358" max="4358" width="13.25" style="178" customWidth="1"/>
    <col min="4359" max="4359" width="7.875" style="178" customWidth="1"/>
    <col min="4360" max="4360" width="17.375" style="178" customWidth="1"/>
    <col min="4361" max="4363" width="1.625" style="178" customWidth="1"/>
    <col min="4364" max="4608" width="9" style="178"/>
    <col min="4609" max="4609" width="2" style="178" customWidth="1"/>
    <col min="4610" max="4610" width="15.125" style="178" customWidth="1"/>
    <col min="4611" max="4611" width="11.25" style="178" customWidth="1"/>
    <col min="4612" max="4612" width="13.5" style="178" customWidth="1"/>
    <col min="4613" max="4613" width="13" style="178" customWidth="1"/>
    <col min="4614" max="4614" width="13.25" style="178" customWidth="1"/>
    <col min="4615" max="4615" width="7.875" style="178" customWidth="1"/>
    <col min="4616" max="4616" width="17.375" style="178" customWidth="1"/>
    <col min="4617" max="4619" width="1.625" style="178" customWidth="1"/>
    <col min="4620" max="4864" width="9" style="178"/>
    <col min="4865" max="4865" width="2" style="178" customWidth="1"/>
    <col min="4866" max="4866" width="15.125" style="178" customWidth="1"/>
    <col min="4867" max="4867" width="11.25" style="178" customWidth="1"/>
    <col min="4868" max="4868" width="13.5" style="178" customWidth="1"/>
    <col min="4869" max="4869" width="13" style="178" customWidth="1"/>
    <col min="4870" max="4870" width="13.25" style="178" customWidth="1"/>
    <col min="4871" max="4871" width="7.875" style="178" customWidth="1"/>
    <col min="4872" max="4872" width="17.375" style="178" customWidth="1"/>
    <col min="4873" max="4875" width="1.625" style="178" customWidth="1"/>
    <col min="4876" max="5120" width="9" style="178"/>
    <col min="5121" max="5121" width="2" style="178" customWidth="1"/>
    <col min="5122" max="5122" width="15.125" style="178" customWidth="1"/>
    <col min="5123" max="5123" width="11.25" style="178" customWidth="1"/>
    <col min="5124" max="5124" width="13.5" style="178" customWidth="1"/>
    <col min="5125" max="5125" width="13" style="178" customWidth="1"/>
    <col min="5126" max="5126" width="13.25" style="178" customWidth="1"/>
    <col min="5127" max="5127" width="7.875" style="178" customWidth="1"/>
    <col min="5128" max="5128" width="17.375" style="178" customWidth="1"/>
    <col min="5129" max="5131" width="1.625" style="178" customWidth="1"/>
    <col min="5132" max="5376" width="9" style="178"/>
    <col min="5377" max="5377" width="2" style="178" customWidth="1"/>
    <col min="5378" max="5378" width="15.125" style="178" customWidth="1"/>
    <col min="5379" max="5379" width="11.25" style="178" customWidth="1"/>
    <col min="5380" max="5380" width="13.5" style="178" customWidth="1"/>
    <col min="5381" max="5381" width="13" style="178" customWidth="1"/>
    <col min="5382" max="5382" width="13.25" style="178" customWidth="1"/>
    <col min="5383" max="5383" width="7.875" style="178" customWidth="1"/>
    <col min="5384" max="5384" width="17.375" style="178" customWidth="1"/>
    <col min="5385" max="5387" width="1.625" style="178" customWidth="1"/>
    <col min="5388" max="5632" width="9" style="178"/>
    <col min="5633" max="5633" width="2" style="178" customWidth="1"/>
    <col min="5634" max="5634" width="15.125" style="178" customWidth="1"/>
    <col min="5635" max="5635" width="11.25" style="178" customWidth="1"/>
    <col min="5636" max="5636" width="13.5" style="178" customWidth="1"/>
    <col min="5637" max="5637" width="13" style="178" customWidth="1"/>
    <col min="5638" max="5638" width="13.25" style="178" customWidth="1"/>
    <col min="5639" max="5639" width="7.875" style="178" customWidth="1"/>
    <col min="5640" max="5640" width="17.375" style="178" customWidth="1"/>
    <col min="5641" max="5643" width="1.625" style="178" customWidth="1"/>
    <col min="5644" max="5888" width="9" style="178"/>
    <col min="5889" max="5889" width="2" style="178" customWidth="1"/>
    <col min="5890" max="5890" width="15.125" style="178" customWidth="1"/>
    <col min="5891" max="5891" width="11.25" style="178" customWidth="1"/>
    <col min="5892" max="5892" width="13.5" style="178" customWidth="1"/>
    <col min="5893" max="5893" width="13" style="178" customWidth="1"/>
    <col min="5894" max="5894" width="13.25" style="178" customWidth="1"/>
    <col min="5895" max="5895" width="7.875" style="178" customWidth="1"/>
    <col min="5896" max="5896" width="17.375" style="178" customWidth="1"/>
    <col min="5897" max="5899" width="1.625" style="178" customWidth="1"/>
    <col min="5900" max="6144" width="9" style="178"/>
    <col min="6145" max="6145" width="2" style="178" customWidth="1"/>
    <col min="6146" max="6146" width="15.125" style="178" customWidth="1"/>
    <col min="6147" max="6147" width="11.25" style="178" customWidth="1"/>
    <col min="6148" max="6148" width="13.5" style="178" customWidth="1"/>
    <col min="6149" max="6149" width="13" style="178" customWidth="1"/>
    <col min="6150" max="6150" width="13.25" style="178" customWidth="1"/>
    <col min="6151" max="6151" width="7.875" style="178" customWidth="1"/>
    <col min="6152" max="6152" width="17.375" style="178" customWidth="1"/>
    <col min="6153" max="6155" width="1.625" style="178" customWidth="1"/>
    <col min="6156" max="6400" width="9" style="178"/>
    <col min="6401" max="6401" width="2" style="178" customWidth="1"/>
    <col min="6402" max="6402" width="15.125" style="178" customWidth="1"/>
    <col min="6403" max="6403" width="11.25" style="178" customWidth="1"/>
    <col min="6404" max="6404" width="13.5" style="178" customWidth="1"/>
    <col min="6405" max="6405" width="13" style="178" customWidth="1"/>
    <col min="6406" max="6406" width="13.25" style="178" customWidth="1"/>
    <col min="6407" max="6407" width="7.875" style="178" customWidth="1"/>
    <col min="6408" max="6408" width="17.375" style="178" customWidth="1"/>
    <col min="6409" max="6411" width="1.625" style="178" customWidth="1"/>
    <col min="6412" max="6656" width="9" style="178"/>
    <col min="6657" max="6657" width="2" style="178" customWidth="1"/>
    <col min="6658" max="6658" width="15.125" style="178" customWidth="1"/>
    <col min="6659" max="6659" width="11.25" style="178" customWidth="1"/>
    <col min="6660" max="6660" width="13.5" style="178" customWidth="1"/>
    <col min="6661" max="6661" width="13" style="178" customWidth="1"/>
    <col min="6662" max="6662" width="13.25" style="178" customWidth="1"/>
    <col min="6663" max="6663" width="7.875" style="178" customWidth="1"/>
    <col min="6664" max="6664" width="17.375" style="178" customWidth="1"/>
    <col min="6665" max="6667" width="1.625" style="178" customWidth="1"/>
    <col min="6668" max="6912" width="9" style="178"/>
    <col min="6913" max="6913" width="2" style="178" customWidth="1"/>
    <col min="6914" max="6914" width="15.125" style="178" customWidth="1"/>
    <col min="6915" max="6915" width="11.25" style="178" customWidth="1"/>
    <col min="6916" max="6916" width="13.5" style="178" customWidth="1"/>
    <col min="6917" max="6917" width="13" style="178" customWidth="1"/>
    <col min="6918" max="6918" width="13.25" style="178" customWidth="1"/>
    <col min="6919" max="6919" width="7.875" style="178" customWidth="1"/>
    <col min="6920" max="6920" width="17.375" style="178" customWidth="1"/>
    <col min="6921" max="6923" width="1.625" style="178" customWidth="1"/>
    <col min="6924" max="7168" width="9" style="178"/>
    <col min="7169" max="7169" width="2" style="178" customWidth="1"/>
    <col min="7170" max="7170" width="15.125" style="178" customWidth="1"/>
    <col min="7171" max="7171" width="11.25" style="178" customWidth="1"/>
    <col min="7172" max="7172" width="13.5" style="178" customWidth="1"/>
    <col min="7173" max="7173" width="13" style="178" customWidth="1"/>
    <col min="7174" max="7174" width="13.25" style="178" customWidth="1"/>
    <col min="7175" max="7175" width="7.875" style="178" customWidth="1"/>
    <col min="7176" max="7176" width="17.375" style="178" customWidth="1"/>
    <col min="7177" max="7179" width="1.625" style="178" customWidth="1"/>
    <col min="7180" max="7424" width="9" style="178"/>
    <col min="7425" max="7425" width="2" style="178" customWidth="1"/>
    <col min="7426" max="7426" width="15.125" style="178" customWidth="1"/>
    <col min="7427" max="7427" width="11.25" style="178" customWidth="1"/>
    <col min="7428" max="7428" width="13.5" style="178" customWidth="1"/>
    <col min="7429" max="7429" width="13" style="178" customWidth="1"/>
    <col min="7430" max="7430" width="13.25" style="178" customWidth="1"/>
    <col min="7431" max="7431" width="7.875" style="178" customWidth="1"/>
    <col min="7432" max="7432" width="17.375" style="178" customWidth="1"/>
    <col min="7433" max="7435" width="1.625" style="178" customWidth="1"/>
    <col min="7436" max="7680" width="9" style="178"/>
    <col min="7681" max="7681" width="2" style="178" customWidth="1"/>
    <col min="7682" max="7682" width="15.125" style="178" customWidth="1"/>
    <col min="7683" max="7683" width="11.25" style="178" customWidth="1"/>
    <col min="7684" max="7684" width="13.5" style="178" customWidth="1"/>
    <col min="7685" max="7685" width="13" style="178" customWidth="1"/>
    <col min="7686" max="7686" width="13.25" style="178" customWidth="1"/>
    <col min="7687" max="7687" width="7.875" style="178" customWidth="1"/>
    <col min="7688" max="7688" width="17.375" style="178" customWidth="1"/>
    <col min="7689" max="7691" width="1.625" style="178" customWidth="1"/>
    <col min="7692" max="7936" width="9" style="178"/>
    <col min="7937" max="7937" width="2" style="178" customWidth="1"/>
    <col min="7938" max="7938" width="15.125" style="178" customWidth="1"/>
    <col min="7939" max="7939" width="11.25" style="178" customWidth="1"/>
    <col min="7940" max="7940" width="13.5" style="178" customWidth="1"/>
    <col min="7941" max="7941" width="13" style="178" customWidth="1"/>
    <col min="7942" max="7942" width="13.25" style="178" customWidth="1"/>
    <col min="7943" max="7943" width="7.875" style="178" customWidth="1"/>
    <col min="7944" max="7944" width="17.375" style="178" customWidth="1"/>
    <col min="7945" max="7947" width="1.625" style="178" customWidth="1"/>
    <col min="7948" max="8192" width="9" style="178"/>
    <col min="8193" max="8193" width="2" style="178" customWidth="1"/>
    <col min="8194" max="8194" width="15.125" style="178" customWidth="1"/>
    <col min="8195" max="8195" width="11.25" style="178" customWidth="1"/>
    <col min="8196" max="8196" width="13.5" style="178" customWidth="1"/>
    <col min="8197" max="8197" width="13" style="178" customWidth="1"/>
    <col min="8198" max="8198" width="13.25" style="178" customWidth="1"/>
    <col min="8199" max="8199" width="7.875" style="178" customWidth="1"/>
    <col min="8200" max="8200" width="17.375" style="178" customWidth="1"/>
    <col min="8201" max="8203" width="1.625" style="178" customWidth="1"/>
    <col min="8204" max="8448" width="9" style="178"/>
    <col min="8449" max="8449" width="2" style="178" customWidth="1"/>
    <col min="8450" max="8450" width="15.125" style="178" customWidth="1"/>
    <col min="8451" max="8451" width="11.25" style="178" customWidth="1"/>
    <col min="8452" max="8452" width="13.5" style="178" customWidth="1"/>
    <col min="8453" max="8453" width="13" style="178" customWidth="1"/>
    <col min="8454" max="8454" width="13.25" style="178" customWidth="1"/>
    <col min="8455" max="8455" width="7.875" style="178" customWidth="1"/>
    <col min="8456" max="8456" width="17.375" style="178" customWidth="1"/>
    <col min="8457" max="8459" width="1.625" style="178" customWidth="1"/>
    <col min="8460" max="8704" width="9" style="178"/>
    <col min="8705" max="8705" width="2" style="178" customWidth="1"/>
    <col min="8706" max="8706" width="15.125" style="178" customWidth="1"/>
    <col min="8707" max="8707" width="11.25" style="178" customWidth="1"/>
    <col min="8708" max="8708" width="13.5" style="178" customWidth="1"/>
    <col min="8709" max="8709" width="13" style="178" customWidth="1"/>
    <col min="8710" max="8710" width="13.25" style="178" customWidth="1"/>
    <col min="8711" max="8711" width="7.875" style="178" customWidth="1"/>
    <col min="8712" max="8712" width="17.375" style="178" customWidth="1"/>
    <col min="8713" max="8715" width="1.625" style="178" customWidth="1"/>
    <col min="8716" max="8960" width="9" style="178"/>
    <col min="8961" max="8961" width="2" style="178" customWidth="1"/>
    <col min="8962" max="8962" width="15.125" style="178" customWidth="1"/>
    <col min="8963" max="8963" width="11.25" style="178" customWidth="1"/>
    <col min="8964" max="8964" width="13.5" style="178" customWidth="1"/>
    <col min="8965" max="8965" width="13" style="178" customWidth="1"/>
    <col min="8966" max="8966" width="13.25" style="178" customWidth="1"/>
    <col min="8967" max="8967" width="7.875" style="178" customWidth="1"/>
    <col min="8968" max="8968" width="17.375" style="178" customWidth="1"/>
    <col min="8969" max="8971" width="1.625" style="178" customWidth="1"/>
    <col min="8972" max="9216" width="9" style="178"/>
    <col min="9217" max="9217" width="2" style="178" customWidth="1"/>
    <col min="9218" max="9218" width="15.125" style="178" customWidth="1"/>
    <col min="9219" max="9219" width="11.25" style="178" customWidth="1"/>
    <col min="9220" max="9220" width="13.5" style="178" customWidth="1"/>
    <col min="9221" max="9221" width="13" style="178" customWidth="1"/>
    <col min="9222" max="9222" width="13.25" style="178" customWidth="1"/>
    <col min="9223" max="9223" width="7.875" style="178" customWidth="1"/>
    <col min="9224" max="9224" width="17.375" style="178" customWidth="1"/>
    <col min="9225" max="9227" width="1.625" style="178" customWidth="1"/>
    <col min="9228" max="9472" width="9" style="178"/>
    <col min="9473" max="9473" width="2" style="178" customWidth="1"/>
    <col min="9474" max="9474" width="15.125" style="178" customWidth="1"/>
    <col min="9475" max="9475" width="11.25" style="178" customWidth="1"/>
    <col min="9476" max="9476" width="13.5" style="178" customWidth="1"/>
    <col min="9477" max="9477" width="13" style="178" customWidth="1"/>
    <col min="9478" max="9478" width="13.25" style="178" customWidth="1"/>
    <col min="9479" max="9479" width="7.875" style="178" customWidth="1"/>
    <col min="9480" max="9480" width="17.375" style="178" customWidth="1"/>
    <col min="9481" max="9483" width="1.625" style="178" customWidth="1"/>
    <col min="9484" max="9728" width="9" style="178"/>
    <col min="9729" max="9729" width="2" style="178" customWidth="1"/>
    <col min="9730" max="9730" width="15.125" style="178" customWidth="1"/>
    <col min="9731" max="9731" width="11.25" style="178" customWidth="1"/>
    <col min="9732" max="9732" width="13.5" style="178" customWidth="1"/>
    <col min="9733" max="9733" width="13" style="178" customWidth="1"/>
    <col min="9734" max="9734" width="13.25" style="178" customWidth="1"/>
    <col min="9735" max="9735" width="7.875" style="178" customWidth="1"/>
    <col min="9736" max="9736" width="17.375" style="178" customWidth="1"/>
    <col min="9737" max="9739" width="1.625" style="178" customWidth="1"/>
    <col min="9740" max="9984" width="9" style="178"/>
    <col min="9985" max="9985" width="2" style="178" customWidth="1"/>
    <col min="9986" max="9986" width="15.125" style="178" customWidth="1"/>
    <col min="9987" max="9987" width="11.25" style="178" customWidth="1"/>
    <col min="9988" max="9988" width="13.5" style="178" customWidth="1"/>
    <col min="9989" max="9989" width="13" style="178" customWidth="1"/>
    <col min="9990" max="9990" width="13.25" style="178" customWidth="1"/>
    <col min="9991" max="9991" width="7.875" style="178" customWidth="1"/>
    <col min="9992" max="9992" width="17.375" style="178" customWidth="1"/>
    <col min="9993" max="9995" width="1.625" style="178" customWidth="1"/>
    <col min="9996" max="10240" width="9" style="178"/>
    <col min="10241" max="10241" width="2" style="178" customWidth="1"/>
    <col min="10242" max="10242" width="15.125" style="178" customWidth="1"/>
    <col min="10243" max="10243" width="11.25" style="178" customWidth="1"/>
    <col min="10244" max="10244" width="13.5" style="178" customWidth="1"/>
    <col min="10245" max="10245" width="13" style="178" customWidth="1"/>
    <col min="10246" max="10246" width="13.25" style="178" customWidth="1"/>
    <col min="10247" max="10247" width="7.875" style="178" customWidth="1"/>
    <col min="10248" max="10248" width="17.375" style="178" customWidth="1"/>
    <col min="10249" max="10251" width="1.625" style="178" customWidth="1"/>
    <col min="10252" max="10496" width="9" style="178"/>
    <col min="10497" max="10497" width="2" style="178" customWidth="1"/>
    <col min="10498" max="10498" width="15.125" style="178" customWidth="1"/>
    <col min="10499" max="10499" width="11.25" style="178" customWidth="1"/>
    <col min="10500" max="10500" width="13.5" style="178" customWidth="1"/>
    <col min="10501" max="10501" width="13" style="178" customWidth="1"/>
    <col min="10502" max="10502" width="13.25" style="178" customWidth="1"/>
    <col min="10503" max="10503" width="7.875" style="178" customWidth="1"/>
    <col min="10504" max="10504" width="17.375" style="178" customWidth="1"/>
    <col min="10505" max="10507" width="1.625" style="178" customWidth="1"/>
    <col min="10508" max="10752" width="9" style="178"/>
    <col min="10753" max="10753" width="2" style="178" customWidth="1"/>
    <col min="10754" max="10754" width="15.125" style="178" customWidth="1"/>
    <col min="10755" max="10755" width="11.25" style="178" customWidth="1"/>
    <col min="10756" max="10756" width="13.5" style="178" customWidth="1"/>
    <col min="10757" max="10757" width="13" style="178" customWidth="1"/>
    <col min="10758" max="10758" width="13.25" style="178" customWidth="1"/>
    <col min="10759" max="10759" width="7.875" style="178" customWidth="1"/>
    <col min="10760" max="10760" width="17.375" style="178" customWidth="1"/>
    <col min="10761" max="10763" width="1.625" style="178" customWidth="1"/>
    <col min="10764" max="11008" width="9" style="178"/>
    <col min="11009" max="11009" width="2" style="178" customWidth="1"/>
    <col min="11010" max="11010" width="15.125" style="178" customWidth="1"/>
    <col min="11011" max="11011" width="11.25" style="178" customWidth="1"/>
    <col min="11012" max="11012" width="13.5" style="178" customWidth="1"/>
    <col min="11013" max="11013" width="13" style="178" customWidth="1"/>
    <col min="11014" max="11014" width="13.25" style="178" customWidth="1"/>
    <col min="11015" max="11015" width="7.875" style="178" customWidth="1"/>
    <col min="11016" max="11016" width="17.375" style="178" customWidth="1"/>
    <col min="11017" max="11019" width="1.625" style="178" customWidth="1"/>
    <col min="11020" max="11264" width="9" style="178"/>
    <col min="11265" max="11265" width="2" style="178" customWidth="1"/>
    <col min="11266" max="11266" width="15.125" style="178" customWidth="1"/>
    <col min="11267" max="11267" width="11.25" style="178" customWidth="1"/>
    <col min="11268" max="11268" width="13.5" style="178" customWidth="1"/>
    <col min="11269" max="11269" width="13" style="178" customWidth="1"/>
    <col min="11270" max="11270" width="13.25" style="178" customWidth="1"/>
    <col min="11271" max="11271" width="7.875" style="178" customWidth="1"/>
    <col min="11272" max="11272" width="17.375" style="178" customWidth="1"/>
    <col min="11273" max="11275" width="1.625" style="178" customWidth="1"/>
    <col min="11276" max="11520" width="9" style="178"/>
    <col min="11521" max="11521" width="2" style="178" customWidth="1"/>
    <col min="11522" max="11522" width="15.125" style="178" customWidth="1"/>
    <col min="11523" max="11523" width="11.25" style="178" customWidth="1"/>
    <col min="11524" max="11524" width="13.5" style="178" customWidth="1"/>
    <col min="11525" max="11525" width="13" style="178" customWidth="1"/>
    <col min="11526" max="11526" width="13.25" style="178" customWidth="1"/>
    <col min="11527" max="11527" width="7.875" style="178" customWidth="1"/>
    <col min="11528" max="11528" width="17.375" style="178" customWidth="1"/>
    <col min="11529" max="11531" width="1.625" style="178" customWidth="1"/>
    <col min="11532" max="11776" width="9" style="178"/>
    <col min="11777" max="11777" width="2" style="178" customWidth="1"/>
    <col min="11778" max="11778" width="15.125" style="178" customWidth="1"/>
    <col min="11779" max="11779" width="11.25" style="178" customWidth="1"/>
    <col min="11780" max="11780" width="13.5" style="178" customWidth="1"/>
    <col min="11781" max="11781" width="13" style="178" customWidth="1"/>
    <col min="11782" max="11782" width="13.25" style="178" customWidth="1"/>
    <col min="11783" max="11783" width="7.875" style="178" customWidth="1"/>
    <col min="11784" max="11784" width="17.375" style="178" customWidth="1"/>
    <col min="11785" max="11787" width="1.625" style="178" customWidth="1"/>
    <col min="11788" max="12032" width="9" style="178"/>
    <col min="12033" max="12033" width="2" style="178" customWidth="1"/>
    <col min="12034" max="12034" width="15.125" style="178" customWidth="1"/>
    <col min="12035" max="12035" width="11.25" style="178" customWidth="1"/>
    <col min="12036" max="12036" width="13.5" style="178" customWidth="1"/>
    <col min="12037" max="12037" width="13" style="178" customWidth="1"/>
    <col min="12038" max="12038" width="13.25" style="178" customWidth="1"/>
    <col min="12039" max="12039" width="7.875" style="178" customWidth="1"/>
    <col min="12040" max="12040" width="17.375" style="178" customWidth="1"/>
    <col min="12041" max="12043" width="1.625" style="178" customWidth="1"/>
    <col min="12044" max="12288" width="9" style="178"/>
    <col min="12289" max="12289" width="2" style="178" customWidth="1"/>
    <col min="12290" max="12290" width="15.125" style="178" customWidth="1"/>
    <col min="12291" max="12291" width="11.25" style="178" customWidth="1"/>
    <col min="12292" max="12292" width="13.5" style="178" customWidth="1"/>
    <col min="12293" max="12293" width="13" style="178" customWidth="1"/>
    <col min="12294" max="12294" width="13.25" style="178" customWidth="1"/>
    <col min="12295" max="12295" width="7.875" style="178" customWidth="1"/>
    <col min="12296" max="12296" width="17.375" style="178" customWidth="1"/>
    <col min="12297" max="12299" width="1.625" style="178" customWidth="1"/>
    <col min="12300" max="12544" width="9" style="178"/>
    <col min="12545" max="12545" width="2" style="178" customWidth="1"/>
    <col min="12546" max="12546" width="15.125" style="178" customWidth="1"/>
    <col min="12547" max="12547" width="11.25" style="178" customWidth="1"/>
    <col min="12548" max="12548" width="13.5" style="178" customWidth="1"/>
    <col min="12549" max="12549" width="13" style="178" customWidth="1"/>
    <col min="12550" max="12550" width="13.25" style="178" customWidth="1"/>
    <col min="12551" max="12551" width="7.875" style="178" customWidth="1"/>
    <col min="12552" max="12552" width="17.375" style="178" customWidth="1"/>
    <col min="12553" max="12555" width="1.625" style="178" customWidth="1"/>
    <col min="12556" max="12800" width="9" style="178"/>
    <col min="12801" max="12801" width="2" style="178" customWidth="1"/>
    <col min="12802" max="12802" width="15.125" style="178" customWidth="1"/>
    <col min="12803" max="12803" width="11.25" style="178" customWidth="1"/>
    <col min="12804" max="12804" width="13.5" style="178" customWidth="1"/>
    <col min="12805" max="12805" width="13" style="178" customWidth="1"/>
    <col min="12806" max="12806" width="13.25" style="178" customWidth="1"/>
    <col min="12807" max="12807" width="7.875" style="178" customWidth="1"/>
    <col min="12808" max="12808" width="17.375" style="178" customWidth="1"/>
    <col min="12809" max="12811" width="1.625" style="178" customWidth="1"/>
    <col min="12812" max="13056" width="9" style="178"/>
    <col min="13057" max="13057" width="2" style="178" customWidth="1"/>
    <col min="13058" max="13058" width="15.125" style="178" customWidth="1"/>
    <col min="13059" max="13059" width="11.25" style="178" customWidth="1"/>
    <col min="13060" max="13060" width="13.5" style="178" customWidth="1"/>
    <col min="13061" max="13061" width="13" style="178" customWidth="1"/>
    <col min="13062" max="13062" width="13.25" style="178" customWidth="1"/>
    <col min="13063" max="13063" width="7.875" style="178" customWidth="1"/>
    <col min="13064" max="13064" width="17.375" style="178" customWidth="1"/>
    <col min="13065" max="13067" width="1.625" style="178" customWidth="1"/>
    <col min="13068" max="13312" width="9" style="178"/>
    <col min="13313" max="13313" width="2" style="178" customWidth="1"/>
    <col min="13314" max="13314" width="15.125" style="178" customWidth="1"/>
    <col min="13315" max="13315" width="11.25" style="178" customWidth="1"/>
    <col min="13316" max="13316" width="13.5" style="178" customWidth="1"/>
    <col min="13317" max="13317" width="13" style="178" customWidth="1"/>
    <col min="13318" max="13318" width="13.25" style="178" customWidth="1"/>
    <col min="13319" max="13319" width="7.875" style="178" customWidth="1"/>
    <col min="13320" max="13320" width="17.375" style="178" customWidth="1"/>
    <col min="13321" max="13323" width="1.625" style="178" customWidth="1"/>
    <col min="13324" max="13568" width="9" style="178"/>
    <col min="13569" max="13569" width="2" style="178" customWidth="1"/>
    <col min="13570" max="13570" width="15.125" style="178" customWidth="1"/>
    <col min="13571" max="13571" width="11.25" style="178" customWidth="1"/>
    <col min="13572" max="13572" width="13.5" style="178" customWidth="1"/>
    <col min="13573" max="13573" width="13" style="178" customWidth="1"/>
    <col min="13574" max="13574" width="13.25" style="178" customWidth="1"/>
    <col min="13575" max="13575" width="7.875" style="178" customWidth="1"/>
    <col min="13576" max="13576" width="17.375" style="178" customWidth="1"/>
    <col min="13577" max="13579" width="1.625" style="178" customWidth="1"/>
    <col min="13580" max="13824" width="9" style="178"/>
    <col min="13825" max="13825" width="2" style="178" customWidth="1"/>
    <col min="13826" max="13826" width="15.125" style="178" customWidth="1"/>
    <col min="13827" max="13827" width="11.25" style="178" customWidth="1"/>
    <col min="13828" max="13828" width="13.5" style="178" customWidth="1"/>
    <col min="13829" max="13829" width="13" style="178" customWidth="1"/>
    <col min="13830" max="13830" width="13.25" style="178" customWidth="1"/>
    <col min="13831" max="13831" width="7.875" style="178" customWidth="1"/>
    <col min="13832" max="13832" width="17.375" style="178" customWidth="1"/>
    <col min="13833" max="13835" width="1.625" style="178" customWidth="1"/>
    <col min="13836" max="14080" width="9" style="178"/>
    <col min="14081" max="14081" width="2" style="178" customWidth="1"/>
    <col min="14082" max="14082" width="15.125" style="178" customWidth="1"/>
    <col min="14083" max="14083" width="11.25" style="178" customWidth="1"/>
    <col min="14084" max="14084" width="13.5" style="178" customWidth="1"/>
    <col min="14085" max="14085" width="13" style="178" customWidth="1"/>
    <col min="14086" max="14086" width="13.25" style="178" customWidth="1"/>
    <col min="14087" max="14087" width="7.875" style="178" customWidth="1"/>
    <col min="14088" max="14088" width="17.375" style="178" customWidth="1"/>
    <col min="14089" max="14091" width="1.625" style="178" customWidth="1"/>
    <col min="14092" max="14336" width="9" style="178"/>
    <col min="14337" max="14337" width="2" style="178" customWidth="1"/>
    <col min="14338" max="14338" width="15.125" style="178" customWidth="1"/>
    <col min="14339" max="14339" width="11.25" style="178" customWidth="1"/>
    <col min="14340" max="14340" width="13.5" style="178" customWidth="1"/>
    <col min="14341" max="14341" width="13" style="178" customWidth="1"/>
    <col min="14342" max="14342" width="13.25" style="178" customWidth="1"/>
    <col min="14343" max="14343" width="7.875" style="178" customWidth="1"/>
    <col min="14344" max="14344" width="17.375" style="178" customWidth="1"/>
    <col min="14345" max="14347" width="1.625" style="178" customWidth="1"/>
    <col min="14348" max="14592" width="9" style="178"/>
    <col min="14593" max="14593" width="2" style="178" customWidth="1"/>
    <col min="14594" max="14594" width="15.125" style="178" customWidth="1"/>
    <col min="14595" max="14595" width="11.25" style="178" customWidth="1"/>
    <col min="14596" max="14596" width="13.5" style="178" customWidth="1"/>
    <col min="14597" max="14597" width="13" style="178" customWidth="1"/>
    <col min="14598" max="14598" width="13.25" style="178" customWidth="1"/>
    <col min="14599" max="14599" width="7.875" style="178" customWidth="1"/>
    <col min="14600" max="14600" width="17.375" style="178" customWidth="1"/>
    <col min="14601" max="14603" width="1.625" style="178" customWidth="1"/>
    <col min="14604" max="14848" width="9" style="178"/>
    <col min="14849" max="14849" width="2" style="178" customWidth="1"/>
    <col min="14850" max="14850" width="15.125" style="178" customWidth="1"/>
    <col min="14851" max="14851" width="11.25" style="178" customWidth="1"/>
    <col min="14852" max="14852" width="13.5" style="178" customWidth="1"/>
    <col min="14853" max="14853" width="13" style="178" customWidth="1"/>
    <col min="14854" max="14854" width="13.25" style="178" customWidth="1"/>
    <col min="14855" max="14855" width="7.875" style="178" customWidth="1"/>
    <col min="14856" max="14856" width="17.375" style="178" customWidth="1"/>
    <col min="14857" max="14859" width="1.625" style="178" customWidth="1"/>
    <col min="14860" max="15104" width="9" style="178"/>
    <col min="15105" max="15105" width="2" style="178" customWidth="1"/>
    <col min="15106" max="15106" width="15.125" style="178" customWidth="1"/>
    <col min="15107" max="15107" width="11.25" style="178" customWidth="1"/>
    <col min="15108" max="15108" width="13.5" style="178" customWidth="1"/>
    <col min="15109" max="15109" width="13" style="178" customWidth="1"/>
    <col min="15110" max="15110" width="13.25" style="178" customWidth="1"/>
    <col min="15111" max="15111" width="7.875" style="178" customWidth="1"/>
    <col min="15112" max="15112" width="17.375" style="178" customWidth="1"/>
    <col min="15113" max="15115" width="1.625" style="178" customWidth="1"/>
    <col min="15116" max="15360" width="9" style="178"/>
    <col min="15361" max="15361" width="2" style="178" customWidth="1"/>
    <col min="15362" max="15362" width="15.125" style="178" customWidth="1"/>
    <col min="15363" max="15363" width="11.25" style="178" customWidth="1"/>
    <col min="15364" max="15364" width="13.5" style="178" customWidth="1"/>
    <col min="15365" max="15365" width="13" style="178" customWidth="1"/>
    <col min="15366" max="15366" width="13.25" style="178" customWidth="1"/>
    <col min="15367" max="15367" width="7.875" style="178" customWidth="1"/>
    <col min="15368" max="15368" width="17.375" style="178" customWidth="1"/>
    <col min="15369" max="15371" width="1.625" style="178" customWidth="1"/>
    <col min="15372" max="15616" width="9" style="178"/>
    <col min="15617" max="15617" width="2" style="178" customWidth="1"/>
    <col min="15618" max="15618" width="15.125" style="178" customWidth="1"/>
    <col min="15619" max="15619" width="11.25" style="178" customWidth="1"/>
    <col min="15620" max="15620" width="13.5" style="178" customWidth="1"/>
    <col min="15621" max="15621" width="13" style="178" customWidth="1"/>
    <col min="15622" max="15622" width="13.25" style="178" customWidth="1"/>
    <col min="15623" max="15623" width="7.875" style="178" customWidth="1"/>
    <col min="15624" max="15624" width="17.375" style="178" customWidth="1"/>
    <col min="15625" max="15627" width="1.625" style="178" customWidth="1"/>
    <col min="15628" max="15872" width="9" style="178"/>
    <col min="15873" max="15873" width="2" style="178" customWidth="1"/>
    <col min="15874" max="15874" width="15.125" style="178" customWidth="1"/>
    <col min="15875" max="15875" width="11.25" style="178" customWidth="1"/>
    <col min="15876" max="15876" width="13.5" style="178" customWidth="1"/>
    <col min="15877" max="15877" width="13" style="178" customWidth="1"/>
    <col min="15878" max="15878" width="13.25" style="178" customWidth="1"/>
    <col min="15879" max="15879" width="7.875" style="178" customWidth="1"/>
    <col min="15880" max="15880" width="17.375" style="178" customWidth="1"/>
    <col min="15881" max="15883" width="1.625" style="178" customWidth="1"/>
    <col min="15884" max="16128" width="9" style="178"/>
    <col min="16129" max="16129" width="2" style="178" customWidth="1"/>
    <col min="16130" max="16130" width="15.125" style="178" customWidth="1"/>
    <col min="16131" max="16131" width="11.25" style="178" customWidth="1"/>
    <col min="16132" max="16132" width="13.5" style="178" customWidth="1"/>
    <col min="16133" max="16133" width="13" style="178" customWidth="1"/>
    <col min="16134" max="16134" width="13.25" style="178" customWidth="1"/>
    <col min="16135" max="16135" width="7.875" style="178" customWidth="1"/>
    <col min="16136" max="16136" width="17.375" style="178" customWidth="1"/>
    <col min="16137" max="16139" width="1.625" style="178" customWidth="1"/>
    <col min="16140" max="16384" width="9" style="178"/>
  </cols>
  <sheetData>
    <row r="1" spans="1:12" ht="18" customHeight="1">
      <c r="A1" s="178" t="s">
        <v>267</v>
      </c>
      <c r="B1" s="179"/>
      <c r="C1" s="179"/>
      <c r="D1" s="179"/>
      <c r="E1" s="179"/>
      <c r="F1" s="179"/>
      <c r="G1" s="179"/>
      <c r="H1" s="182" t="s">
        <v>138</v>
      </c>
      <c r="L1" s="568" t="str">
        <f>HYPERLINK("#シート目次"&amp;"!A1","シート目次へ")</f>
        <v>シート目次へ</v>
      </c>
    </row>
    <row r="2" spans="1:12" ht="18" customHeight="1">
      <c r="B2" s="179"/>
      <c r="C2" s="179"/>
      <c r="D2" s="179"/>
      <c r="E2" s="179"/>
      <c r="F2" s="179"/>
      <c r="G2" s="179"/>
      <c r="H2" s="179"/>
    </row>
    <row r="3" spans="1:12" ht="17.25" customHeight="1">
      <c r="B3" s="216" t="s">
        <v>268</v>
      </c>
      <c r="C3" s="191"/>
      <c r="D3" s="191"/>
      <c r="E3" s="191"/>
      <c r="F3" s="191"/>
      <c r="G3" s="191"/>
      <c r="H3" s="191"/>
    </row>
    <row r="4" spans="1:12" ht="19.5" customHeight="1">
      <c r="B4" s="179"/>
      <c r="C4" s="179"/>
      <c r="D4" s="179"/>
      <c r="E4" s="179"/>
      <c r="F4" s="410" t="s">
        <v>1</v>
      </c>
      <c r="G4" s="631"/>
      <c r="H4" s="631"/>
    </row>
    <row r="5" spans="1:12" ht="9" customHeight="1">
      <c r="B5" s="179"/>
      <c r="C5" s="179"/>
      <c r="D5" s="179"/>
      <c r="E5" s="179"/>
      <c r="F5" s="179"/>
      <c r="G5" s="179"/>
      <c r="H5" s="179"/>
    </row>
    <row r="6" spans="1:12" ht="44.25" customHeight="1">
      <c r="B6" s="193" t="s">
        <v>141</v>
      </c>
      <c r="C6" s="635"/>
      <c r="D6" s="635"/>
      <c r="E6" s="194" t="s">
        <v>142</v>
      </c>
      <c r="F6" s="636"/>
      <c r="G6" s="636"/>
      <c r="H6" s="636"/>
    </row>
    <row r="7" spans="1:12" ht="33" customHeight="1">
      <c r="B7" s="621" t="s">
        <v>143</v>
      </c>
      <c r="C7" s="630" t="s">
        <v>157</v>
      </c>
      <c r="D7" s="630"/>
      <c r="E7" s="630"/>
      <c r="F7" s="638" t="s">
        <v>145</v>
      </c>
      <c r="G7" s="629" t="s">
        <v>485</v>
      </c>
      <c r="H7" s="629"/>
    </row>
    <row r="8" spans="1:12" ht="30" customHeight="1">
      <c r="B8" s="621"/>
      <c r="C8" s="630" t="s">
        <v>146</v>
      </c>
      <c r="D8" s="630"/>
      <c r="E8" s="630"/>
      <c r="F8" s="638"/>
      <c r="G8" s="629"/>
      <c r="H8" s="629"/>
    </row>
    <row r="9" spans="1:12" ht="28.5" customHeight="1">
      <c r="B9" s="621"/>
      <c r="C9" s="630"/>
      <c r="D9" s="630"/>
      <c r="E9" s="630"/>
      <c r="F9" s="638"/>
      <c r="G9" s="629" t="s">
        <v>486</v>
      </c>
      <c r="H9" s="629"/>
    </row>
    <row r="10" spans="1:12" ht="33" customHeight="1">
      <c r="B10" s="621"/>
      <c r="C10" s="630" t="s">
        <v>158</v>
      </c>
      <c r="D10" s="630"/>
      <c r="E10" s="630"/>
      <c r="F10" s="638"/>
      <c r="G10" s="629"/>
      <c r="H10" s="629"/>
    </row>
    <row r="11" spans="1:12" ht="19.5" customHeight="1">
      <c r="B11" s="630" t="s">
        <v>500</v>
      </c>
      <c r="C11" s="217" t="s">
        <v>159</v>
      </c>
      <c r="D11" s="218" t="s">
        <v>501</v>
      </c>
      <c r="E11" s="217" t="s">
        <v>159</v>
      </c>
      <c r="F11" s="218" t="s">
        <v>501</v>
      </c>
      <c r="G11" s="630" t="s">
        <v>588</v>
      </c>
      <c r="H11" s="630"/>
    </row>
    <row r="12" spans="1:12" ht="38.25" customHeight="1">
      <c r="B12" s="630"/>
      <c r="C12" s="219" t="s">
        <v>160</v>
      </c>
      <c r="D12" s="219"/>
      <c r="E12" s="221" t="s">
        <v>161</v>
      </c>
      <c r="F12" s="220"/>
      <c r="G12" s="630"/>
      <c r="H12" s="630"/>
    </row>
    <row r="13" spans="1:12" ht="38.25" customHeight="1">
      <c r="B13" s="630"/>
      <c r="C13" s="221" t="s">
        <v>162</v>
      </c>
      <c r="D13" s="219"/>
      <c r="E13" s="221" t="s">
        <v>163</v>
      </c>
      <c r="F13" s="222"/>
      <c r="G13" s="630"/>
      <c r="H13" s="630"/>
    </row>
    <row r="14" spans="1:12" ht="38.25" customHeight="1">
      <c r="B14" s="630"/>
      <c r="C14" s="221" t="s">
        <v>164</v>
      </c>
      <c r="D14" s="219"/>
      <c r="E14" s="221" t="s">
        <v>165</v>
      </c>
      <c r="F14" s="222"/>
      <c r="G14" s="630"/>
      <c r="H14" s="630"/>
    </row>
    <row r="15" spans="1:12" ht="99" customHeight="1">
      <c r="B15" s="200" t="s">
        <v>166</v>
      </c>
      <c r="C15" s="624" t="s">
        <v>459</v>
      </c>
      <c r="D15" s="624"/>
      <c r="E15" s="624"/>
      <c r="F15" s="624"/>
      <c r="G15" s="624"/>
      <c r="H15" s="624"/>
    </row>
    <row r="16" spans="1:12" ht="57" customHeight="1">
      <c r="B16" s="200" t="s">
        <v>492</v>
      </c>
      <c r="C16" s="625">
        <v>0</v>
      </c>
      <c r="D16" s="625"/>
      <c r="E16" s="194" t="s">
        <v>493</v>
      </c>
      <c r="F16" s="402">
        <v>0</v>
      </c>
      <c r="G16" s="194" t="s">
        <v>637</v>
      </c>
      <c r="H16" s="403">
        <f>C16-F16</f>
        <v>0</v>
      </c>
    </row>
    <row r="17" spans="2:8" ht="20.25" customHeight="1">
      <c r="B17" s="626" t="s">
        <v>638</v>
      </c>
      <c r="C17" s="627" t="s">
        <v>269</v>
      </c>
      <c r="D17" s="627"/>
      <c r="E17" s="627"/>
      <c r="F17" s="627"/>
      <c r="G17" s="627"/>
      <c r="H17" s="201" t="s">
        <v>502</v>
      </c>
    </row>
    <row r="18" spans="2:8" ht="20.25" customHeight="1">
      <c r="B18" s="626"/>
      <c r="C18" s="223" t="s">
        <v>153</v>
      </c>
      <c r="D18" s="203" t="s">
        <v>154</v>
      </c>
      <c r="E18" s="637"/>
      <c r="F18" s="637"/>
      <c r="G18" s="637"/>
      <c r="H18" s="406"/>
    </row>
    <row r="19" spans="2:8" ht="20.25" customHeight="1">
      <c r="B19" s="206" t="s">
        <v>122</v>
      </c>
      <c r="C19" s="206"/>
      <c r="D19" s="57" t="s">
        <v>155</v>
      </c>
      <c r="E19" s="632"/>
      <c r="F19" s="632"/>
      <c r="G19" s="632"/>
      <c r="H19" s="407"/>
    </row>
    <row r="20" spans="2:8" ht="20.25" customHeight="1">
      <c r="B20" s="185"/>
      <c r="C20" s="206"/>
      <c r="D20" s="57" t="s">
        <v>156</v>
      </c>
      <c r="E20" s="632"/>
      <c r="F20" s="632"/>
      <c r="G20" s="632"/>
      <c r="H20" s="407"/>
    </row>
    <row r="21" spans="2:8" ht="20.25" customHeight="1" thickBot="1">
      <c r="B21" s="185"/>
      <c r="C21" s="206"/>
      <c r="D21" s="53"/>
      <c r="E21" s="633"/>
      <c r="F21" s="633"/>
      <c r="G21" s="633"/>
      <c r="H21" s="408"/>
    </row>
    <row r="22" spans="2:8" ht="20.25" customHeight="1" thickTop="1">
      <c r="B22" s="185"/>
      <c r="C22" s="40"/>
      <c r="D22" s="634" t="s">
        <v>270</v>
      </c>
      <c r="E22" s="634"/>
      <c r="F22" s="634"/>
      <c r="G22" s="634"/>
      <c r="H22" s="409">
        <f>SUM(H18:H21)</f>
        <v>0</v>
      </c>
    </row>
    <row r="23" spans="2:8" ht="57" customHeight="1">
      <c r="B23" s="194" t="s">
        <v>497</v>
      </c>
      <c r="C23" s="404">
        <v>0</v>
      </c>
      <c r="D23" s="213" t="s">
        <v>587</v>
      </c>
      <c r="E23" s="404">
        <v>0</v>
      </c>
      <c r="F23" s="620" t="s">
        <v>498</v>
      </c>
      <c r="G23" s="620"/>
      <c r="H23" s="405">
        <f>ROUNDDOWN(MIN(C23,E23)/2,-3)</f>
        <v>0</v>
      </c>
    </row>
    <row r="24" spans="2:8" ht="16.5" customHeight="1">
      <c r="B24" s="224" t="s">
        <v>262</v>
      </c>
    </row>
    <row r="25" spans="2:8" ht="15" customHeight="1">
      <c r="B25" s="225" t="s">
        <v>263</v>
      </c>
    </row>
    <row r="26" spans="2:8" ht="15" customHeight="1">
      <c r="B26" s="225" t="s">
        <v>271</v>
      </c>
    </row>
    <row r="27" spans="2:8" ht="15" customHeight="1">
      <c r="B27" s="225" t="s">
        <v>265</v>
      </c>
    </row>
  </sheetData>
  <sheetProtection selectLockedCells="1" selectUnlockedCells="1"/>
  <mergeCells count="22">
    <mergeCell ref="B7:B10"/>
    <mergeCell ref="C7:E7"/>
    <mergeCell ref="F7:F10"/>
    <mergeCell ref="G7:H8"/>
    <mergeCell ref="C8:E9"/>
    <mergeCell ref="G9:H10"/>
    <mergeCell ref="C10:E10"/>
    <mergeCell ref="F23:G23"/>
    <mergeCell ref="B11:B14"/>
    <mergeCell ref="G11:H14"/>
    <mergeCell ref="C15:H15"/>
    <mergeCell ref="C16:D16"/>
    <mergeCell ref="B17:B18"/>
    <mergeCell ref="C17:G17"/>
    <mergeCell ref="E18:G18"/>
    <mergeCell ref="G4:H4"/>
    <mergeCell ref="E19:G19"/>
    <mergeCell ref="E20:G20"/>
    <mergeCell ref="E21:G21"/>
    <mergeCell ref="D22:G22"/>
    <mergeCell ref="C6:D6"/>
    <mergeCell ref="F6:H6"/>
  </mergeCells>
  <phoneticPr fontId="1"/>
  <printOptions horizontalCentered="1"/>
  <pageMargins left="0.64027777777777772" right="0.22013888888888888" top="0.65" bottom="0.39027777777777778" header="0.51180555555555551" footer="0.51180555555555551"/>
  <pageSetup paperSize="9" scale="91" firstPageNumber="0"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95BF4-6E80-4087-B38C-98D18B7C6513}">
  <sheetPr codeName="Sheet4">
    <pageSetUpPr fitToPage="1"/>
  </sheetPr>
  <dimension ref="A1:P33"/>
  <sheetViews>
    <sheetView view="pageBreakPreview" zoomScale="80" zoomScaleNormal="100" zoomScaleSheetLayoutView="80" workbookViewId="0">
      <selection activeCell="P1" sqref="P1"/>
    </sheetView>
  </sheetViews>
  <sheetFormatPr defaultColWidth="3.375" defaultRowHeight="13.5"/>
  <cols>
    <col min="1" max="1" width="1.75" style="9" customWidth="1"/>
    <col min="2" max="2" width="3.375" style="9"/>
    <col min="3" max="3" width="20.625" style="9" customWidth="1"/>
    <col min="4" max="4" width="19" style="9" customWidth="1"/>
    <col min="5" max="5" width="8.25" style="9" customWidth="1"/>
    <col min="6" max="6" width="9.125" style="9" customWidth="1"/>
    <col min="7" max="11" width="14.5" style="9" customWidth="1"/>
    <col min="12" max="13" width="17.125" style="9" customWidth="1"/>
    <col min="14" max="14" width="1" style="9" customWidth="1"/>
    <col min="15" max="256" width="3.375" style="9"/>
    <col min="257" max="257" width="1.75" style="9" customWidth="1"/>
    <col min="258" max="258" width="3.375" style="9"/>
    <col min="259" max="259" width="20.625" style="9" customWidth="1"/>
    <col min="260" max="260" width="19" style="9" customWidth="1"/>
    <col min="261" max="261" width="8.25" style="9" customWidth="1"/>
    <col min="262" max="262" width="9.125" style="9" customWidth="1"/>
    <col min="263" max="267" width="14.5" style="9" customWidth="1"/>
    <col min="268" max="269" width="17.125" style="9" customWidth="1"/>
    <col min="270" max="270" width="1" style="9" customWidth="1"/>
    <col min="271" max="512" width="3.375" style="9"/>
    <col min="513" max="513" width="1.75" style="9" customWidth="1"/>
    <col min="514" max="514" width="3.375" style="9"/>
    <col min="515" max="515" width="20.625" style="9" customWidth="1"/>
    <col min="516" max="516" width="19" style="9" customWidth="1"/>
    <col min="517" max="517" width="8.25" style="9" customWidth="1"/>
    <col min="518" max="518" width="9.125" style="9" customWidth="1"/>
    <col min="519" max="523" width="14.5" style="9" customWidth="1"/>
    <col min="524" max="525" width="17.125" style="9" customWidth="1"/>
    <col min="526" max="526" width="1" style="9" customWidth="1"/>
    <col min="527" max="768" width="3.375" style="9"/>
    <col min="769" max="769" width="1.75" style="9" customWidth="1"/>
    <col min="770" max="770" width="3.375" style="9"/>
    <col min="771" max="771" width="20.625" style="9" customWidth="1"/>
    <col min="772" max="772" width="19" style="9" customWidth="1"/>
    <col min="773" max="773" width="8.25" style="9" customWidth="1"/>
    <col min="774" max="774" width="9.125" style="9" customWidth="1"/>
    <col min="775" max="779" width="14.5" style="9" customWidth="1"/>
    <col min="780" max="781" width="17.125" style="9" customWidth="1"/>
    <col min="782" max="782" width="1" style="9" customWidth="1"/>
    <col min="783" max="1024" width="3.375" style="9"/>
    <col min="1025" max="1025" width="1.75" style="9" customWidth="1"/>
    <col min="1026" max="1026" width="3.375" style="9"/>
    <col min="1027" max="1027" width="20.625" style="9" customWidth="1"/>
    <col min="1028" max="1028" width="19" style="9" customWidth="1"/>
    <col min="1029" max="1029" width="8.25" style="9" customWidth="1"/>
    <col min="1030" max="1030" width="9.125" style="9" customWidth="1"/>
    <col min="1031" max="1035" width="14.5" style="9" customWidth="1"/>
    <col min="1036" max="1037" width="17.125" style="9" customWidth="1"/>
    <col min="1038" max="1038" width="1" style="9" customWidth="1"/>
    <col min="1039" max="1280" width="3.375" style="9"/>
    <col min="1281" max="1281" width="1.75" style="9" customWidth="1"/>
    <col min="1282" max="1282" width="3.375" style="9"/>
    <col min="1283" max="1283" width="20.625" style="9" customWidth="1"/>
    <col min="1284" max="1284" width="19" style="9" customWidth="1"/>
    <col min="1285" max="1285" width="8.25" style="9" customWidth="1"/>
    <col min="1286" max="1286" width="9.125" style="9" customWidth="1"/>
    <col min="1287" max="1291" width="14.5" style="9" customWidth="1"/>
    <col min="1292" max="1293" width="17.125" style="9" customWidth="1"/>
    <col min="1294" max="1294" width="1" style="9" customWidth="1"/>
    <col min="1295" max="1536" width="3.375" style="9"/>
    <col min="1537" max="1537" width="1.75" style="9" customWidth="1"/>
    <col min="1538" max="1538" width="3.375" style="9"/>
    <col min="1539" max="1539" width="20.625" style="9" customWidth="1"/>
    <col min="1540" max="1540" width="19" style="9" customWidth="1"/>
    <col min="1541" max="1541" width="8.25" style="9" customWidth="1"/>
    <col min="1542" max="1542" width="9.125" style="9" customWidth="1"/>
    <col min="1543" max="1547" width="14.5" style="9" customWidth="1"/>
    <col min="1548" max="1549" width="17.125" style="9" customWidth="1"/>
    <col min="1550" max="1550" width="1" style="9" customWidth="1"/>
    <col min="1551" max="1792" width="3.375" style="9"/>
    <col min="1793" max="1793" width="1.75" style="9" customWidth="1"/>
    <col min="1794" max="1794" width="3.375" style="9"/>
    <col min="1795" max="1795" width="20.625" style="9" customWidth="1"/>
    <col min="1796" max="1796" width="19" style="9" customWidth="1"/>
    <col min="1797" max="1797" width="8.25" style="9" customWidth="1"/>
    <col min="1798" max="1798" width="9.125" style="9" customWidth="1"/>
    <col min="1799" max="1803" width="14.5" style="9" customWidth="1"/>
    <col min="1804" max="1805" width="17.125" style="9" customWidth="1"/>
    <col min="1806" max="1806" width="1" style="9" customWidth="1"/>
    <col min="1807" max="2048" width="3.375" style="9"/>
    <col min="2049" max="2049" width="1.75" style="9" customWidth="1"/>
    <col min="2050" max="2050" width="3.375" style="9"/>
    <col min="2051" max="2051" width="20.625" style="9" customWidth="1"/>
    <col min="2052" max="2052" width="19" style="9" customWidth="1"/>
    <col min="2053" max="2053" width="8.25" style="9" customWidth="1"/>
    <col min="2054" max="2054" width="9.125" style="9" customWidth="1"/>
    <col min="2055" max="2059" width="14.5" style="9" customWidth="1"/>
    <col min="2060" max="2061" width="17.125" style="9" customWidth="1"/>
    <col min="2062" max="2062" width="1" style="9" customWidth="1"/>
    <col min="2063" max="2304" width="3.375" style="9"/>
    <col min="2305" max="2305" width="1.75" style="9" customWidth="1"/>
    <col min="2306" max="2306" width="3.375" style="9"/>
    <col min="2307" max="2307" width="20.625" style="9" customWidth="1"/>
    <col min="2308" max="2308" width="19" style="9" customWidth="1"/>
    <col min="2309" max="2309" width="8.25" style="9" customWidth="1"/>
    <col min="2310" max="2310" width="9.125" style="9" customWidth="1"/>
    <col min="2311" max="2315" width="14.5" style="9" customWidth="1"/>
    <col min="2316" max="2317" width="17.125" style="9" customWidth="1"/>
    <col min="2318" max="2318" width="1" style="9" customWidth="1"/>
    <col min="2319" max="2560" width="3.375" style="9"/>
    <col min="2561" max="2561" width="1.75" style="9" customWidth="1"/>
    <col min="2562" max="2562" width="3.375" style="9"/>
    <col min="2563" max="2563" width="20.625" style="9" customWidth="1"/>
    <col min="2564" max="2564" width="19" style="9" customWidth="1"/>
    <col min="2565" max="2565" width="8.25" style="9" customWidth="1"/>
    <col min="2566" max="2566" width="9.125" style="9" customWidth="1"/>
    <col min="2567" max="2571" width="14.5" style="9" customWidth="1"/>
    <col min="2572" max="2573" width="17.125" style="9" customWidth="1"/>
    <col min="2574" max="2574" width="1" style="9" customWidth="1"/>
    <col min="2575" max="2816" width="3.375" style="9"/>
    <col min="2817" max="2817" width="1.75" style="9" customWidth="1"/>
    <col min="2818" max="2818" width="3.375" style="9"/>
    <col min="2819" max="2819" width="20.625" style="9" customWidth="1"/>
    <col min="2820" max="2820" width="19" style="9" customWidth="1"/>
    <col min="2821" max="2821" width="8.25" style="9" customWidth="1"/>
    <col min="2822" max="2822" width="9.125" style="9" customWidth="1"/>
    <col min="2823" max="2827" width="14.5" style="9" customWidth="1"/>
    <col min="2828" max="2829" width="17.125" style="9" customWidth="1"/>
    <col min="2830" max="2830" width="1" style="9" customWidth="1"/>
    <col min="2831" max="3072" width="3.375" style="9"/>
    <col min="3073" max="3073" width="1.75" style="9" customWidth="1"/>
    <col min="3074" max="3074" width="3.375" style="9"/>
    <col min="3075" max="3075" width="20.625" style="9" customWidth="1"/>
    <col min="3076" max="3076" width="19" style="9" customWidth="1"/>
    <col min="3077" max="3077" width="8.25" style="9" customWidth="1"/>
    <col min="3078" max="3078" width="9.125" style="9" customWidth="1"/>
    <col min="3079" max="3083" width="14.5" style="9" customWidth="1"/>
    <col min="3084" max="3085" width="17.125" style="9" customWidth="1"/>
    <col min="3086" max="3086" width="1" style="9" customWidth="1"/>
    <col min="3087" max="3328" width="3.375" style="9"/>
    <col min="3329" max="3329" width="1.75" style="9" customWidth="1"/>
    <col min="3330" max="3330" width="3.375" style="9"/>
    <col min="3331" max="3331" width="20.625" style="9" customWidth="1"/>
    <col min="3332" max="3332" width="19" style="9" customWidth="1"/>
    <col min="3333" max="3333" width="8.25" style="9" customWidth="1"/>
    <col min="3334" max="3334" width="9.125" style="9" customWidth="1"/>
    <col min="3335" max="3339" width="14.5" style="9" customWidth="1"/>
    <col min="3340" max="3341" width="17.125" style="9" customWidth="1"/>
    <col min="3342" max="3342" width="1" style="9" customWidth="1"/>
    <col min="3343" max="3584" width="3.375" style="9"/>
    <col min="3585" max="3585" width="1.75" style="9" customWidth="1"/>
    <col min="3586" max="3586" width="3.375" style="9"/>
    <col min="3587" max="3587" width="20.625" style="9" customWidth="1"/>
    <col min="3588" max="3588" width="19" style="9" customWidth="1"/>
    <col min="3589" max="3589" width="8.25" style="9" customWidth="1"/>
    <col min="3590" max="3590" width="9.125" style="9" customWidth="1"/>
    <col min="3591" max="3595" width="14.5" style="9" customWidth="1"/>
    <col min="3596" max="3597" width="17.125" style="9" customWidth="1"/>
    <col min="3598" max="3598" width="1" style="9" customWidth="1"/>
    <col min="3599" max="3840" width="3.375" style="9"/>
    <col min="3841" max="3841" width="1.75" style="9" customWidth="1"/>
    <col min="3842" max="3842" width="3.375" style="9"/>
    <col min="3843" max="3843" width="20.625" style="9" customWidth="1"/>
    <col min="3844" max="3844" width="19" style="9" customWidth="1"/>
    <col min="3845" max="3845" width="8.25" style="9" customWidth="1"/>
    <col min="3846" max="3846" width="9.125" style="9" customWidth="1"/>
    <col min="3847" max="3851" width="14.5" style="9" customWidth="1"/>
    <col min="3852" max="3853" width="17.125" style="9" customWidth="1"/>
    <col min="3854" max="3854" width="1" style="9" customWidth="1"/>
    <col min="3855" max="4096" width="3.375" style="9"/>
    <col min="4097" max="4097" width="1.75" style="9" customWidth="1"/>
    <col min="4098" max="4098" width="3.375" style="9"/>
    <col min="4099" max="4099" width="20.625" style="9" customWidth="1"/>
    <col min="4100" max="4100" width="19" style="9" customWidth="1"/>
    <col min="4101" max="4101" width="8.25" style="9" customWidth="1"/>
    <col min="4102" max="4102" width="9.125" style="9" customWidth="1"/>
    <col min="4103" max="4107" width="14.5" style="9" customWidth="1"/>
    <col min="4108" max="4109" width="17.125" style="9" customWidth="1"/>
    <col min="4110" max="4110" width="1" style="9" customWidth="1"/>
    <col min="4111" max="4352" width="3.375" style="9"/>
    <col min="4353" max="4353" width="1.75" style="9" customWidth="1"/>
    <col min="4354" max="4354" width="3.375" style="9"/>
    <col min="4355" max="4355" width="20.625" style="9" customWidth="1"/>
    <col min="4356" max="4356" width="19" style="9" customWidth="1"/>
    <col min="4357" max="4357" width="8.25" style="9" customWidth="1"/>
    <col min="4358" max="4358" width="9.125" style="9" customWidth="1"/>
    <col min="4359" max="4363" width="14.5" style="9" customWidth="1"/>
    <col min="4364" max="4365" width="17.125" style="9" customWidth="1"/>
    <col min="4366" max="4366" width="1" style="9" customWidth="1"/>
    <col min="4367" max="4608" width="3.375" style="9"/>
    <col min="4609" max="4609" width="1.75" style="9" customWidth="1"/>
    <col min="4610" max="4610" width="3.375" style="9"/>
    <col min="4611" max="4611" width="20.625" style="9" customWidth="1"/>
    <col min="4612" max="4612" width="19" style="9" customWidth="1"/>
    <col min="4613" max="4613" width="8.25" style="9" customWidth="1"/>
    <col min="4614" max="4614" width="9.125" style="9" customWidth="1"/>
    <col min="4615" max="4619" width="14.5" style="9" customWidth="1"/>
    <col min="4620" max="4621" width="17.125" style="9" customWidth="1"/>
    <col min="4622" max="4622" width="1" style="9" customWidth="1"/>
    <col min="4623" max="4864" width="3.375" style="9"/>
    <col min="4865" max="4865" width="1.75" style="9" customWidth="1"/>
    <col min="4866" max="4866" width="3.375" style="9"/>
    <col min="4867" max="4867" width="20.625" style="9" customWidth="1"/>
    <col min="4868" max="4868" width="19" style="9" customWidth="1"/>
    <col min="4869" max="4869" width="8.25" style="9" customWidth="1"/>
    <col min="4870" max="4870" width="9.125" style="9" customWidth="1"/>
    <col min="4871" max="4875" width="14.5" style="9" customWidth="1"/>
    <col min="4876" max="4877" width="17.125" style="9" customWidth="1"/>
    <col min="4878" max="4878" width="1" style="9" customWidth="1"/>
    <col min="4879" max="5120" width="3.375" style="9"/>
    <col min="5121" max="5121" width="1.75" style="9" customWidth="1"/>
    <col min="5122" max="5122" width="3.375" style="9"/>
    <col min="5123" max="5123" width="20.625" style="9" customWidth="1"/>
    <col min="5124" max="5124" width="19" style="9" customWidth="1"/>
    <col min="5125" max="5125" width="8.25" style="9" customWidth="1"/>
    <col min="5126" max="5126" width="9.125" style="9" customWidth="1"/>
    <col min="5127" max="5131" width="14.5" style="9" customWidth="1"/>
    <col min="5132" max="5133" width="17.125" style="9" customWidth="1"/>
    <col min="5134" max="5134" width="1" style="9" customWidth="1"/>
    <col min="5135" max="5376" width="3.375" style="9"/>
    <col min="5377" max="5377" width="1.75" style="9" customWidth="1"/>
    <col min="5378" max="5378" width="3.375" style="9"/>
    <col min="5379" max="5379" width="20.625" style="9" customWidth="1"/>
    <col min="5380" max="5380" width="19" style="9" customWidth="1"/>
    <col min="5381" max="5381" width="8.25" style="9" customWidth="1"/>
    <col min="5382" max="5382" width="9.125" style="9" customWidth="1"/>
    <col min="5383" max="5387" width="14.5" style="9" customWidth="1"/>
    <col min="5388" max="5389" width="17.125" style="9" customWidth="1"/>
    <col min="5390" max="5390" width="1" style="9" customWidth="1"/>
    <col min="5391" max="5632" width="3.375" style="9"/>
    <col min="5633" max="5633" width="1.75" style="9" customWidth="1"/>
    <col min="5634" max="5634" width="3.375" style="9"/>
    <col min="5635" max="5635" width="20.625" style="9" customWidth="1"/>
    <col min="5636" max="5636" width="19" style="9" customWidth="1"/>
    <col min="5637" max="5637" width="8.25" style="9" customWidth="1"/>
    <col min="5638" max="5638" width="9.125" style="9" customWidth="1"/>
    <col min="5639" max="5643" width="14.5" style="9" customWidth="1"/>
    <col min="5644" max="5645" width="17.125" style="9" customWidth="1"/>
    <col min="5646" max="5646" width="1" style="9" customWidth="1"/>
    <col min="5647" max="5888" width="3.375" style="9"/>
    <col min="5889" max="5889" width="1.75" style="9" customWidth="1"/>
    <col min="5890" max="5890" width="3.375" style="9"/>
    <col min="5891" max="5891" width="20.625" style="9" customWidth="1"/>
    <col min="5892" max="5892" width="19" style="9" customWidth="1"/>
    <col min="5893" max="5893" width="8.25" style="9" customWidth="1"/>
    <col min="5894" max="5894" width="9.125" style="9" customWidth="1"/>
    <col min="5895" max="5899" width="14.5" style="9" customWidth="1"/>
    <col min="5900" max="5901" width="17.125" style="9" customWidth="1"/>
    <col min="5902" max="5902" width="1" style="9" customWidth="1"/>
    <col min="5903" max="6144" width="3.375" style="9"/>
    <col min="6145" max="6145" width="1.75" style="9" customWidth="1"/>
    <col min="6146" max="6146" width="3.375" style="9"/>
    <col min="6147" max="6147" width="20.625" style="9" customWidth="1"/>
    <col min="6148" max="6148" width="19" style="9" customWidth="1"/>
    <col min="6149" max="6149" width="8.25" style="9" customWidth="1"/>
    <col min="6150" max="6150" width="9.125" style="9" customWidth="1"/>
    <col min="6151" max="6155" width="14.5" style="9" customWidth="1"/>
    <col min="6156" max="6157" width="17.125" style="9" customWidth="1"/>
    <col min="6158" max="6158" width="1" style="9" customWidth="1"/>
    <col min="6159" max="6400" width="3.375" style="9"/>
    <col min="6401" max="6401" width="1.75" style="9" customWidth="1"/>
    <col min="6402" max="6402" width="3.375" style="9"/>
    <col min="6403" max="6403" width="20.625" style="9" customWidth="1"/>
    <col min="6404" max="6404" width="19" style="9" customWidth="1"/>
    <col min="6405" max="6405" width="8.25" style="9" customWidth="1"/>
    <col min="6406" max="6406" width="9.125" style="9" customWidth="1"/>
    <col min="6407" max="6411" width="14.5" style="9" customWidth="1"/>
    <col min="6412" max="6413" width="17.125" style="9" customWidth="1"/>
    <col min="6414" max="6414" width="1" style="9" customWidth="1"/>
    <col min="6415" max="6656" width="3.375" style="9"/>
    <col min="6657" max="6657" width="1.75" style="9" customWidth="1"/>
    <col min="6658" max="6658" width="3.375" style="9"/>
    <col min="6659" max="6659" width="20.625" style="9" customWidth="1"/>
    <col min="6660" max="6660" width="19" style="9" customWidth="1"/>
    <col min="6661" max="6661" width="8.25" style="9" customWidth="1"/>
    <col min="6662" max="6662" width="9.125" style="9" customWidth="1"/>
    <col min="6663" max="6667" width="14.5" style="9" customWidth="1"/>
    <col min="6668" max="6669" width="17.125" style="9" customWidth="1"/>
    <col min="6670" max="6670" width="1" style="9" customWidth="1"/>
    <col min="6671" max="6912" width="3.375" style="9"/>
    <col min="6913" max="6913" width="1.75" style="9" customWidth="1"/>
    <col min="6914" max="6914" width="3.375" style="9"/>
    <col min="6915" max="6915" width="20.625" style="9" customWidth="1"/>
    <col min="6916" max="6916" width="19" style="9" customWidth="1"/>
    <col min="6917" max="6917" width="8.25" style="9" customWidth="1"/>
    <col min="6918" max="6918" width="9.125" style="9" customWidth="1"/>
    <col min="6919" max="6923" width="14.5" style="9" customWidth="1"/>
    <col min="6924" max="6925" width="17.125" style="9" customWidth="1"/>
    <col min="6926" max="6926" width="1" style="9" customWidth="1"/>
    <col min="6927" max="7168" width="3.375" style="9"/>
    <col min="7169" max="7169" width="1.75" style="9" customWidth="1"/>
    <col min="7170" max="7170" width="3.375" style="9"/>
    <col min="7171" max="7171" width="20.625" style="9" customWidth="1"/>
    <col min="7172" max="7172" width="19" style="9" customWidth="1"/>
    <col min="7173" max="7173" width="8.25" style="9" customWidth="1"/>
    <col min="7174" max="7174" width="9.125" style="9" customWidth="1"/>
    <col min="7175" max="7179" width="14.5" style="9" customWidth="1"/>
    <col min="7180" max="7181" width="17.125" style="9" customWidth="1"/>
    <col min="7182" max="7182" width="1" style="9" customWidth="1"/>
    <col min="7183" max="7424" width="3.375" style="9"/>
    <col min="7425" max="7425" width="1.75" style="9" customWidth="1"/>
    <col min="7426" max="7426" width="3.375" style="9"/>
    <col min="7427" max="7427" width="20.625" style="9" customWidth="1"/>
    <col min="7428" max="7428" width="19" style="9" customWidth="1"/>
    <col min="7429" max="7429" width="8.25" style="9" customWidth="1"/>
    <col min="7430" max="7430" width="9.125" style="9" customWidth="1"/>
    <col min="7431" max="7435" width="14.5" style="9" customWidth="1"/>
    <col min="7436" max="7437" width="17.125" style="9" customWidth="1"/>
    <col min="7438" max="7438" width="1" style="9" customWidth="1"/>
    <col min="7439" max="7680" width="3.375" style="9"/>
    <col min="7681" max="7681" width="1.75" style="9" customWidth="1"/>
    <col min="7682" max="7682" width="3.375" style="9"/>
    <col min="7683" max="7683" width="20.625" style="9" customWidth="1"/>
    <col min="7684" max="7684" width="19" style="9" customWidth="1"/>
    <col min="7685" max="7685" width="8.25" style="9" customWidth="1"/>
    <col min="7686" max="7686" width="9.125" style="9" customWidth="1"/>
    <col min="7687" max="7691" width="14.5" style="9" customWidth="1"/>
    <col min="7692" max="7693" width="17.125" style="9" customWidth="1"/>
    <col min="7694" max="7694" width="1" style="9" customWidth="1"/>
    <col min="7695" max="7936" width="3.375" style="9"/>
    <col min="7937" max="7937" width="1.75" style="9" customWidth="1"/>
    <col min="7938" max="7938" width="3.375" style="9"/>
    <col min="7939" max="7939" width="20.625" style="9" customWidth="1"/>
    <col min="7940" max="7940" width="19" style="9" customWidth="1"/>
    <col min="7941" max="7941" width="8.25" style="9" customWidth="1"/>
    <col min="7942" max="7942" width="9.125" style="9" customWidth="1"/>
    <col min="7943" max="7947" width="14.5" style="9" customWidth="1"/>
    <col min="7948" max="7949" width="17.125" style="9" customWidth="1"/>
    <col min="7950" max="7950" width="1" style="9" customWidth="1"/>
    <col min="7951" max="8192" width="3.375" style="9"/>
    <col min="8193" max="8193" width="1.75" style="9" customWidth="1"/>
    <col min="8194" max="8194" width="3.375" style="9"/>
    <col min="8195" max="8195" width="20.625" style="9" customWidth="1"/>
    <col min="8196" max="8196" width="19" style="9" customWidth="1"/>
    <col min="8197" max="8197" width="8.25" style="9" customWidth="1"/>
    <col min="8198" max="8198" width="9.125" style="9" customWidth="1"/>
    <col min="8199" max="8203" width="14.5" style="9" customWidth="1"/>
    <col min="8204" max="8205" width="17.125" style="9" customWidth="1"/>
    <col min="8206" max="8206" width="1" style="9" customWidth="1"/>
    <col min="8207" max="8448" width="3.375" style="9"/>
    <col min="8449" max="8449" width="1.75" style="9" customWidth="1"/>
    <col min="8450" max="8450" width="3.375" style="9"/>
    <col min="8451" max="8451" width="20.625" style="9" customWidth="1"/>
    <col min="8452" max="8452" width="19" style="9" customWidth="1"/>
    <col min="8453" max="8453" width="8.25" style="9" customWidth="1"/>
    <col min="8454" max="8454" width="9.125" style="9" customWidth="1"/>
    <col min="8455" max="8459" width="14.5" style="9" customWidth="1"/>
    <col min="8460" max="8461" width="17.125" style="9" customWidth="1"/>
    <col min="8462" max="8462" width="1" style="9" customWidth="1"/>
    <col min="8463" max="8704" width="3.375" style="9"/>
    <col min="8705" max="8705" width="1.75" style="9" customWidth="1"/>
    <col min="8706" max="8706" width="3.375" style="9"/>
    <col min="8707" max="8707" width="20.625" style="9" customWidth="1"/>
    <col min="8708" max="8708" width="19" style="9" customWidth="1"/>
    <col min="8709" max="8709" width="8.25" style="9" customWidth="1"/>
    <col min="8710" max="8710" width="9.125" style="9" customWidth="1"/>
    <col min="8711" max="8715" width="14.5" style="9" customWidth="1"/>
    <col min="8716" max="8717" width="17.125" style="9" customWidth="1"/>
    <col min="8718" max="8718" width="1" style="9" customWidth="1"/>
    <col min="8719" max="8960" width="3.375" style="9"/>
    <col min="8961" max="8961" width="1.75" style="9" customWidth="1"/>
    <col min="8962" max="8962" width="3.375" style="9"/>
    <col min="8963" max="8963" width="20.625" style="9" customWidth="1"/>
    <col min="8964" max="8964" width="19" style="9" customWidth="1"/>
    <col min="8965" max="8965" width="8.25" style="9" customWidth="1"/>
    <col min="8966" max="8966" width="9.125" style="9" customWidth="1"/>
    <col min="8967" max="8971" width="14.5" style="9" customWidth="1"/>
    <col min="8972" max="8973" width="17.125" style="9" customWidth="1"/>
    <col min="8974" max="8974" width="1" style="9" customWidth="1"/>
    <col min="8975" max="9216" width="3.375" style="9"/>
    <col min="9217" max="9217" width="1.75" style="9" customWidth="1"/>
    <col min="9218" max="9218" width="3.375" style="9"/>
    <col min="9219" max="9219" width="20.625" style="9" customWidth="1"/>
    <col min="9220" max="9220" width="19" style="9" customWidth="1"/>
    <col min="9221" max="9221" width="8.25" style="9" customWidth="1"/>
    <col min="9222" max="9222" width="9.125" style="9" customWidth="1"/>
    <col min="9223" max="9227" width="14.5" style="9" customWidth="1"/>
    <col min="9228" max="9229" width="17.125" style="9" customWidth="1"/>
    <col min="9230" max="9230" width="1" style="9" customWidth="1"/>
    <col min="9231" max="9472" width="3.375" style="9"/>
    <col min="9473" max="9473" width="1.75" style="9" customWidth="1"/>
    <col min="9474" max="9474" width="3.375" style="9"/>
    <col min="9475" max="9475" width="20.625" style="9" customWidth="1"/>
    <col min="9476" max="9476" width="19" style="9" customWidth="1"/>
    <col min="9477" max="9477" width="8.25" style="9" customWidth="1"/>
    <col min="9478" max="9478" width="9.125" style="9" customWidth="1"/>
    <col min="9479" max="9483" width="14.5" style="9" customWidth="1"/>
    <col min="9484" max="9485" width="17.125" style="9" customWidth="1"/>
    <col min="9486" max="9486" width="1" style="9" customWidth="1"/>
    <col min="9487" max="9728" width="3.375" style="9"/>
    <col min="9729" max="9729" width="1.75" style="9" customWidth="1"/>
    <col min="9730" max="9730" width="3.375" style="9"/>
    <col min="9731" max="9731" width="20.625" style="9" customWidth="1"/>
    <col min="9732" max="9732" width="19" style="9" customWidth="1"/>
    <col min="9733" max="9733" width="8.25" style="9" customWidth="1"/>
    <col min="9734" max="9734" width="9.125" style="9" customWidth="1"/>
    <col min="9735" max="9739" width="14.5" style="9" customWidth="1"/>
    <col min="9740" max="9741" width="17.125" style="9" customWidth="1"/>
    <col min="9742" max="9742" width="1" style="9" customWidth="1"/>
    <col min="9743" max="9984" width="3.375" style="9"/>
    <col min="9985" max="9985" width="1.75" style="9" customWidth="1"/>
    <col min="9986" max="9986" width="3.375" style="9"/>
    <col min="9987" max="9987" width="20.625" style="9" customWidth="1"/>
    <col min="9988" max="9988" width="19" style="9" customWidth="1"/>
    <col min="9989" max="9989" width="8.25" style="9" customWidth="1"/>
    <col min="9990" max="9990" width="9.125" style="9" customWidth="1"/>
    <col min="9991" max="9995" width="14.5" style="9" customWidth="1"/>
    <col min="9996" max="9997" width="17.125" style="9" customWidth="1"/>
    <col min="9998" max="9998" width="1" style="9" customWidth="1"/>
    <col min="9999" max="10240" width="3.375" style="9"/>
    <col min="10241" max="10241" width="1.75" style="9" customWidth="1"/>
    <col min="10242" max="10242" width="3.375" style="9"/>
    <col min="10243" max="10243" width="20.625" style="9" customWidth="1"/>
    <col min="10244" max="10244" width="19" style="9" customWidth="1"/>
    <col min="10245" max="10245" width="8.25" style="9" customWidth="1"/>
    <col min="10246" max="10246" width="9.125" style="9" customWidth="1"/>
    <col min="10247" max="10251" width="14.5" style="9" customWidth="1"/>
    <col min="10252" max="10253" width="17.125" style="9" customWidth="1"/>
    <col min="10254" max="10254" width="1" style="9" customWidth="1"/>
    <col min="10255" max="10496" width="3.375" style="9"/>
    <col min="10497" max="10497" width="1.75" style="9" customWidth="1"/>
    <col min="10498" max="10498" width="3.375" style="9"/>
    <col min="10499" max="10499" width="20.625" style="9" customWidth="1"/>
    <col min="10500" max="10500" width="19" style="9" customWidth="1"/>
    <col min="10501" max="10501" width="8.25" style="9" customWidth="1"/>
    <col min="10502" max="10502" width="9.125" style="9" customWidth="1"/>
    <col min="10503" max="10507" width="14.5" style="9" customWidth="1"/>
    <col min="10508" max="10509" width="17.125" style="9" customWidth="1"/>
    <col min="10510" max="10510" width="1" style="9" customWidth="1"/>
    <col min="10511" max="10752" width="3.375" style="9"/>
    <col min="10753" max="10753" width="1.75" style="9" customWidth="1"/>
    <col min="10754" max="10754" width="3.375" style="9"/>
    <col min="10755" max="10755" width="20.625" style="9" customWidth="1"/>
    <col min="10756" max="10756" width="19" style="9" customWidth="1"/>
    <col min="10757" max="10757" width="8.25" style="9" customWidth="1"/>
    <col min="10758" max="10758" width="9.125" style="9" customWidth="1"/>
    <col min="10759" max="10763" width="14.5" style="9" customWidth="1"/>
    <col min="10764" max="10765" width="17.125" style="9" customWidth="1"/>
    <col min="10766" max="10766" width="1" style="9" customWidth="1"/>
    <col min="10767" max="11008" width="3.375" style="9"/>
    <col min="11009" max="11009" width="1.75" style="9" customWidth="1"/>
    <col min="11010" max="11010" width="3.375" style="9"/>
    <col min="11011" max="11011" width="20.625" style="9" customWidth="1"/>
    <col min="11012" max="11012" width="19" style="9" customWidth="1"/>
    <col min="11013" max="11013" width="8.25" style="9" customWidth="1"/>
    <col min="11014" max="11014" width="9.125" style="9" customWidth="1"/>
    <col min="11015" max="11019" width="14.5" style="9" customWidth="1"/>
    <col min="11020" max="11021" width="17.125" style="9" customWidth="1"/>
    <col min="11022" max="11022" width="1" style="9" customWidth="1"/>
    <col min="11023" max="11264" width="3.375" style="9"/>
    <col min="11265" max="11265" width="1.75" style="9" customWidth="1"/>
    <col min="11266" max="11266" width="3.375" style="9"/>
    <col min="11267" max="11267" width="20.625" style="9" customWidth="1"/>
    <col min="11268" max="11268" width="19" style="9" customWidth="1"/>
    <col min="11269" max="11269" width="8.25" style="9" customWidth="1"/>
    <col min="11270" max="11270" width="9.125" style="9" customWidth="1"/>
    <col min="11271" max="11275" width="14.5" style="9" customWidth="1"/>
    <col min="11276" max="11277" width="17.125" style="9" customWidth="1"/>
    <col min="11278" max="11278" width="1" style="9" customWidth="1"/>
    <col min="11279" max="11520" width="3.375" style="9"/>
    <col min="11521" max="11521" width="1.75" style="9" customWidth="1"/>
    <col min="11522" max="11522" width="3.375" style="9"/>
    <col min="11523" max="11523" width="20.625" style="9" customWidth="1"/>
    <col min="11524" max="11524" width="19" style="9" customWidth="1"/>
    <col min="11525" max="11525" width="8.25" style="9" customWidth="1"/>
    <col min="11526" max="11526" width="9.125" style="9" customWidth="1"/>
    <col min="11527" max="11531" width="14.5" style="9" customWidth="1"/>
    <col min="11532" max="11533" width="17.125" style="9" customWidth="1"/>
    <col min="11534" max="11534" width="1" style="9" customWidth="1"/>
    <col min="11535" max="11776" width="3.375" style="9"/>
    <col min="11777" max="11777" width="1.75" style="9" customWidth="1"/>
    <col min="11778" max="11778" width="3.375" style="9"/>
    <col min="11779" max="11779" width="20.625" style="9" customWidth="1"/>
    <col min="11780" max="11780" width="19" style="9" customWidth="1"/>
    <col min="11781" max="11781" width="8.25" style="9" customWidth="1"/>
    <col min="11782" max="11782" width="9.125" style="9" customWidth="1"/>
    <col min="11783" max="11787" width="14.5" style="9" customWidth="1"/>
    <col min="11788" max="11789" width="17.125" style="9" customWidth="1"/>
    <col min="11790" max="11790" width="1" style="9" customWidth="1"/>
    <col min="11791" max="12032" width="3.375" style="9"/>
    <col min="12033" max="12033" width="1.75" style="9" customWidth="1"/>
    <col min="12034" max="12034" width="3.375" style="9"/>
    <col min="12035" max="12035" width="20.625" style="9" customWidth="1"/>
    <col min="12036" max="12036" width="19" style="9" customWidth="1"/>
    <col min="12037" max="12037" width="8.25" style="9" customWidth="1"/>
    <col min="12038" max="12038" width="9.125" style="9" customWidth="1"/>
    <col min="12039" max="12043" width="14.5" style="9" customWidth="1"/>
    <col min="12044" max="12045" width="17.125" style="9" customWidth="1"/>
    <col min="12046" max="12046" width="1" style="9" customWidth="1"/>
    <col min="12047" max="12288" width="3.375" style="9"/>
    <col min="12289" max="12289" width="1.75" style="9" customWidth="1"/>
    <col min="12290" max="12290" width="3.375" style="9"/>
    <col min="12291" max="12291" width="20.625" style="9" customWidth="1"/>
    <col min="12292" max="12292" width="19" style="9" customWidth="1"/>
    <col min="12293" max="12293" width="8.25" style="9" customWidth="1"/>
    <col min="12294" max="12294" width="9.125" style="9" customWidth="1"/>
    <col min="12295" max="12299" width="14.5" style="9" customWidth="1"/>
    <col min="12300" max="12301" width="17.125" style="9" customWidth="1"/>
    <col min="12302" max="12302" width="1" style="9" customWidth="1"/>
    <col min="12303" max="12544" width="3.375" style="9"/>
    <col min="12545" max="12545" width="1.75" style="9" customWidth="1"/>
    <col min="12546" max="12546" width="3.375" style="9"/>
    <col min="12547" max="12547" width="20.625" style="9" customWidth="1"/>
    <col min="12548" max="12548" width="19" style="9" customWidth="1"/>
    <col min="12549" max="12549" width="8.25" style="9" customWidth="1"/>
    <col min="12550" max="12550" width="9.125" style="9" customWidth="1"/>
    <col min="12551" max="12555" width="14.5" style="9" customWidth="1"/>
    <col min="12556" max="12557" width="17.125" style="9" customWidth="1"/>
    <col min="12558" max="12558" width="1" style="9" customWidth="1"/>
    <col min="12559" max="12800" width="3.375" style="9"/>
    <col min="12801" max="12801" width="1.75" style="9" customWidth="1"/>
    <col min="12802" max="12802" width="3.375" style="9"/>
    <col min="12803" max="12803" width="20.625" style="9" customWidth="1"/>
    <col min="12804" max="12804" width="19" style="9" customWidth="1"/>
    <col min="12805" max="12805" width="8.25" style="9" customWidth="1"/>
    <col min="12806" max="12806" width="9.125" style="9" customWidth="1"/>
    <col min="12807" max="12811" width="14.5" style="9" customWidth="1"/>
    <col min="12812" max="12813" width="17.125" style="9" customWidth="1"/>
    <col min="12814" max="12814" width="1" style="9" customWidth="1"/>
    <col min="12815" max="13056" width="3.375" style="9"/>
    <col min="13057" max="13057" width="1.75" style="9" customWidth="1"/>
    <col min="13058" max="13058" width="3.375" style="9"/>
    <col min="13059" max="13059" width="20.625" style="9" customWidth="1"/>
    <col min="13060" max="13060" width="19" style="9" customWidth="1"/>
    <col min="13061" max="13061" width="8.25" style="9" customWidth="1"/>
    <col min="13062" max="13062" width="9.125" style="9" customWidth="1"/>
    <col min="13063" max="13067" width="14.5" style="9" customWidth="1"/>
    <col min="13068" max="13069" width="17.125" style="9" customWidth="1"/>
    <col min="13070" max="13070" width="1" style="9" customWidth="1"/>
    <col min="13071" max="13312" width="3.375" style="9"/>
    <col min="13313" max="13313" width="1.75" style="9" customWidth="1"/>
    <col min="13314" max="13314" width="3.375" style="9"/>
    <col min="13315" max="13315" width="20.625" style="9" customWidth="1"/>
    <col min="13316" max="13316" width="19" style="9" customWidth="1"/>
    <col min="13317" max="13317" width="8.25" style="9" customWidth="1"/>
    <col min="13318" max="13318" width="9.125" style="9" customWidth="1"/>
    <col min="13319" max="13323" width="14.5" style="9" customWidth="1"/>
    <col min="13324" max="13325" width="17.125" style="9" customWidth="1"/>
    <col min="13326" max="13326" width="1" style="9" customWidth="1"/>
    <col min="13327" max="13568" width="3.375" style="9"/>
    <col min="13569" max="13569" width="1.75" style="9" customWidth="1"/>
    <col min="13570" max="13570" width="3.375" style="9"/>
    <col min="13571" max="13571" width="20.625" style="9" customWidth="1"/>
    <col min="13572" max="13572" width="19" style="9" customWidth="1"/>
    <col min="13573" max="13573" width="8.25" style="9" customWidth="1"/>
    <col min="13574" max="13574" width="9.125" style="9" customWidth="1"/>
    <col min="13575" max="13579" width="14.5" style="9" customWidth="1"/>
    <col min="13580" max="13581" width="17.125" style="9" customWidth="1"/>
    <col min="13582" max="13582" width="1" style="9" customWidth="1"/>
    <col min="13583" max="13824" width="3.375" style="9"/>
    <col min="13825" max="13825" width="1.75" style="9" customWidth="1"/>
    <col min="13826" max="13826" width="3.375" style="9"/>
    <col min="13827" max="13827" width="20.625" style="9" customWidth="1"/>
    <col min="13828" max="13828" width="19" style="9" customWidth="1"/>
    <col min="13829" max="13829" width="8.25" style="9" customWidth="1"/>
    <col min="13830" max="13830" width="9.125" style="9" customWidth="1"/>
    <col min="13831" max="13835" width="14.5" style="9" customWidth="1"/>
    <col min="13836" max="13837" width="17.125" style="9" customWidth="1"/>
    <col min="13838" max="13838" width="1" style="9" customWidth="1"/>
    <col min="13839" max="14080" width="3.375" style="9"/>
    <col min="14081" max="14081" width="1.75" style="9" customWidth="1"/>
    <col min="14082" max="14082" width="3.375" style="9"/>
    <col min="14083" max="14083" width="20.625" style="9" customWidth="1"/>
    <col min="14084" max="14084" width="19" style="9" customWidth="1"/>
    <col min="14085" max="14085" width="8.25" style="9" customWidth="1"/>
    <col min="14086" max="14086" width="9.125" style="9" customWidth="1"/>
    <col min="14087" max="14091" width="14.5" style="9" customWidth="1"/>
    <col min="14092" max="14093" width="17.125" style="9" customWidth="1"/>
    <col min="14094" max="14094" width="1" style="9" customWidth="1"/>
    <col min="14095" max="14336" width="3.375" style="9"/>
    <col min="14337" max="14337" width="1.75" style="9" customWidth="1"/>
    <col min="14338" max="14338" width="3.375" style="9"/>
    <col min="14339" max="14339" width="20.625" style="9" customWidth="1"/>
    <col min="14340" max="14340" width="19" style="9" customWidth="1"/>
    <col min="14341" max="14341" width="8.25" style="9" customWidth="1"/>
    <col min="14342" max="14342" width="9.125" style="9" customWidth="1"/>
    <col min="14343" max="14347" width="14.5" style="9" customWidth="1"/>
    <col min="14348" max="14349" width="17.125" style="9" customWidth="1"/>
    <col min="14350" max="14350" width="1" style="9" customWidth="1"/>
    <col min="14351" max="14592" width="3.375" style="9"/>
    <col min="14593" max="14593" width="1.75" style="9" customWidth="1"/>
    <col min="14594" max="14594" width="3.375" style="9"/>
    <col min="14595" max="14595" width="20.625" style="9" customWidth="1"/>
    <col min="14596" max="14596" width="19" style="9" customWidth="1"/>
    <col min="14597" max="14597" width="8.25" style="9" customWidth="1"/>
    <col min="14598" max="14598" width="9.125" style="9" customWidth="1"/>
    <col min="14599" max="14603" width="14.5" style="9" customWidth="1"/>
    <col min="14604" max="14605" width="17.125" style="9" customWidth="1"/>
    <col min="14606" max="14606" width="1" style="9" customWidth="1"/>
    <col min="14607" max="14848" width="3.375" style="9"/>
    <col min="14849" max="14849" width="1.75" style="9" customWidth="1"/>
    <col min="14850" max="14850" width="3.375" style="9"/>
    <col min="14851" max="14851" width="20.625" style="9" customWidth="1"/>
    <col min="14852" max="14852" width="19" style="9" customWidth="1"/>
    <col min="14853" max="14853" width="8.25" style="9" customWidth="1"/>
    <col min="14854" max="14854" width="9.125" style="9" customWidth="1"/>
    <col min="14855" max="14859" width="14.5" style="9" customWidth="1"/>
    <col min="14860" max="14861" width="17.125" style="9" customWidth="1"/>
    <col min="14862" max="14862" width="1" style="9" customWidth="1"/>
    <col min="14863" max="15104" width="3.375" style="9"/>
    <col min="15105" max="15105" width="1.75" style="9" customWidth="1"/>
    <col min="15106" max="15106" width="3.375" style="9"/>
    <col min="15107" max="15107" width="20.625" style="9" customWidth="1"/>
    <col min="15108" max="15108" width="19" style="9" customWidth="1"/>
    <col min="15109" max="15109" width="8.25" style="9" customWidth="1"/>
    <col min="15110" max="15110" width="9.125" style="9" customWidth="1"/>
    <col min="15111" max="15115" width="14.5" style="9" customWidth="1"/>
    <col min="15116" max="15117" width="17.125" style="9" customWidth="1"/>
    <col min="15118" max="15118" width="1" style="9" customWidth="1"/>
    <col min="15119" max="15360" width="3.375" style="9"/>
    <col min="15361" max="15361" width="1.75" style="9" customWidth="1"/>
    <col min="15362" max="15362" width="3.375" style="9"/>
    <col min="15363" max="15363" width="20.625" style="9" customWidth="1"/>
    <col min="15364" max="15364" width="19" style="9" customWidth="1"/>
    <col min="15365" max="15365" width="8.25" style="9" customWidth="1"/>
    <col min="15366" max="15366" width="9.125" style="9" customWidth="1"/>
    <col min="15367" max="15371" width="14.5" style="9" customWidth="1"/>
    <col min="15372" max="15373" width="17.125" style="9" customWidth="1"/>
    <col min="15374" max="15374" width="1" style="9" customWidth="1"/>
    <col min="15375" max="15616" width="3.375" style="9"/>
    <col min="15617" max="15617" width="1.75" style="9" customWidth="1"/>
    <col min="15618" max="15618" width="3.375" style="9"/>
    <col min="15619" max="15619" width="20.625" style="9" customWidth="1"/>
    <col min="15620" max="15620" width="19" style="9" customWidth="1"/>
    <col min="15621" max="15621" width="8.25" style="9" customWidth="1"/>
    <col min="15622" max="15622" width="9.125" style="9" customWidth="1"/>
    <col min="15623" max="15627" width="14.5" style="9" customWidth="1"/>
    <col min="15628" max="15629" width="17.125" style="9" customWidth="1"/>
    <col min="15630" max="15630" width="1" style="9" customWidth="1"/>
    <col min="15631" max="15872" width="3.375" style="9"/>
    <col min="15873" max="15873" width="1.75" style="9" customWidth="1"/>
    <col min="15874" max="15874" width="3.375" style="9"/>
    <col min="15875" max="15875" width="20.625" style="9" customWidth="1"/>
    <col min="15876" max="15876" width="19" style="9" customWidth="1"/>
    <col min="15877" max="15877" width="8.25" style="9" customWidth="1"/>
    <col min="15878" max="15878" width="9.125" style="9" customWidth="1"/>
    <col min="15879" max="15883" width="14.5" style="9" customWidth="1"/>
    <col min="15884" max="15885" width="17.125" style="9" customWidth="1"/>
    <col min="15886" max="15886" width="1" style="9" customWidth="1"/>
    <col min="15887" max="16128" width="3.375" style="9"/>
    <col min="16129" max="16129" width="1.75" style="9" customWidth="1"/>
    <col min="16130" max="16130" width="3.375" style="9"/>
    <col min="16131" max="16131" width="20.625" style="9" customWidth="1"/>
    <col min="16132" max="16132" width="19" style="9" customWidth="1"/>
    <col min="16133" max="16133" width="8.25" style="9" customWidth="1"/>
    <col min="16134" max="16134" width="9.125" style="9" customWidth="1"/>
    <col min="16135" max="16139" width="14.5" style="9" customWidth="1"/>
    <col min="16140" max="16141" width="17.125" style="9" customWidth="1"/>
    <col min="16142" max="16142" width="1" style="9" customWidth="1"/>
    <col min="16143" max="16384" width="3.375" style="9"/>
  </cols>
  <sheetData>
    <row r="1" spans="1:16" s="1" customFormat="1" ht="18.75" customHeight="1">
      <c r="A1" s="1" t="s">
        <v>272</v>
      </c>
      <c r="P1" s="568" t="str">
        <f>HYPERLINK("#シート目次"&amp;"!A1","シート目次へ")</f>
        <v>シート目次へ</v>
      </c>
    </row>
    <row r="2" spans="1:16" s="1" customFormat="1" ht="13.5" customHeight="1">
      <c r="A2" s="9"/>
    </row>
    <row r="3" spans="1:16" ht="14.25" customHeight="1">
      <c r="B3" s="1"/>
      <c r="C3" s="226" t="s">
        <v>273</v>
      </c>
      <c r="D3" s="1"/>
      <c r="E3" s="1"/>
      <c r="F3" s="1"/>
      <c r="G3" s="1"/>
      <c r="H3" s="1"/>
      <c r="I3" s="1"/>
      <c r="J3" s="1"/>
      <c r="K3" s="553" t="s">
        <v>1</v>
      </c>
      <c r="L3" s="640"/>
      <c r="M3" s="640"/>
    </row>
    <row r="4" spans="1:16" ht="15" customHeight="1">
      <c r="B4" s="1"/>
      <c r="C4" s="226"/>
      <c r="D4" s="1"/>
      <c r="E4" s="1"/>
      <c r="F4" s="1"/>
      <c r="G4" s="1"/>
      <c r="H4" s="1"/>
      <c r="I4" s="1"/>
      <c r="J4" s="1"/>
      <c r="K4" s="477" t="s">
        <v>2</v>
      </c>
      <c r="L4" s="640"/>
      <c r="M4" s="640"/>
    </row>
    <row r="5" spans="1:16" ht="15" customHeight="1">
      <c r="B5" s="1"/>
      <c r="C5" s="226"/>
      <c r="D5" s="1"/>
      <c r="E5" s="1"/>
      <c r="F5" s="1"/>
      <c r="G5" s="1"/>
      <c r="H5" s="1"/>
      <c r="I5" s="1"/>
      <c r="J5" s="1"/>
      <c r="K5" s="477" t="s">
        <v>3</v>
      </c>
      <c r="L5" s="640"/>
      <c r="M5" s="640"/>
    </row>
    <row r="6" spans="1:16" ht="15" customHeight="1">
      <c r="B6" s="1"/>
      <c r="C6" s="226"/>
      <c r="D6" s="1"/>
      <c r="E6" s="1"/>
      <c r="F6" s="1"/>
      <c r="G6" s="1"/>
      <c r="H6" s="1"/>
      <c r="I6" s="1"/>
      <c r="J6" s="1"/>
      <c r="K6" s="477" t="s">
        <v>4</v>
      </c>
      <c r="L6" s="640"/>
      <c r="M6" s="640"/>
    </row>
    <row r="7" spans="1:16" ht="15" customHeight="1">
      <c r="B7" s="1"/>
      <c r="C7" s="1"/>
      <c r="D7" s="1"/>
      <c r="E7" s="1"/>
      <c r="F7" s="1"/>
      <c r="G7" s="1"/>
      <c r="H7" s="1"/>
      <c r="I7" s="1"/>
      <c r="J7" s="1"/>
      <c r="K7" s="1"/>
      <c r="L7" s="1"/>
      <c r="M7" s="9" t="s">
        <v>29</v>
      </c>
    </row>
    <row r="8" spans="1:16" ht="66" customHeight="1">
      <c r="B8" s="227" t="s">
        <v>100</v>
      </c>
      <c r="C8" s="72" t="s">
        <v>175</v>
      </c>
      <c r="D8" s="41" t="s">
        <v>503</v>
      </c>
      <c r="E8" s="41" t="s">
        <v>274</v>
      </c>
      <c r="F8" s="41" t="s">
        <v>504</v>
      </c>
      <c r="G8" s="41" t="s">
        <v>505</v>
      </c>
      <c r="H8" s="41" t="s">
        <v>506</v>
      </c>
      <c r="I8" s="41" t="s">
        <v>507</v>
      </c>
      <c r="J8" s="41" t="s">
        <v>508</v>
      </c>
      <c r="K8" s="41" t="s">
        <v>509</v>
      </c>
      <c r="L8" s="41" t="s">
        <v>510</v>
      </c>
      <c r="M8" s="41" t="s">
        <v>511</v>
      </c>
    </row>
    <row r="9" spans="1:16" ht="82.5" customHeight="1">
      <c r="B9" s="72">
        <v>1</v>
      </c>
      <c r="C9" s="72"/>
      <c r="D9" s="72"/>
      <c r="E9" s="41" t="s">
        <v>176</v>
      </c>
      <c r="F9" s="41" t="s">
        <v>275</v>
      </c>
      <c r="G9" s="411"/>
      <c r="H9" s="411"/>
      <c r="I9" s="411">
        <f>G9-H9</f>
        <v>0</v>
      </c>
      <c r="J9" s="411"/>
      <c r="K9" s="411"/>
      <c r="L9" s="411">
        <f>MIN(J9,K9)</f>
        <v>0</v>
      </c>
      <c r="M9" s="411">
        <f>ROUNDDOWN(L9/2,-3)</f>
        <v>0</v>
      </c>
    </row>
    <row r="10" spans="1:16" ht="82.5" customHeight="1">
      <c r="B10" s="72">
        <v>2</v>
      </c>
      <c r="C10" s="72"/>
      <c r="D10" s="72"/>
      <c r="E10" s="41" t="s">
        <v>176</v>
      </c>
      <c r="F10" s="41" t="s">
        <v>275</v>
      </c>
      <c r="G10" s="411"/>
      <c r="H10" s="411"/>
      <c r="I10" s="411">
        <f t="shared" ref="I10:I13" si="0">G10-H10</f>
        <v>0</v>
      </c>
      <c r="J10" s="411"/>
      <c r="K10" s="411"/>
      <c r="L10" s="411">
        <f t="shared" ref="L10:L12" si="1">MIN(J10,K10)</f>
        <v>0</v>
      </c>
      <c r="M10" s="411">
        <f t="shared" ref="M10:M13" si="2">ROUNDDOWN(L10/2,-3)</f>
        <v>0</v>
      </c>
    </row>
    <row r="11" spans="1:16" ht="82.5" customHeight="1">
      <c r="B11" s="72">
        <v>3</v>
      </c>
      <c r="C11" s="72"/>
      <c r="D11" s="72"/>
      <c r="E11" s="41" t="s">
        <v>176</v>
      </c>
      <c r="F11" s="41" t="s">
        <v>275</v>
      </c>
      <c r="G11" s="411"/>
      <c r="H11" s="411"/>
      <c r="I11" s="411">
        <f t="shared" si="0"/>
        <v>0</v>
      </c>
      <c r="J11" s="411"/>
      <c r="K11" s="411"/>
      <c r="L11" s="411">
        <f t="shared" si="1"/>
        <v>0</v>
      </c>
      <c r="M11" s="411">
        <f t="shared" si="2"/>
        <v>0</v>
      </c>
    </row>
    <row r="12" spans="1:16" ht="82.5" customHeight="1">
      <c r="B12" s="72">
        <v>4</v>
      </c>
      <c r="C12" s="72"/>
      <c r="D12" s="72"/>
      <c r="E12" s="41" t="s">
        <v>176</v>
      </c>
      <c r="F12" s="41" t="s">
        <v>275</v>
      </c>
      <c r="G12" s="411"/>
      <c r="H12" s="411"/>
      <c r="I12" s="411">
        <f t="shared" si="0"/>
        <v>0</v>
      </c>
      <c r="J12" s="411"/>
      <c r="K12" s="411"/>
      <c r="L12" s="411">
        <f t="shared" si="1"/>
        <v>0</v>
      </c>
      <c r="M12" s="411">
        <f t="shared" si="2"/>
        <v>0</v>
      </c>
    </row>
    <row r="13" spans="1:16" ht="82.5" customHeight="1">
      <c r="B13" s="72">
        <v>5</v>
      </c>
      <c r="C13" s="72"/>
      <c r="D13" s="72"/>
      <c r="E13" s="41" t="s">
        <v>176</v>
      </c>
      <c r="F13" s="41" t="s">
        <v>275</v>
      </c>
      <c r="G13" s="411"/>
      <c r="H13" s="411"/>
      <c r="I13" s="411">
        <f t="shared" si="0"/>
        <v>0</v>
      </c>
      <c r="J13" s="411"/>
      <c r="K13" s="411"/>
      <c r="L13" s="411">
        <f>MIN(J13,K13)</f>
        <v>0</v>
      </c>
      <c r="M13" s="411">
        <f t="shared" si="2"/>
        <v>0</v>
      </c>
    </row>
    <row r="14" spans="1:16" ht="52.5" customHeight="1">
      <c r="B14" s="639" t="s">
        <v>276</v>
      </c>
      <c r="C14" s="639"/>
      <c r="D14" s="639"/>
      <c r="E14" s="639"/>
      <c r="F14" s="639"/>
      <c r="G14" s="47">
        <f t="shared" ref="G14:L14" si="3">SUM(G9:G13)</f>
        <v>0</v>
      </c>
      <c r="H14" s="47">
        <f t="shared" si="3"/>
        <v>0</v>
      </c>
      <c r="I14" s="47">
        <f t="shared" si="3"/>
        <v>0</v>
      </c>
      <c r="J14" s="47">
        <f t="shared" si="3"/>
        <v>0</v>
      </c>
      <c r="K14" s="47">
        <f t="shared" si="3"/>
        <v>0</v>
      </c>
      <c r="L14" s="47">
        <f t="shared" si="3"/>
        <v>0</v>
      </c>
      <c r="M14" s="411">
        <f>ROUNDDOWN(L14/2,-3)</f>
        <v>0</v>
      </c>
    </row>
    <row r="15" spans="1:16" ht="6" customHeight="1">
      <c r="B15" s="1"/>
      <c r="C15" s="46"/>
      <c r="D15" s="42"/>
      <c r="F15" s="42"/>
      <c r="G15" s="43"/>
      <c r="H15" s="43"/>
      <c r="I15" s="43"/>
      <c r="J15" s="43"/>
      <c r="K15" s="43"/>
      <c r="L15" s="43"/>
      <c r="M15" s="44"/>
    </row>
    <row r="16" spans="1:16" ht="13.5" customHeight="1">
      <c r="B16" s="46" t="s">
        <v>277</v>
      </c>
      <c r="C16" s="1"/>
      <c r="D16" s="42"/>
      <c r="F16" s="42"/>
      <c r="G16" s="1"/>
      <c r="H16" s="1"/>
      <c r="I16" s="1"/>
      <c r="J16" s="43"/>
      <c r="K16" s="1"/>
      <c r="L16" s="43"/>
      <c r="M16" s="44"/>
    </row>
    <row r="17" spans="3:13" ht="13.5" customHeight="1">
      <c r="C17" s="1" t="s">
        <v>512</v>
      </c>
      <c r="D17" s="42"/>
      <c r="F17" s="42"/>
      <c r="G17" s="1"/>
      <c r="H17" s="1"/>
      <c r="I17" s="1"/>
      <c r="J17" s="43"/>
      <c r="K17" s="46"/>
      <c r="L17" s="43"/>
      <c r="M17" s="44"/>
    </row>
    <row r="18" spans="3:13" ht="13.5" customHeight="1">
      <c r="C18" s="1" t="s">
        <v>513</v>
      </c>
      <c r="D18" s="42"/>
      <c r="F18" s="42"/>
      <c r="G18" s="1"/>
      <c r="H18" s="1"/>
      <c r="I18" s="1"/>
      <c r="J18" s="43"/>
      <c r="K18" s="43"/>
      <c r="L18" s="43"/>
      <c r="M18" s="44"/>
    </row>
    <row r="19" spans="3:13" ht="13.5" customHeight="1">
      <c r="C19" s="1" t="s">
        <v>514</v>
      </c>
      <c r="D19" s="42"/>
      <c r="F19" s="42"/>
      <c r="G19" s="1"/>
      <c r="H19" s="1"/>
      <c r="I19" s="1"/>
      <c r="J19" s="43"/>
      <c r="K19" s="43"/>
      <c r="L19" s="43"/>
      <c r="M19" s="44"/>
    </row>
    <row r="20" spans="3:13" ht="13.5" customHeight="1">
      <c r="C20" s="46" t="s">
        <v>515</v>
      </c>
      <c r="D20" s="42"/>
      <c r="F20" s="42"/>
      <c r="G20" s="58"/>
      <c r="H20" s="46"/>
      <c r="I20" s="46"/>
      <c r="J20" s="43"/>
      <c r="K20" s="43"/>
      <c r="L20" s="43"/>
      <c r="M20" s="44"/>
    </row>
    <row r="22" spans="3:13" ht="17.25" customHeight="1"/>
    <row r="23" spans="3:13" ht="17.25" customHeight="1"/>
    <row r="24" spans="3:13" ht="17.25" customHeight="1"/>
    <row r="25" spans="3:13" ht="17.25" customHeight="1"/>
    <row r="26" spans="3:13" ht="17.25" customHeight="1"/>
    <row r="27" spans="3:13" ht="13.5" customHeight="1"/>
    <row r="28" spans="3:13" ht="13.5" customHeight="1"/>
    <row r="29" spans="3:13" ht="13.5" customHeight="1"/>
    <row r="30" spans="3:13" ht="13.5" customHeight="1"/>
    <row r="31" spans="3:13" ht="13.5" customHeight="1"/>
    <row r="32" spans="3:13" ht="13.5" customHeight="1"/>
    <row r="33" ht="13.5" customHeight="1"/>
  </sheetData>
  <sheetProtection selectLockedCells="1" selectUnlockedCells="1"/>
  <mergeCells count="5">
    <mergeCell ref="B14:F14"/>
    <mergeCell ref="L3:M3"/>
    <mergeCell ref="L4:M4"/>
    <mergeCell ref="L5:M5"/>
    <mergeCell ref="L6:M6"/>
  </mergeCells>
  <phoneticPr fontId="1"/>
  <pageMargins left="0.54027777777777775" right="0.27986111111111112" top="0.57986111111111116" bottom="0.2" header="0.51180555555555551" footer="0.51180555555555551"/>
  <pageSetup paperSize="9" scale="74"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D4E72-FD4C-444E-A652-7472A767FD50}">
  <sheetPr codeName="Sheet5">
    <pageSetUpPr fitToPage="1"/>
  </sheetPr>
  <dimension ref="A1:H27"/>
  <sheetViews>
    <sheetView view="pageBreakPreview" zoomScale="60" zoomScaleNormal="100" workbookViewId="0">
      <selection activeCell="H1" sqref="H1"/>
    </sheetView>
  </sheetViews>
  <sheetFormatPr defaultColWidth="8.625" defaultRowHeight="13.5"/>
  <cols>
    <col min="1" max="1" width="9.875" style="1" customWidth="1"/>
    <col min="2" max="2" width="21.125" style="1" customWidth="1"/>
    <col min="3" max="7" width="25.875" style="1" customWidth="1"/>
    <col min="8" max="256" width="8.625" style="1"/>
    <col min="257" max="257" width="9.875" style="1" customWidth="1"/>
    <col min="258" max="258" width="21.125" style="1" customWidth="1"/>
    <col min="259" max="263" width="25.875" style="1" customWidth="1"/>
    <col min="264" max="512" width="8.625" style="1"/>
    <col min="513" max="513" width="9.875" style="1" customWidth="1"/>
    <col min="514" max="514" width="21.125" style="1" customWidth="1"/>
    <col min="515" max="519" width="25.875" style="1" customWidth="1"/>
    <col min="520" max="768" width="8.625" style="1"/>
    <col min="769" max="769" width="9.875" style="1" customWidth="1"/>
    <col min="770" max="770" width="21.125" style="1" customWidth="1"/>
    <col min="771" max="775" width="25.875" style="1" customWidth="1"/>
    <col min="776" max="1024" width="8.625" style="1"/>
    <col min="1025" max="1025" width="9.875" style="1" customWidth="1"/>
    <col min="1026" max="1026" width="21.125" style="1" customWidth="1"/>
    <col min="1027" max="1031" width="25.875" style="1" customWidth="1"/>
    <col min="1032" max="1280" width="8.625" style="1"/>
    <col min="1281" max="1281" width="9.875" style="1" customWidth="1"/>
    <col min="1282" max="1282" width="21.125" style="1" customWidth="1"/>
    <col min="1283" max="1287" width="25.875" style="1" customWidth="1"/>
    <col min="1288" max="1536" width="8.625" style="1"/>
    <col min="1537" max="1537" width="9.875" style="1" customWidth="1"/>
    <col min="1538" max="1538" width="21.125" style="1" customWidth="1"/>
    <col min="1539" max="1543" width="25.875" style="1" customWidth="1"/>
    <col min="1544" max="1792" width="8.625" style="1"/>
    <col min="1793" max="1793" width="9.875" style="1" customWidth="1"/>
    <col min="1794" max="1794" width="21.125" style="1" customWidth="1"/>
    <col min="1795" max="1799" width="25.875" style="1" customWidth="1"/>
    <col min="1800" max="2048" width="8.625" style="1"/>
    <col min="2049" max="2049" width="9.875" style="1" customWidth="1"/>
    <col min="2050" max="2050" width="21.125" style="1" customWidth="1"/>
    <col min="2051" max="2055" width="25.875" style="1" customWidth="1"/>
    <col min="2056" max="2304" width="8.625" style="1"/>
    <col min="2305" max="2305" width="9.875" style="1" customWidth="1"/>
    <col min="2306" max="2306" width="21.125" style="1" customWidth="1"/>
    <col min="2307" max="2311" width="25.875" style="1" customWidth="1"/>
    <col min="2312" max="2560" width="8.625" style="1"/>
    <col min="2561" max="2561" width="9.875" style="1" customWidth="1"/>
    <col min="2562" max="2562" width="21.125" style="1" customWidth="1"/>
    <col min="2563" max="2567" width="25.875" style="1" customWidth="1"/>
    <col min="2568" max="2816" width="8.625" style="1"/>
    <col min="2817" max="2817" width="9.875" style="1" customWidth="1"/>
    <col min="2818" max="2818" width="21.125" style="1" customWidth="1"/>
    <col min="2819" max="2823" width="25.875" style="1" customWidth="1"/>
    <col min="2824" max="3072" width="8.625" style="1"/>
    <col min="3073" max="3073" width="9.875" style="1" customWidth="1"/>
    <col min="3074" max="3074" width="21.125" style="1" customWidth="1"/>
    <col min="3075" max="3079" width="25.875" style="1" customWidth="1"/>
    <col min="3080" max="3328" width="8.625" style="1"/>
    <col min="3329" max="3329" width="9.875" style="1" customWidth="1"/>
    <col min="3330" max="3330" width="21.125" style="1" customWidth="1"/>
    <col min="3331" max="3335" width="25.875" style="1" customWidth="1"/>
    <col min="3336" max="3584" width="8.625" style="1"/>
    <col min="3585" max="3585" width="9.875" style="1" customWidth="1"/>
    <col min="3586" max="3586" width="21.125" style="1" customWidth="1"/>
    <col min="3587" max="3591" width="25.875" style="1" customWidth="1"/>
    <col min="3592" max="3840" width="8.625" style="1"/>
    <col min="3841" max="3841" width="9.875" style="1" customWidth="1"/>
    <col min="3842" max="3842" width="21.125" style="1" customWidth="1"/>
    <col min="3843" max="3847" width="25.875" style="1" customWidth="1"/>
    <col min="3848" max="4096" width="8.625" style="1"/>
    <col min="4097" max="4097" width="9.875" style="1" customWidth="1"/>
    <col min="4098" max="4098" width="21.125" style="1" customWidth="1"/>
    <col min="4099" max="4103" width="25.875" style="1" customWidth="1"/>
    <col min="4104" max="4352" width="8.625" style="1"/>
    <col min="4353" max="4353" width="9.875" style="1" customWidth="1"/>
    <col min="4354" max="4354" width="21.125" style="1" customWidth="1"/>
    <col min="4355" max="4359" width="25.875" style="1" customWidth="1"/>
    <col min="4360" max="4608" width="8.625" style="1"/>
    <col min="4609" max="4609" width="9.875" style="1" customWidth="1"/>
    <col min="4610" max="4610" width="21.125" style="1" customWidth="1"/>
    <col min="4611" max="4615" width="25.875" style="1" customWidth="1"/>
    <col min="4616" max="4864" width="8.625" style="1"/>
    <col min="4865" max="4865" width="9.875" style="1" customWidth="1"/>
    <col min="4866" max="4866" width="21.125" style="1" customWidth="1"/>
    <col min="4867" max="4871" width="25.875" style="1" customWidth="1"/>
    <col min="4872" max="5120" width="8.625" style="1"/>
    <col min="5121" max="5121" width="9.875" style="1" customWidth="1"/>
    <col min="5122" max="5122" width="21.125" style="1" customWidth="1"/>
    <col min="5123" max="5127" width="25.875" style="1" customWidth="1"/>
    <col min="5128" max="5376" width="8.625" style="1"/>
    <col min="5377" max="5377" width="9.875" style="1" customWidth="1"/>
    <col min="5378" max="5378" width="21.125" style="1" customWidth="1"/>
    <col min="5379" max="5383" width="25.875" style="1" customWidth="1"/>
    <col min="5384" max="5632" width="8.625" style="1"/>
    <col min="5633" max="5633" width="9.875" style="1" customWidth="1"/>
    <col min="5634" max="5634" width="21.125" style="1" customWidth="1"/>
    <col min="5635" max="5639" width="25.875" style="1" customWidth="1"/>
    <col min="5640" max="5888" width="8.625" style="1"/>
    <col min="5889" max="5889" width="9.875" style="1" customWidth="1"/>
    <col min="5890" max="5890" width="21.125" style="1" customWidth="1"/>
    <col min="5891" max="5895" width="25.875" style="1" customWidth="1"/>
    <col min="5896" max="6144" width="8.625" style="1"/>
    <col min="6145" max="6145" width="9.875" style="1" customWidth="1"/>
    <col min="6146" max="6146" width="21.125" style="1" customWidth="1"/>
    <col min="6147" max="6151" width="25.875" style="1" customWidth="1"/>
    <col min="6152" max="6400" width="8.625" style="1"/>
    <col min="6401" max="6401" width="9.875" style="1" customWidth="1"/>
    <col min="6402" max="6402" width="21.125" style="1" customWidth="1"/>
    <col min="6403" max="6407" width="25.875" style="1" customWidth="1"/>
    <col min="6408" max="6656" width="8.625" style="1"/>
    <col min="6657" max="6657" width="9.875" style="1" customWidth="1"/>
    <col min="6658" max="6658" width="21.125" style="1" customWidth="1"/>
    <col min="6659" max="6663" width="25.875" style="1" customWidth="1"/>
    <col min="6664" max="6912" width="8.625" style="1"/>
    <col min="6913" max="6913" width="9.875" style="1" customWidth="1"/>
    <col min="6914" max="6914" width="21.125" style="1" customWidth="1"/>
    <col min="6915" max="6919" width="25.875" style="1" customWidth="1"/>
    <col min="6920" max="7168" width="8.625" style="1"/>
    <col min="7169" max="7169" width="9.875" style="1" customWidth="1"/>
    <col min="7170" max="7170" width="21.125" style="1" customWidth="1"/>
    <col min="7171" max="7175" width="25.875" style="1" customWidth="1"/>
    <col min="7176" max="7424" width="8.625" style="1"/>
    <col min="7425" max="7425" width="9.875" style="1" customWidth="1"/>
    <col min="7426" max="7426" width="21.125" style="1" customWidth="1"/>
    <col min="7427" max="7431" width="25.875" style="1" customWidth="1"/>
    <col min="7432" max="7680" width="8.625" style="1"/>
    <col min="7681" max="7681" width="9.875" style="1" customWidth="1"/>
    <col min="7682" max="7682" width="21.125" style="1" customWidth="1"/>
    <col min="7683" max="7687" width="25.875" style="1" customWidth="1"/>
    <col min="7688" max="7936" width="8.625" style="1"/>
    <col min="7937" max="7937" width="9.875" style="1" customWidth="1"/>
    <col min="7938" max="7938" width="21.125" style="1" customWidth="1"/>
    <col min="7939" max="7943" width="25.875" style="1" customWidth="1"/>
    <col min="7944" max="8192" width="8.625" style="1"/>
    <col min="8193" max="8193" width="9.875" style="1" customWidth="1"/>
    <col min="8194" max="8194" width="21.125" style="1" customWidth="1"/>
    <col min="8195" max="8199" width="25.875" style="1" customWidth="1"/>
    <col min="8200" max="8448" width="8.625" style="1"/>
    <col min="8449" max="8449" width="9.875" style="1" customWidth="1"/>
    <col min="8450" max="8450" width="21.125" style="1" customWidth="1"/>
    <col min="8451" max="8455" width="25.875" style="1" customWidth="1"/>
    <col min="8456" max="8704" width="8.625" style="1"/>
    <col min="8705" max="8705" width="9.875" style="1" customWidth="1"/>
    <col min="8706" max="8706" width="21.125" style="1" customWidth="1"/>
    <col min="8707" max="8711" width="25.875" style="1" customWidth="1"/>
    <col min="8712" max="8960" width="8.625" style="1"/>
    <col min="8961" max="8961" width="9.875" style="1" customWidth="1"/>
    <col min="8962" max="8962" width="21.125" style="1" customWidth="1"/>
    <col min="8963" max="8967" width="25.875" style="1" customWidth="1"/>
    <col min="8968" max="9216" width="8.625" style="1"/>
    <col min="9217" max="9217" width="9.875" style="1" customWidth="1"/>
    <col min="9218" max="9218" width="21.125" style="1" customWidth="1"/>
    <col min="9219" max="9223" width="25.875" style="1" customWidth="1"/>
    <col min="9224" max="9472" width="8.625" style="1"/>
    <col min="9473" max="9473" width="9.875" style="1" customWidth="1"/>
    <col min="9474" max="9474" width="21.125" style="1" customWidth="1"/>
    <col min="9475" max="9479" width="25.875" style="1" customWidth="1"/>
    <col min="9480" max="9728" width="8.625" style="1"/>
    <col min="9729" max="9729" width="9.875" style="1" customWidth="1"/>
    <col min="9730" max="9730" width="21.125" style="1" customWidth="1"/>
    <col min="9731" max="9735" width="25.875" style="1" customWidth="1"/>
    <col min="9736" max="9984" width="8.625" style="1"/>
    <col min="9985" max="9985" width="9.875" style="1" customWidth="1"/>
    <col min="9986" max="9986" width="21.125" style="1" customWidth="1"/>
    <col min="9987" max="9991" width="25.875" style="1" customWidth="1"/>
    <col min="9992" max="10240" width="8.625" style="1"/>
    <col min="10241" max="10241" width="9.875" style="1" customWidth="1"/>
    <col min="10242" max="10242" width="21.125" style="1" customWidth="1"/>
    <col min="10243" max="10247" width="25.875" style="1" customWidth="1"/>
    <col min="10248" max="10496" width="8.625" style="1"/>
    <col min="10497" max="10497" width="9.875" style="1" customWidth="1"/>
    <col min="10498" max="10498" width="21.125" style="1" customWidth="1"/>
    <col min="10499" max="10503" width="25.875" style="1" customWidth="1"/>
    <col min="10504" max="10752" width="8.625" style="1"/>
    <col min="10753" max="10753" width="9.875" style="1" customWidth="1"/>
    <col min="10754" max="10754" width="21.125" style="1" customWidth="1"/>
    <col min="10755" max="10759" width="25.875" style="1" customWidth="1"/>
    <col min="10760" max="11008" width="8.625" style="1"/>
    <col min="11009" max="11009" width="9.875" style="1" customWidth="1"/>
    <col min="11010" max="11010" width="21.125" style="1" customWidth="1"/>
    <col min="11011" max="11015" width="25.875" style="1" customWidth="1"/>
    <col min="11016" max="11264" width="8.625" style="1"/>
    <col min="11265" max="11265" width="9.875" style="1" customWidth="1"/>
    <col min="11266" max="11266" width="21.125" style="1" customWidth="1"/>
    <col min="11267" max="11271" width="25.875" style="1" customWidth="1"/>
    <col min="11272" max="11520" width="8.625" style="1"/>
    <col min="11521" max="11521" width="9.875" style="1" customWidth="1"/>
    <col min="11522" max="11522" width="21.125" style="1" customWidth="1"/>
    <col min="11523" max="11527" width="25.875" style="1" customWidth="1"/>
    <col min="11528" max="11776" width="8.625" style="1"/>
    <col min="11777" max="11777" width="9.875" style="1" customWidth="1"/>
    <col min="11778" max="11778" width="21.125" style="1" customWidth="1"/>
    <col min="11779" max="11783" width="25.875" style="1" customWidth="1"/>
    <col min="11784" max="12032" width="8.625" style="1"/>
    <col min="12033" max="12033" width="9.875" style="1" customWidth="1"/>
    <col min="12034" max="12034" width="21.125" style="1" customWidth="1"/>
    <col min="12035" max="12039" width="25.875" style="1" customWidth="1"/>
    <col min="12040" max="12288" width="8.625" style="1"/>
    <col min="12289" max="12289" width="9.875" style="1" customWidth="1"/>
    <col min="12290" max="12290" width="21.125" style="1" customWidth="1"/>
    <col min="12291" max="12295" width="25.875" style="1" customWidth="1"/>
    <col min="12296" max="12544" width="8.625" style="1"/>
    <col min="12545" max="12545" width="9.875" style="1" customWidth="1"/>
    <col min="12546" max="12546" width="21.125" style="1" customWidth="1"/>
    <col min="12547" max="12551" width="25.875" style="1" customWidth="1"/>
    <col min="12552" max="12800" width="8.625" style="1"/>
    <col min="12801" max="12801" width="9.875" style="1" customWidth="1"/>
    <col min="12802" max="12802" width="21.125" style="1" customWidth="1"/>
    <col min="12803" max="12807" width="25.875" style="1" customWidth="1"/>
    <col min="12808" max="13056" width="8.625" style="1"/>
    <col min="13057" max="13057" width="9.875" style="1" customWidth="1"/>
    <col min="13058" max="13058" width="21.125" style="1" customWidth="1"/>
    <col min="13059" max="13063" width="25.875" style="1" customWidth="1"/>
    <col min="13064" max="13312" width="8.625" style="1"/>
    <col min="13313" max="13313" width="9.875" style="1" customWidth="1"/>
    <col min="13314" max="13314" width="21.125" style="1" customWidth="1"/>
    <col min="13315" max="13319" width="25.875" style="1" customWidth="1"/>
    <col min="13320" max="13568" width="8.625" style="1"/>
    <col min="13569" max="13569" width="9.875" style="1" customWidth="1"/>
    <col min="13570" max="13570" width="21.125" style="1" customWidth="1"/>
    <col min="13571" max="13575" width="25.875" style="1" customWidth="1"/>
    <col min="13576" max="13824" width="8.625" style="1"/>
    <col min="13825" max="13825" width="9.875" style="1" customWidth="1"/>
    <col min="13826" max="13826" width="21.125" style="1" customWidth="1"/>
    <col min="13827" max="13831" width="25.875" style="1" customWidth="1"/>
    <col min="13832" max="14080" width="8.625" style="1"/>
    <col min="14081" max="14081" width="9.875" style="1" customWidth="1"/>
    <col min="14082" max="14082" width="21.125" style="1" customWidth="1"/>
    <col min="14083" max="14087" width="25.875" style="1" customWidth="1"/>
    <col min="14088" max="14336" width="8.625" style="1"/>
    <col min="14337" max="14337" width="9.875" style="1" customWidth="1"/>
    <col min="14338" max="14338" width="21.125" style="1" customWidth="1"/>
    <col min="14339" max="14343" width="25.875" style="1" customWidth="1"/>
    <col min="14344" max="14592" width="8.625" style="1"/>
    <col min="14593" max="14593" width="9.875" style="1" customWidth="1"/>
    <col min="14594" max="14594" width="21.125" style="1" customWidth="1"/>
    <col min="14595" max="14599" width="25.875" style="1" customWidth="1"/>
    <col min="14600" max="14848" width="8.625" style="1"/>
    <col min="14849" max="14849" width="9.875" style="1" customWidth="1"/>
    <col min="14850" max="14850" width="21.125" style="1" customWidth="1"/>
    <col min="14851" max="14855" width="25.875" style="1" customWidth="1"/>
    <col min="14856" max="15104" width="8.625" style="1"/>
    <col min="15105" max="15105" width="9.875" style="1" customWidth="1"/>
    <col min="15106" max="15106" width="21.125" style="1" customWidth="1"/>
    <col min="15107" max="15111" width="25.875" style="1" customWidth="1"/>
    <col min="15112" max="15360" width="8.625" style="1"/>
    <col min="15361" max="15361" width="9.875" style="1" customWidth="1"/>
    <col min="15362" max="15362" width="21.125" style="1" customWidth="1"/>
    <col min="15363" max="15367" width="25.875" style="1" customWidth="1"/>
    <col min="15368" max="15616" width="8.625" style="1"/>
    <col min="15617" max="15617" width="9.875" style="1" customWidth="1"/>
    <col min="15618" max="15618" width="21.125" style="1" customWidth="1"/>
    <col min="15619" max="15623" width="25.875" style="1" customWidth="1"/>
    <col min="15624" max="15872" width="8.625" style="1"/>
    <col min="15873" max="15873" width="9.875" style="1" customWidth="1"/>
    <col min="15874" max="15874" width="21.125" style="1" customWidth="1"/>
    <col min="15875" max="15879" width="25.875" style="1" customWidth="1"/>
    <col min="15880" max="16128" width="8.625" style="1"/>
    <col min="16129" max="16129" width="9.875" style="1" customWidth="1"/>
    <col min="16130" max="16130" width="21.125" style="1" customWidth="1"/>
    <col min="16131" max="16135" width="25.875" style="1" customWidth="1"/>
    <col min="16136" max="16384" width="8.625" style="1"/>
  </cols>
  <sheetData>
    <row r="1" spans="1:8" ht="19.5">
      <c r="A1" s="1" t="s">
        <v>516</v>
      </c>
      <c r="H1" s="568" t="str">
        <f>HYPERLINK("#シート目次"&amp;"!A1","シート目次へ")</f>
        <v>シート目次へ</v>
      </c>
    </row>
    <row r="3" spans="1:8">
      <c r="A3" s="1" t="s">
        <v>278</v>
      </c>
      <c r="F3" s="412" t="s">
        <v>589</v>
      </c>
      <c r="G3" s="8"/>
    </row>
    <row r="4" spans="1:8" ht="14.25">
      <c r="A4" s="59"/>
      <c r="G4" s="8"/>
    </row>
    <row r="5" spans="1:8" ht="22.5" customHeight="1">
      <c r="A5" s="639" t="s">
        <v>279</v>
      </c>
      <c r="B5" s="639"/>
      <c r="C5" s="72">
        <v>0</v>
      </c>
      <c r="D5" s="72"/>
      <c r="E5" s="72"/>
      <c r="F5" s="72"/>
      <c r="G5" s="72"/>
    </row>
    <row r="6" spans="1:8" ht="26.25" customHeight="1">
      <c r="A6" s="642" t="s">
        <v>186</v>
      </c>
      <c r="B6" s="642"/>
      <c r="C6" s="41" t="s">
        <v>187</v>
      </c>
      <c r="D6" s="60"/>
      <c r="E6" s="60"/>
      <c r="F6" s="60"/>
      <c r="G6" s="60"/>
    </row>
    <row r="7" spans="1:8" ht="26.25" customHeight="1">
      <c r="A7" s="642" t="s">
        <v>188</v>
      </c>
      <c r="B7" s="642"/>
      <c r="C7" s="41" t="s">
        <v>189</v>
      </c>
      <c r="D7" s="60"/>
      <c r="E7" s="60"/>
      <c r="F7" s="60"/>
      <c r="G7" s="60"/>
    </row>
    <row r="8" spans="1:8" ht="26.25" customHeight="1">
      <c r="A8" s="641" t="s">
        <v>190</v>
      </c>
      <c r="B8" s="60" t="s">
        <v>191</v>
      </c>
      <c r="C8" s="41" t="s">
        <v>192</v>
      </c>
      <c r="D8" s="60"/>
      <c r="E8" s="60"/>
      <c r="F8" s="60"/>
      <c r="G8" s="60"/>
    </row>
    <row r="9" spans="1:8" ht="26.25" customHeight="1">
      <c r="A9" s="641"/>
      <c r="B9" s="60" t="s">
        <v>193</v>
      </c>
      <c r="C9" s="41" t="s">
        <v>280</v>
      </c>
      <c r="D9" s="60"/>
      <c r="E9" s="60"/>
      <c r="F9" s="60"/>
      <c r="G9" s="60"/>
    </row>
    <row r="10" spans="1:8" ht="26.25" customHeight="1">
      <c r="A10" s="641"/>
      <c r="B10" s="60" t="s">
        <v>195</v>
      </c>
      <c r="C10" s="41" t="s">
        <v>196</v>
      </c>
      <c r="D10" s="41" t="s">
        <v>197</v>
      </c>
      <c r="E10" s="41" t="s">
        <v>197</v>
      </c>
      <c r="F10" s="41" t="s">
        <v>197</v>
      </c>
      <c r="G10" s="41" t="s">
        <v>197</v>
      </c>
    </row>
    <row r="11" spans="1:8" ht="25.5" customHeight="1">
      <c r="A11" s="641"/>
      <c r="B11" s="60" t="s">
        <v>281</v>
      </c>
      <c r="C11" s="41" t="s">
        <v>517</v>
      </c>
      <c r="D11" s="41" t="s">
        <v>16</v>
      </c>
      <c r="E11" s="41" t="s">
        <v>16</v>
      </c>
      <c r="F11" s="41" t="s">
        <v>16</v>
      </c>
      <c r="G11" s="41" t="s">
        <v>16</v>
      </c>
    </row>
    <row r="12" spans="1:8" ht="25.5" customHeight="1">
      <c r="A12" s="641"/>
      <c r="B12" s="228" t="s">
        <v>518</v>
      </c>
      <c r="C12" s="41" t="s">
        <v>210</v>
      </c>
      <c r="D12" s="41" t="s">
        <v>16</v>
      </c>
      <c r="E12" s="41" t="s">
        <v>16</v>
      </c>
      <c r="F12" s="41" t="s">
        <v>16</v>
      </c>
      <c r="G12" s="41" t="s">
        <v>16</v>
      </c>
    </row>
    <row r="13" spans="1:8" ht="25.5" customHeight="1">
      <c r="A13" s="641"/>
      <c r="B13" s="228" t="s">
        <v>282</v>
      </c>
      <c r="C13" s="41" t="s">
        <v>519</v>
      </c>
      <c r="D13" s="41" t="s">
        <v>520</v>
      </c>
      <c r="E13" s="41" t="s">
        <v>520</v>
      </c>
      <c r="F13" s="41" t="s">
        <v>520</v>
      </c>
      <c r="G13" s="41" t="s">
        <v>520</v>
      </c>
    </row>
    <row r="14" spans="1:8" ht="26.25" customHeight="1">
      <c r="A14" s="641"/>
      <c r="B14" s="228" t="s">
        <v>283</v>
      </c>
      <c r="C14" s="41" t="s">
        <v>284</v>
      </c>
      <c r="D14" s="41"/>
      <c r="E14" s="41"/>
      <c r="F14" s="41"/>
      <c r="G14" s="41"/>
    </row>
    <row r="15" spans="1:8" ht="26.25" customHeight="1">
      <c r="A15" s="641"/>
      <c r="B15" s="60" t="s">
        <v>203</v>
      </c>
      <c r="C15" s="41" t="s">
        <v>285</v>
      </c>
      <c r="D15" s="41" t="s">
        <v>590</v>
      </c>
      <c r="E15" s="41" t="s">
        <v>590</v>
      </c>
      <c r="F15" s="41" t="s">
        <v>590</v>
      </c>
      <c r="G15" s="41" t="s">
        <v>590</v>
      </c>
    </row>
    <row r="16" spans="1:8" ht="26.25" customHeight="1">
      <c r="A16" s="643" t="s">
        <v>198</v>
      </c>
      <c r="B16" s="643"/>
      <c r="C16" s="229" t="s">
        <v>199</v>
      </c>
      <c r="D16" s="60"/>
      <c r="E16" s="60"/>
      <c r="F16" s="60"/>
      <c r="G16" s="60"/>
    </row>
    <row r="17" spans="1:7" ht="26.25" customHeight="1">
      <c r="A17" s="643" t="s">
        <v>200</v>
      </c>
      <c r="B17" s="643"/>
      <c r="C17" s="41" t="s">
        <v>201</v>
      </c>
      <c r="D17" s="60"/>
      <c r="E17" s="60"/>
      <c r="F17" s="60"/>
      <c r="G17" s="60"/>
    </row>
    <row r="18" spans="1:7" ht="26.25" customHeight="1">
      <c r="A18" s="641" t="s">
        <v>202</v>
      </c>
      <c r="B18" s="60" t="s">
        <v>203</v>
      </c>
      <c r="C18" s="41" t="s">
        <v>285</v>
      </c>
      <c r="D18" s="41" t="s">
        <v>590</v>
      </c>
      <c r="E18" s="41" t="s">
        <v>590</v>
      </c>
      <c r="F18" s="41" t="s">
        <v>590</v>
      </c>
      <c r="G18" s="41" t="s">
        <v>590</v>
      </c>
    </row>
    <row r="19" spans="1:7" ht="26.25" customHeight="1">
      <c r="A19" s="641"/>
      <c r="B19" s="60" t="s">
        <v>204</v>
      </c>
      <c r="C19" s="41" t="s">
        <v>205</v>
      </c>
      <c r="D19" s="60"/>
      <c r="E19" s="60"/>
      <c r="F19" s="60"/>
      <c r="G19" s="60"/>
    </row>
    <row r="20" spans="1:7" ht="26.25" customHeight="1">
      <c r="A20" s="641"/>
      <c r="B20" s="60" t="s">
        <v>206</v>
      </c>
      <c r="C20" s="41" t="s">
        <v>207</v>
      </c>
      <c r="D20" s="41" t="s">
        <v>208</v>
      </c>
      <c r="E20" s="41" t="s">
        <v>208</v>
      </c>
      <c r="F20" s="41" t="s">
        <v>208</v>
      </c>
      <c r="G20" s="41" t="s">
        <v>208</v>
      </c>
    </row>
    <row r="21" spans="1:7" ht="26.25" customHeight="1">
      <c r="A21" s="641"/>
      <c r="B21" s="60" t="s">
        <v>209</v>
      </c>
      <c r="C21" s="41" t="s">
        <v>210</v>
      </c>
      <c r="D21" s="41" t="s">
        <v>211</v>
      </c>
      <c r="E21" s="41" t="s">
        <v>211</v>
      </c>
      <c r="F21" s="41" t="s">
        <v>211</v>
      </c>
      <c r="G21" s="41" t="s">
        <v>211</v>
      </c>
    </row>
    <row r="22" spans="1:7" ht="26.25" customHeight="1">
      <c r="A22" s="641"/>
      <c r="B22" s="60" t="s">
        <v>212</v>
      </c>
      <c r="C22" s="41" t="s">
        <v>213</v>
      </c>
      <c r="D22" s="41" t="s">
        <v>214</v>
      </c>
      <c r="E22" s="41" t="s">
        <v>214</v>
      </c>
      <c r="F22" s="41" t="s">
        <v>214</v>
      </c>
      <c r="G22" s="41" t="s">
        <v>214</v>
      </c>
    </row>
    <row r="23" spans="1:7" ht="26.25" customHeight="1">
      <c r="A23" s="641" t="s">
        <v>215</v>
      </c>
      <c r="B23" s="60" t="s">
        <v>216</v>
      </c>
      <c r="C23" s="41" t="s">
        <v>217</v>
      </c>
      <c r="D23" s="41" t="s">
        <v>217</v>
      </c>
      <c r="E23" s="41" t="s">
        <v>217</v>
      </c>
      <c r="F23" s="41" t="s">
        <v>217</v>
      </c>
      <c r="G23" s="41" t="s">
        <v>217</v>
      </c>
    </row>
    <row r="24" spans="1:7" ht="26.25" customHeight="1">
      <c r="A24" s="641"/>
      <c r="B24" s="60" t="s">
        <v>218</v>
      </c>
      <c r="C24" s="41" t="s">
        <v>219</v>
      </c>
      <c r="D24" s="41" t="s">
        <v>219</v>
      </c>
      <c r="E24" s="41" t="s">
        <v>219</v>
      </c>
      <c r="F24" s="41" t="s">
        <v>219</v>
      </c>
      <c r="G24" s="41" t="s">
        <v>219</v>
      </c>
    </row>
    <row r="25" spans="1:7" ht="26.25" customHeight="1">
      <c r="A25" s="641"/>
      <c r="B25" s="60" t="s">
        <v>220</v>
      </c>
      <c r="C25" s="41" t="s">
        <v>221</v>
      </c>
      <c r="D25" s="41" t="s">
        <v>222</v>
      </c>
      <c r="E25" s="41" t="s">
        <v>222</v>
      </c>
      <c r="F25" s="41" t="s">
        <v>222</v>
      </c>
      <c r="G25" s="41" t="s">
        <v>222</v>
      </c>
    </row>
    <row r="26" spans="1:7" ht="25.5" customHeight="1">
      <c r="A26" s="641"/>
      <c r="B26" s="60" t="s">
        <v>223</v>
      </c>
      <c r="C26" s="41" t="s">
        <v>224</v>
      </c>
      <c r="D26" s="60"/>
      <c r="E26" s="60"/>
      <c r="F26" s="60"/>
      <c r="G26" s="60"/>
    </row>
    <row r="27" spans="1:7" ht="19.5" customHeight="1">
      <c r="A27" s="46" t="s">
        <v>286</v>
      </c>
    </row>
  </sheetData>
  <sheetProtection selectLockedCells="1" selectUnlockedCells="1"/>
  <mergeCells count="8">
    <mergeCell ref="A18:A22"/>
    <mergeCell ref="A23:A26"/>
    <mergeCell ref="A5:B5"/>
    <mergeCell ref="A6:B6"/>
    <mergeCell ref="A7:B7"/>
    <mergeCell ref="A8:A15"/>
    <mergeCell ref="A16:B16"/>
    <mergeCell ref="A17:B17"/>
  </mergeCells>
  <phoneticPr fontId="1"/>
  <pageMargins left="1.0798611111111112" right="0.47013888888888888" top="0.7" bottom="0.59027777777777779" header="0.51180555555555551" footer="0.51180555555555551"/>
  <pageSetup paperSize="9" scale="73" firstPageNumber="0" fitToHeight="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8CF4A-2344-4BCB-BF80-ADDB70DFD30D}">
  <sheetPr codeName="Sheet6">
    <pageSetUpPr fitToPage="1"/>
  </sheetPr>
  <dimension ref="A1:E22"/>
  <sheetViews>
    <sheetView view="pageBreakPreview" zoomScale="60" zoomScaleNormal="100" workbookViewId="0">
      <selection activeCell="E1" sqref="E1"/>
    </sheetView>
  </sheetViews>
  <sheetFormatPr defaultRowHeight="13.5"/>
  <cols>
    <col min="1" max="1" width="6.625" style="230" customWidth="1"/>
    <col min="2" max="2" width="28.375" style="235" customWidth="1"/>
    <col min="3" max="3" width="55.875" style="235" customWidth="1"/>
    <col min="4" max="4" width="1.75" style="230" customWidth="1"/>
    <col min="5" max="256" width="9" style="230"/>
    <col min="257" max="257" width="6.625" style="230" customWidth="1"/>
    <col min="258" max="258" width="28.375" style="230" customWidth="1"/>
    <col min="259" max="259" width="55.875" style="230" customWidth="1"/>
    <col min="260" max="260" width="1.75" style="230" customWidth="1"/>
    <col min="261" max="512" width="9" style="230"/>
    <col min="513" max="513" width="6.625" style="230" customWidth="1"/>
    <col min="514" max="514" width="28.375" style="230" customWidth="1"/>
    <col min="515" max="515" width="55.875" style="230" customWidth="1"/>
    <col min="516" max="516" width="1.75" style="230" customWidth="1"/>
    <col min="517" max="768" width="9" style="230"/>
    <col min="769" max="769" width="6.625" style="230" customWidth="1"/>
    <col min="770" max="770" width="28.375" style="230" customWidth="1"/>
    <col min="771" max="771" width="55.875" style="230" customWidth="1"/>
    <col min="772" max="772" width="1.75" style="230" customWidth="1"/>
    <col min="773" max="1024" width="9" style="230"/>
    <col min="1025" max="1025" width="6.625" style="230" customWidth="1"/>
    <col min="1026" max="1026" width="28.375" style="230" customWidth="1"/>
    <col min="1027" max="1027" width="55.875" style="230" customWidth="1"/>
    <col min="1028" max="1028" width="1.75" style="230" customWidth="1"/>
    <col min="1029" max="1280" width="9" style="230"/>
    <col min="1281" max="1281" width="6.625" style="230" customWidth="1"/>
    <col min="1282" max="1282" width="28.375" style="230" customWidth="1"/>
    <col min="1283" max="1283" width="55.875" style="230" customWidth="1"/>
    <col min="1284" max="1284" width="1.75" style="230" customWidth="1"/>
    <col min="1285" max="1536" width="9" style="230"/>
    <col min="1537" max="1537" width="6.625" style="230" customWidth="1"/>
    <col min="1538" max="1538" width="28.375" style="230" customWidth="1"/>
    <col min="1539" max="1539" width="55.875" style="230" customWidth="1"/>
    <col min="1540" max="1540" width="1.75" style="230" customWidth="1"/>
    <col min="1541" max="1792" width="9" style="230"/>
    <col min="1793" max="1793" width="6.625" style="230" customWidth="1"/>
    <col min="1794" max="1794" width="28.375" style="230" customWidth="1"/>
    <col min="1795" max="1795" width="55.875" style="230" customWidth="1"/>
    <col min="1796" max="1796" width="1.75" style="230" customWidth="1"/>
    <col min="1797" max="2048" width="9" style="230"/>
    <col min="2049" max="2049" width="6.625" style="230" customWidth="1"/>
    <col min="2050" max="2050" width="28.375" style="230" customWidth="1"/>
    <col min="2051" max="2051" width="55.875" style="230" customWidth="1"/>
    <col min="2052" max="2052" width="1.75" style="230" customWidth="1"/>
    <col min="2053" max="2304" width="9" style="230"/>
    <col min="2305" max="2305" width="6.625" style="230" customWidth="1"/>
    <col min="2306" max="2306" width="28.375" style="230" customWidth="1"/>
    <col min="2307" max="2307" width="55.875" style="230" customWidth="1"/>
    <col min="2308" max="2308" width="1.75" style="230" customWidth="1"/>
    <col min="2309" max="2560" width="9" style="230"/>
    <col min="2561" max="2561" width="6.625" style="230" customWidth="1"/>
    <col min="2562" max="2562" width="28.375" style="230" customWidth="1"/>
    <col min="2563" max="2563" width="55.875" style="230" customWidth="1"/>
    <col min="2564" max="2564" width="1.75" style="230" customWidth="1"/>
    <col min="2565" max="2816" width="9" style="230"/>
    <col min="2817" max="2817" width="6.625" style="230" customWidth="1"/>
    <col min="2818" max="2818" width="28.375" style="230" customWidth="1"/>
    <col min="2819" max="2819" width="55.875" style="230" customWidth="1"/>
    <col min="2820" max="2820" width="1.75" style="230" customWidth="1"/>
    <col min="2821" max="3072" width="9" style="230"/>
    <col min="3073" max="3073" width="6.625" style="230" customWidth="1"/>
    <col min="3074" max="3074" width="28.375" style="230" customWidth="1"/>
    <col min="3075" max="3075" width="55.875" style="230" customWidth="1"/>
    <col min="3076" max="3076" width="1.75" style="230" customWidth="1"/>
    <col min="3077" max="3328" width="9" style="230"/>
    <col min="3329" max="3329" width="6.625" style="230" customWidth="1"/>
    <col min="3330" max="3330" width="28.375" style="230" customWidth="1"/>
    <col min="3331" max="3331" width="55.875" style="230" customWidth="1"/>
    <col min="3332" max="3332" width="1.75" style="230" customWidth="1"/>
    <col min="3333" max="3584" width="9" style="230"/>
    <col min="3585" max="3585" width="6.625" style="230" customWidth="1"/>
    <col min="3586" max="3586" width="28.375" style="230" customWidth="1"/>
    <col min="3587" max="3587" width="55.875" style="230" customWidth="1"/>
    <col min="3588" max="3588" width="1.75" style="230" customWidth="1"/>
    <col min="3589" max="3840" width="9" style="230"/>
    <col min="3841" max="3841" width="6.625" style="230" customWidth="1"/>
    <col min="3842" max="3842" width="28.375" style="230" customWidth="1"/>
    <col min="3843" max="3843" width="55.875" style="230" customWidth="1"/>
    <col min="3844" max="3844" width="1.75" style="230" customWidth="1"/>
    <col min="3845" max="4096" width="9" style="230"/>
    <col min="4097" max="4097" width="6.625" style="230" customWidth="1"/>
    <col min="4098" max="4098" width="28.375" style="230" customWidth="1"/>
    <col min="4099" max="4099" width="55.875" style="230" customWidth="1"/>
    <col min="4100" max="4100" width="1.75" style="230" customWidth="1"/>
    <col min="4101" max="4352" width="9" style="230"/>
    <col min="4353" max="4353" width="6.625" style="230" customWidth="1"/>
    <col min="4354" max="4354" width="28.375" style="230" customWidth="1"/>
    <col min="4355" max="4355" width="55.875" style="230" customWidth="1"/>
    <col min="4356" max="4356" width="1.75" style="230" customWidth="1"/>
    <col min="4357" max="4608" width="9" style="230"/>
    <col min="4609" max="4609" width="6.625" style="230" customWidth="1"/>
    <col min="4610" max="4610" width="28.375" style="230" customWidth="1"/>
    <col min="4611" max="4611" width="55.875" style="230" customWidth="1"/>
    <col min="4612" max="4612" width="1.75" style="230" customWidth="1"/>
    <col min="4613" max="4864" width="9" style="230"/>
    <col min="4865" max="4865" width="6.625" style="230" customWidth="1"/>
    <col min="4866" max="4866" width="28.375" style="230" customWidth="1"/>
    <col min="4867" max="4867" width="55.875" style="230" customWidth="1"/>
    <col min="4868" max="4868" width="1.75" style="230" customWidth="1"/>
    <col min="4869" max="5120" width="9" style="230"/>
    <col min="5121" max="5121" width="6.625" style="230" customWidth="1"/>
    <col min="5122" max="5122" width="28.375" style="230" customWidth="1"/>
    <col min="5123" max="5123" width="55.875" style="230" customWidth="1"/>
    <col min="5124" max="5124" width="1.75" style="230" customWidth="1"/>
    <col min="5125" max="5376" width="9" style="230"/>
    <col min="5377" max="5377" width="6.625" style="230" customWidth="1"/>
    <col min="5378" max="5378" width="28.375" style="230" customWidth="1"/>
    <col min="5379" max="5379" width="55.875" style="230" customWidth="1"/>
    <col min="5380" max="5380" width="1.75" style="230" customWidth="1"/>
    <col min="5381" max="5632" width="9" style="230"/>
    <col min="5633" max="5633" width="6.625" style="230" customWidth="1"/>
    <col min="5634" max="5634" width="28.375" style="230" customWidth="1"/>
    <col min="5635" max="5635" width="55.875" style="230" customWidth="1"/>
    <col min="5636" max="5636" width="1.75" style="230" customWidth="1"/>
    <col min="5637" max="5888" width="9" style="230"/>
    <col min="5889" max="5889" width="6.625" style="230" customWidth="1"/>
    <col min="5890" max="5890" width="28.375" style="230" customWidth="1"/>
    <col min="5891" max="5891" width="55.875" style="230" customWidth="1"/>
    <col min="5892" max="5892" width="1.75" style="230" customWidth="1"/>
    <col min="5893" max="6144" width="9" style="230"/>
    <col min="6145" max="6145" width="6.625" style="230" customWidth="1"/>
    <col min="6146" max="6146" width="28.375" style="230" customWidth="1"/>
    <col min="6147" max="6147" width="55.875" style="230" customWidth="1"/>
    <col min="6148" max="6148" width="1.75" style="230" customWidth="1"/>
    <col min="6149" max="6400" width="9" style="230"/>
    <col min="6401" max="6401" width="6.625" style="230" customWidth="1"/>
    <col min="6402" max="6402" width="28.375" style="230" customWidth="1"/>
    <col min="6403" max="6403" width="55.875" style="230" customWidth="1"/>
    <col min="6404" max="6404" width="1.75" style="230" customWidth="1"/>
    <col min="6405" max="6656" width="9" style="230"/>
    <col min="6657" max="6657" width="6.625" style="230" customWidth="1"/>
    <col min="6658" max="6658" width="28.375" style="230" customWidth="1"/>
    <col min="6659" max="6659" width="55.875" style="230" customWidth="1"/>
    <col min="6660" max="6660" width="1.75" style="230" customWidth="1"/>
    <col min="6661" max="6912" width="9" style="230"/>
    <col min="6913" max="6913" width="6.625" style="230" customWidth="1"/>
    <col min="6914" max="6914" width="28.375" style="230" customWidth="1"/>
    <col min="6915" max="6915" width="55.875" style="230" customWidth="1"/>
    <col min="6916" max="6916" width="1.75" style="230" customWidth="1"/>
    <col min="6917" max="7168" width="9" style="230"/>
    <col min="7169" max="7169" width="6.625" style="230" customWidth="1"/>
    <col min="7170" max="7170" width="28.375" style="230" customWidth="1"/>
    <col min="7171" max="7171" width="55.875" style="230" customWidth="1"/>
    <col min="7172" max="7172" width="1.75" style="230" customWidth="1"/>
    <col min="7173" max="7424" width="9" style="230"/>
    <col min="7425" max="7425" width="6.625" style="230" customWidth="1"/>
    <col min="7426" max="7426" width="28.375" style="230" customWidth="1"/>
    <col min="7427" max="7427" width="55.875" style="230" customWidth="1"/>
    <col min="7428" max="7428" width="1.75" style="230" customWidth="1"/>
    <col min="7429" max="7680" width="9" style="230"/>
    <col min="7681" max="7681" width="6.625" style="230" customWidth="1"/>
    <col min="7682" max="7682" width="28.375" style="230" customWidth="1"/>
    <col min="7683" max="7683" width="55.875" style="230" customWidth="1"/>
    <col min="7684" max="7684" width="1.75" style="230" customWidth="1"/>
    <col min="7685" max="7936" width="9" style="230"/>
    <col min="7937" max="7937" width="6.625" style="230" customWidth="1"/>
    <col min="7938" max="7938" width="28.375" style="230" customWidth="1"/>
    <col min="7939" max="7939" width="55.875" style="230" customWidth="1"/>
    <col min="7940" max="7940" width="1.75" style="230" customWidth="1"/>
    <col min="7941" max="8192" width="9" style="230"/>
    <col min="8193" max="8193" width="6.625" style="230" customWidth="1"/>
    <col min="8194" max="8194" width="28.375" style="230" customWidth="1"/>
    <col min="8195" max="8195" width="55.875" style="230" customWidth="1"/>
    <col min="8196" max="8196" width="1.75" style="230" customWidth="1"/>
    <col min="8197" max="8448" width="9" style="230"/>
    <col min="8449" max="8449" width="6.625" style="230" customWidth="1"/>
    <col min="8450" max="8450" width="28.375" style="230" customWidth="1"/>
    <col min="8451" max="8451" width="55.875" style="230" customWidth="1"/>
    <col min="8452" max="8452" width="1.75" style="230" customWidth="1"/>
    <col min="8453" max="8704" width="9" style="230"/>
    <col min="8705" max="8705" width="6.625" style="230" customWidth="1"/>
    <col min="8706" max="8706" width="28.375" style="230" customWidth="1"/>
    <col min="8707" max="8707" width="55.875" style="230" customWidth="1"/>
    <col min="8708" max="8708" width="1.75" style="230" customWidth="1"/>
    <col min="8709" max="8960" width="9" style="230"/>
    <col min="8961" max="8961" width="6.625" style="230" customWidth="1"/>
    <col min="8962" max="8962" width="28.375" style="230" customWidth="1"/>
    <col min="8963" max="8963" width="55.875" style="230" customWidth="1"/>
    <col min="8964" max="8964" width="1.75" style="230" customWidth="1"/>
    <col min="8965" max="9216" width="9" style="230"/>
    <col min="9217" max="9217" width="6.625" style="230" customWidth="1"/>
    <col min="9218" max="9218" width="28.375" style="230" customWidth="1"/>
    <col min="9219" max="9219" width="55.875" style="230" customWidth="1"/>
    <col min="9220" max="9220" width="1.75" style="230" customWidth="1"/>
    <col min="9221" max="9472" width="9" style="230"/>
    <col min="9473" max="9473" width="6.625" style="230" customWidth="1"/>
    <col min="9474" max="9474" width="28.375" style="230" customWidth="1"/>
    <col min="9475" max="9475" width="55.875" style="230" customWidth="1"/>
    <col min="9476" max="9476" width="1.75" style="230" customWidth="1"/>
    <col min="9477" max="9728" width="9" style="230"/>
    <col min="9729" max="9729" width="6.625" style="230" customWidth="1"/>
    <col min="9730" max="9730" width="28.375" style="230" customWidth="1"/>
    <col min="9731" max="9731" width="55.875" style="230" customWidth="1"/>
    <col min="9732" max="9732" width="1.75" style="230" customWidth="1"/>
    <col min="9733" max="9984" width="9" style="230"/>
    <col min="9985" max="9985" width="6.625" style="230" customWidth="1"/>
    <col min="9986" max="9986" width="28.375" style="230" customWidth="1"/>
    <col min="9987" max="9987" width="55.875" style="230" customWidth="1"/>
    <col min="9988" max="9988" width="1.75" style="230" customWidth="1"/>
    <col min="9989" max="10240" width="9" style="230"/>
    <col min="10241" max="10241" width="6.625" style="230" customWidth="1"/>
    <col min="10242" max="10242" width="28.375" style="230" customWidth="1"/>
    <col min="10243" max="10243" width="55.875" style="230" customWidth="1"/>
    <col min="10244" max="10244" width="1.75" style="230" customWidth="1"/>
    <col min="10245" max="10496" width="9" style="230"/>
    <col min="10497" max="10497" width="6.625" style="230" customWidth="1"/>
    <col min="10498" max="10498" width="28.375" style="230" customWidth="1"/>
    <col min="10499" max="10499" width="55.875" style="230" customWidth="1"/>
    <col min="10500" max="10500" width="1.75" style="230" customWidth="1"/>
    <col min="10501" max="10752" width="9" style="230"/>
    <col min="10753" max="10753" width="6.625" style="230" customWidth="1"/>
    <col min="10754" max="10754" width="28.375" style="230" customWidth="1"/>
    <col min="10755" max="10755" width="55.875" style="230" customWidth="1"/>
    <col min="10756" max="10756" width="1.75" style="230" customWidth="1"/>
    <col min="10757" max="11008" width="9" style="230"/>
    <col min="11009" max="11009" width="6.625" style="230" customWidth="1"/>
    <col min="11010" max="11010" width="28.375" style="230" customWidth="1"/>
    <col min="11011" max="11011" width="55.875" style="230" customWidth="1"/>
    <col min="11012" max="11012" width="1.75" style="230" customWidth="1"/>
    <col min="11013" max="11264" width="9" style="230"/>
    <col min="11265" max="11265" width="6.625" style="230" customWidth="1"/>
    <col min="11266" max="11266" width="28.375" style="230" customWidth="1"/>
    <col min="11267" max="11267" width="55.875" style="230" customWidth="1"/>
    <col min="11268" max="11268" width="1.75" style="230" customWidth="1"/>
    <col min="11269" max="11520" width="9" style="230"/>
    <col min="11521" max="11521" width="6.625" style="230" customWidth="1"/>
    <col min="11522" max="11522" width="28.375" style="230" customWidth="1"/>
    <col min="11523" max="11523" width="55.875" style="230" customWidth="1"/>
    <col min="11524" max="11524" width="1.75" style="230" customWidth="1"/>
    <col min="11525" max="11776" width="9" style="230"/>
    <col min="11777" max="11777" width="6.625" style="230" customWidth="1"/>
    <col min="11778" max="11778" width="28.375" style="230" customWidth="1"/>
    <col min="11779" max="11779" width="55.875" style="230" customWidth="1"/>
    <col min="11780" max="11780" width="1.75" style="230" customWidth="1"/>
    <col min="11781" max="12032" width="9" style="230"/>
    <col min="12033" max="12033" width="6.625" style="230" customWidth="1"/>
    <col min="12034" max="12034" width="28.375" style="230" customWidth="1"/>
    <col min="12035" max="12035" width="55.875" style="230" customWidth="1"/>
    <col min="12036" max="12036" width="1.75" style="230" customWidth="1"/>
    <col min="12037" max="12288" width="9" style="230"/>
    <col min="12289" max="12289" width="6.625" style="230" customWidth="1"/>
    <col min="12290" max="12290" width="28.375" style="230" customWidth="1"/>
    <col min="12291" max="12291" width="55.875" style="230" customWidth="1"/>
    <col min="12292" max="12292" width="1.75" style="230" customWidth="1"/>
    <col min="12293" max="12544" width="9" style="230"/>
    <col min="12545" max="12545" width="6.625" style="230" customWidth="1"/>
    <col min="12546" max="12546" width="28.375" style="230" customWidth="1"/>
    <col min="12547" max="12547" width="55.875" style="230" customWidth="1"/>
    <col min="12548" max="12548" width="1.75" style="230" customWidth="1"/>
    <col min="12549" max="12800" width="9" style="230"/>
    <col min="12801" max="12801" width="6.625" style="230" customWidth="1"/>
    <col min="12802" max="12802" width="28.375" style="230" customWidth="1"/>
    <col min="12803" max="12803" width="55.875" style="230" customWidth="1"/>
    <col min="12804" max="12804" width="1.75" style="230" customWidth="1"/>
    <col min="12805" max="13056" width="9" style="230"/>
    <col min="13057" max="13057" width="6.625" style="230" customWidth="1"/>
    <col min="13058" max="13058" width="28.375" style="230" customWidth="1"/>
    <col min="13059" max="13059" width="55.875" style="230" customWidth="1"/>
    <col min="13060" max="13060" width="1.75" style="230" customWidth="1"/>
    <col min="13061" max="13312" width="9" style="230"/>
    <col min="13313" max="13313" width="6.625" style="230" customWidth="1"/>
    <col min="13314" max="13314" width="28.375" style="230" customWidth="1"/>
    <col min="13315" max="13315" width="55.875" style="230" customWidth="1"/>
    <col min="13316" max="13316" width="1.75" style="230" customWidth="1"/>
    <col min="13317" max="13568" width="9" style="230"/>
    <col min="13569" max="13569" width="6.625" style="230" customWidth="1"/>
    <col min="13570" max="13570" width="28.375" style="230" customWidth="1"/>
    <col min="13571" max="13571" width="55.875" style="230" customWidth="1"/>
    <col min="13572" max="13572" width="1.75" style="230" customWidth="1"/>
    <col min="13573" max="13824" width="9" style="230"/>
    <col min="13825" max="13825" width="6.625" style="230" customWidth="1"/>
    <col min="13826" max="13826" width="28.375" style="230" customWidth="1"/>
    <col min="13827" max="13827" width="55.875" style="230" customWidth="1"/>
    <col min="13828" max="13828" width="1.75" style="230" customWidth="1"/>
    <col min="13829" max="14080" width="9" style="230"/>
    <col min="14081" max="14081" width="6.625" style="230" customWidth="1"/>
    <col min="14082" max="14082" width="28.375" style="230" customWidth="1"/>
    <col min="14083" max="14083" width="55.875" style="230" customWidth="1"/>
    <col min="14084" max="14084" width="1.75" style="230" customWidth="1"/>
    <col min="14085" max="14336" width="9" style="230"/>
    <col min="14337" max="14337" width="6.625" style="230" customWidth="1"/>
    <col min="14338" max="14338" width="28.375" style="230" customWidth="1"/>
    <col min="14339" max="14339" width="55.875" style="230" customWidth="1"/>
    <col min="14340" max="14340" width="1.75" style="230" customWidth="1"/>
    <col min="14341" max="14592" width="9" style="230"/>
    <col min="14593" max="14593" width="6.625" style="230" customWidth="1"/>
    <col min="14594" max="14594" width="28.375" style="230" customWidth="1"/>
    <col min="14595" max="14595" width="55.875" style="230" customWidth="1"/>
    <col min="14596" max="14596" width="1.75" style="230" customWidth="1"/>
    <col min="14597" max="14848" width="9" style="230"/>
    <col min="14849" max="14849" width="6.625" style="230" customWidth="1"/>
    <col min="14850" max="14850" width="28.375" style="230" customWidth="1"/>
    <col min="14851" max="14851" width="55.875" style="230" customWidth="1"/>
    <col min="14852" max="14852" width="1.75" style="230" customWidth="1"/>
    <col min="14853" max="15104" width="9" style="230"/>
    <col min="15105" max="15105" width="6.625" style="230" customWidth="1"/>
    <col min="15106" max="15106" width="28.375" style="230" customWidth="1"/>
    <col min="15107" max="15107" width="55.875" style="230" customWidth="1"/>
    <col min="15108" max="15108" width="1.75" style="230" customWidth="1"/>
    <col min="15109" max="15360" width="9" style="230"/>
    <col min="15361" max="15361" width="6.625" style="230" customWidth="1"/>
    <col min="15362" max="15362" width="28.375" style="230" customWidth="1"/>
    <col min="15363" max="15363" width="55.875" style="230" customWidth="1"/>
    <col min="15364" max="15364" width="1.75" style="230" customWidth="1"/>
    <col min="15365" max="15616" width="9" style="230"/>
    <col min="15617" max="15617" width="6.625" style="230" customWidth="1"/>
    <col min="15618" max="15618" width="28.375" style="230" customWidth="1"/>
    <col min="15619" max="15619" width="55.875" style="230" customWidth="1"/>
    <col min="15620" max="15620" width="1.75" style="230" customWidth="1"/>
    <col min="15621" max="15872" width="9" style="230"/>
    <col min="15873" max="15873" width="6.625" style="230" customWidth="1"/>
    <col min="15874" max="15874" width="28.375" style="230" customWidth="1"/>
    <col min="15875" max="15875" width="55.875" style="230" customWidth="1"/>
    <col min="15876" max="15876" width="1.75" style="230" customWidth="1"/>
    <col min="15877" max="16128" width="9" style="230"/>
    <col min="16129" max="16129" width="6.625" style="230" customWidth="1"/>
    <col min="16130" max="16130" width="28.375" style="230" customWidth="1"/>
    <col min="16131" max="16131" width="55.875" style="230" customWidth="1"/>
    <col min="16132" max="16132" width="1.75" style="230" customWidth="1"/>
    <col min="16133" max="16384" width="9" style="230"/>
  </cols>
  <sheetData>
    <row r="1" spans="1:5" ht="19.5">
      <c r="B1" s="230"/>
      <c r="C1" s="230"/>
      <c r="E1" s="568" t="str">
        <f>HYPERLINK("#シート目次"&amp;"!A1","シート目次へ")</f>
        <v>シート目次へ</v>
      </c>
    </row>
    <row r="2" spans="1:5" ht="24.75" customHeight="1">
      <c r="B2" s="230"/>
      <c r="C2" s="231" t="s">
        <v>287</v>
      </c>
    </row>
    <row r="3" spans="1:5">
      <c r="B3" s="230"/>
      <c r="C3" s="231"/>
    </row>
    <row r="4" spans="1:5" ht="24.75" customHeight="1">
      <c r="B4" s="232" t="s">
        <v>288</v>
      </c>
      <c r="C4" s="232"/>
    </row>
    <row r="5" spans="1:5" ht="14.25">
      <c r="B5" s="2"/>
      <c r="C5" s="2"/>
    </row>
    <row r="6" spans="1:5" ht="29.25" customHeight="1">
      <c r="B6" s="647" t="s">
        <v>289</v>
      </c>
      <c r="C6" s="647"/>
    </row>
    <row r="7" spans="1:5" ht="14.25">
      <c r="B7" s="2"/>
      <c r="C7" s="2"/>
    </row>
    <row r="8" spans="1:5" ht="26.25" customHeight="1">
      <c r="B8" s="230"/>
      <c r="C8" s="230"/>
    </row>
    <row r="9" spans="1:5" ht="13.5" customHeight="1">
      <c r="A9" s="648" t="s">
        <v>100</v>
      </c>
      <c r="B9" s="649" t="s">
        <v>521</v>
      </c>
      <c r="C9" s="649"/>
    </row>
    <row r="10" spans="1:5">
      <c r="A10" s="648"/>
      <c r="B10" s="649"/>
      <c r="C10" s="649"/>
    </row>
    <row r="11" spans="1:5" ht="24.95" customHeight="1">
      <c r="A11" s="61">
        <v>1</v>
      </c>
      <c r="B11" s="650" t="s">
        <v>290</v>
      </c>
      <c r="C11" s="650"/>
    </row>
    <row r="12" spans="1:5" ht="24.95" customHeight="1">
      <c r="A12" s="61">
        <v>2</v>
      </c>
      <c r="B12" s="650" t="s">
        <v>291</v>
      </c>
      <c r="C12" s="650"/>
    </row>
    <row r="13" spans="1:5" ht="24.95" customHeight="1">
      <c r="A13" s="61">
        <v>3</v>
      </c>
      <c r="B13" s="646" t="s">
        <v>167</v>
      </c>
      <c r="C13" s="233" t="s">
        <v>168</v>
      </c>
    </row>
    <row r="14" spans="1:5" ht="24.95" customHeight="1">
      <c r="A14" s="61">
        <v>4</v>
      </c>
      <c r="B14" s="646"/>
      <c r="C14" s="233" t="s">
        <v>169</v>
      </c>
    </row>
    <row r="15" spans="1:5" ht="24.95" customHeight="1">
      <c r="A15" s="61">
        <v>5</v>
      </c>
      <c r="B15" s="646"/>
      <c r="C15" s="233" t="s">
        <v>170</v>
      </c>
    </row>
    <row r="16" spans="1:5" ht="24.95" customHeight="1">
      <c r="A16" s="61">
        <v>6</v>
      </c>
      <c r="B16" s="646"/>
      <c r="C16" s="233" t="s">
        <v>164</v>
      </c>
    </row>
    <row r="17" spans="1:3" ht="24.95" customHeight="1">
      <c r="A17" s="61">
        <v>7</v>
      </c>
      <c r="B17" s="644" t="s">
        <v>171</v>
      </c>
      <c r="C17" s="644"/>
    </row>
    <row r="18" spans="1:3" ht="24.95" customHeight="1">
      <c r="A18" s="61">
        <v>8</v>
      </c>
      <c r="B18" s="644" t="s">
        <v>172</v>
      </c>
      <c r="C18" s="644"/>
    </row>
    <row r="19" spans="1:3" ht="24.95" customHeight="1">
      <c r="A19" s="61">
        <v>9</v>
      </c>
      <c r="B19" s="645" t="s">
        <v>292</v>
      </c>
      <c r="C19" s="234" t="s">
        <v>173</v>
      </c>
    </row>
    <row r="20" spans="1:3" ht="24.95" customHeight="1">
      <c r="A20" s="61">
        <v>10</v>
      </c>
      <c r="B20" s="645"/>
      <c r="C20" s="233" t="s">
        <v>174</v>
      </c>
    </row>
    <row r="21" spans="1:3" ht="24.95" customHeight="1">
      <c r="A21" s="61">
        <v>11</v>
      </c>
      <c r="B21" s="646" t="s">
        <v>293</v>
      </c>
      <c r="C21" s="233" t="s">
        <v>522</v>
      </c>
    </row>
    <row r="22" spans="1:3" ht="24.95" customHeight="1">
      <c r="A22" s="61">
        <v>12</v>
      </c>
      <c r="B22" s="646"/>
      <c r="C22" s="233" t="s">
        <v>523</v>
      </c>
    </row>
  </sheetData>
  <sheetProtection selectLockedCells="1" selectUnlockedCells="1"/>
  <mergeCells count="10">
    <mergeCell ref="A9:A10"/>
    <mergeCell ref="B9:C10"/>
    <mergeCell ref="B11:C11"/>
    <mergeCell ref="B12:C12"/>
    <mergeCell ref="B13:B16"/>
    <mergeCell ref="B17:C17"/>
    <mergeCell ref="B18:C18"/>
    <mergeCell ref="B19:B20"/>
    <mergeCell ref="B21:B22"/>
    <mergeCell ref="B6:C6"/>
  </mergeCells>
  <phoneticPr fontId="1"/>
  <pageMargins left="1.0097222222222222" right="0.30972222222222223" top="0.98402777777777772" bottom="0.98402777777777772" header="0.51180555555555551" footer="0.51180555555555551"/>
  <pageSetup paperSize="9" scale="86"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シート目次</vt:lpstr>
      <vt:lpstr>様式第2号</vt:lpstr>
      <vt:lpstr>様式第4号</vt:lpstr>
      <vt:lpstr>様式第3号</vt:lpstr>
      <vt:lpstr>別紙1</vt:lpstr>
      <vt:lpstr>別紙2</vt:lpstr>
      <vt:lpstr>別紙3</vt:lpstr>
      <vt:lpstr>別紙3-1</vt:lpstr>
      <vt:lpstr>別紙3別記</vt:lpstr>
      <vt:lpstr>別紙4</vt:lpstr>
      <vt:lpstr>別紙4-1</vt:lpstr>
      <vt:lpstr>別紙4-2</vt:lpstr>
      <vt:lpstr>別紙5</vt:lpstr>
      <vt:lpstr>別紙6</vt:lpstr>
      <vt:lpstr>別紙7</vt:lpstr>
      <vt:lpstr>別紙8</vt:lpstr>
      <vt:lpstr>別紙9</vt:lpstr>
      <vt:lpstr>別紙9-1</vt:lpstr>
      <vt:lpstr>別紙9-2</vt:lpstr>
      <vt:lpstr>別紙10</vt:lpstr>
      <vt:lpstr>別紙11-1</vt:lpstr>
      <vt:lpstr>別紙11-2</vt:lpstr>
      <vt:lpstr>別紙12</vt:lpstr>
      <vt:lpstr>別紙13</vt:lpstr>
      <vt:lpstr>別紙14</vt:lpstr>
      <vt:lpstr>別紙15</vt:lpstr>
      <vt:lpstr>別紙16</vt:lpstr>
      <vt:lpstr>別紙17</vt:lpstr>
      <vt:lpstr>別紙18</vt:lpstr>
      <vt:lpstr>別紙18!b</vt:lpstr>
      <vt:lpstr>'別紙4-1'!d</vt:lpstr>
      <vt:lpstr>別紙1!e</vt:lpstr>
      <vt:lpstr>別紙4!f</vt:lpstr>
      <vt:lpstr>別紙6!g</vt:lpstr>
      <vt:lpstr>別紙7!h</vt:lpstr>
      <vt:lpstr>'別紙3-1'!i</vt:lpstr>
      <vt:lpstr>別紙8!j</vt:lpstr>
      <vt:lpstr>'別紙9-1'!k</vt:lpstr>
      <vt:lpstr>別紙9!lo</vt:lpstr>
      <vt:lpstr>シート目次!Print_Area</vt:lpstr>
      <vt:lpstr>別紙1!Print_Area</vt:lpstr>
      <vt:lpstr>別紙10!Print_Area</vt:lpstr>
      <vt:lpstr>'別紙11-1'!Print_Area</vt:lpstr>
      <vt:lpstr>'別紙11-2'!Print_Area</vt:lpstr>
      <vt:lpstr>別紙12!Print_Area</vt:lpstr>
      <vt:lpstr>別紙13!Print_Area</vt:lpstr>
      <vt:lpstr>別紙14!Print_Area</vt:lpstr>
      <vt:lpstr>別紙15!Print_Area</vt:lpstr>
      <vt:lpstr>別紙16!Print_Area</vt:lpstr>
      <vt:lpstr>別紙17!Print_Area</vt:lpstr>
      <vt:lpstr>別紙18!Print_Area</vt:lpstr>
      <vt:lpstr>別紙2!Print_Area</vt:lpstr>
      <vt:lpstr>別紙3!Print_Area</vt:lpstr>
      <vt:lpstr>'別紙3-1'!Print_Area</vt:lpstr>
      <vt:lpstr>別紙3別記!Print_Area</vt:lpstr>
      <vt:lpstr>別紙4!Print_Area</vt:lpstr>
      <vt:lpstr>'別紙4-1'!Print_Area</vt:lpstr>
      <vt:lpstr>'別紙4-2'!Print_Area</vt:lpstr>
      <vt:lpstr>別紙5!Print_Area</vt:lpstr>
      <vt:lpstr>別紙6!Print_Area</vt:lpstr>
      <vt:lpstr>別紙7!Print_Area</vt:lpstr>
      <vt:lpstr>別紙8!Print_Area</vt:lpstr>
      <vt:lpstr>別紙9!Print_Area</vt:lpstr>
      <vt:lpstr>'別紙9-1'!Print_Area</vt:lpstr>
      <vt:lpstr>'別紙9-2'!Print_Area</vt:lpstr>
      <vt:lpstr>様式第2号!Print_Area</vt:lpstr>
      <vt:lpstr>様式第3号!Print_Area</vt:lpstr>
      <vt:lpstr>様式第4号!Print_Area</vt:lpstr>
      <vt:lpstr>'別紙4-2'!s</vt:lpstr>
      <vt:lpstr>別紙2!t</vt:lpstr>
      <vt:lpstr>別紙3!u</vt:lpstr>
      <vt:lpstr>別紙15!v</vt:lpstr>
      <vt:lpstr>別紙14!x</vt:lpstr>
      <vt:lpstr>'別紙9-2'!z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2022-06-14T08:02:50Z</dcterms:modified>
</cp:coreProperties>
</file>