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FBE9B870-D3F6-4475-9180-8CF0E64800C8}" xr6:coauthVersionLast="47" xr6:coauthVersionMax="47" xr10:uidLastSave="{00000000-0000-0000-0000-000000000000}"/>
  <bookViews>
    <workbookView xWindow="-120" yWindow="-120" windowWidth="20730" windowHeight="11160" xr2:uid="{00000000-000D-0000-FFFF-FFFF00000000}"/>
  </bookViews>
  <sheets>
    <sheet name="シート目次" sheetId="134" r:id="rId1"/>
    <sheet name="様式第8号" sheetId="135" r:id="rId2"/>
    <sheet name="様式第9号" sheetId="133" r:id="rId3"/>
    <sheet name="別紙1" sheetId="131" r:id="rId4"/>
    <sheet name="別紙2" sheetId="109" r:id="rId5"/>
    <sheet name="別紙3" sheetId="110" r:id="rId6"/>
    <sheet name="別紙3別記" sheetId="111" r:id="rId7"/>
    <sheet name="別紙4" sheetId="112" r:id="rId8"/>
    <sheet name="別紙4-1" sheetId="113" r:id="rId9"/>
    <sheet name="別紙5" sheetId="114" r:id="rId10"/>
    <sheet name="別紙6" sheetId="115" r:id="rId11"/>
    <sheet name="別紙7" sheetId="116" r:id="rId12"/>
    <sheet name="別紙8" sheetId="117" r:id="rId13"/>
    <sheet name="別紙9" sheetId="118" r:id="rId14"/>
    <sheet name="別紙9-1" sheetId="119" r:id="rId15"/>
    <sheet name="別紙9-2" sheetId="120" r:id="rId16"/>
    <sheet name="別紙10" sheetId="121" r:id="rId17"/>
    <sheet name="別紙11-1" sheetId="132" r:id="rId18"/>
    <sheet name="別紙11-2" sheetId="128" r:id="rId19"/>
    <sheet name="別紙11-2の2" sheetId="129" r:id="rId20"/>
    <sheet name="別紙12" sheetId="122" r:id="rId21"/>
    <sheet name="別紙13" sheetId="123" r:id="rId22"/>
    <sheet name="別紙14" sheetId="124" r:id="rId23"/>
    <sheet name="別紙15" sheetId="125" r:id="rId24"/>
    <sheet name="別紙16" sheetId="126" r:id="rId25"/>
    <sheet name="別紙17" sheetId="127" r:id="rId26"/>
    <sheet name="別紙18" sheetId="130" r:id="rId27"/>
  </sheets>
  <definedNames>
    <definedName name="a" localSheetId="15">'別紙9-2'!$A$1:$E$39</definedName>
    <definedName name="d" localSheetId="22">別紙14!$A$1:$H$25</definedName>
    <definedName name="e" localSheetId="8">'別紙4-1'!$A$1:$L$45</definedName>
    <definedName name="f" localSheetId="23">別紙15!$A$1:$G$18</definedName>
    <definedName name="g" localSheetId="19">'別紙11-2の2'!$B$1:$AD$30</definedName>
    <definedName name="h" localSheetId="26">別紙18!$A$1:$T$37</definedName>
    <definedName name="i" localSheetId="12">別紙8!$A$1:$I$43</definedName>
    <definedName name="j" localSheetId="3">別紙1!$A$1:$H$27</definedName>
    <definedName name="o" localSheetId="14">'別紙9-1'!$A$1:$J$45</definedName>
    <definedName name="_xlnm.Print_Area" localSheetId="0">シート目次!$A$1:$K$25</definedName>
    <definedName name="_xlnm.Print_Area" localSheetId="3">別紙1!$A$1:$H$27</definedName>
    <definedName name="_xlnm.Print_Area" localSheetId="16">別紙10!$A$1:$M$104</definedName>
    <definedName name="_xlnm.Print_Area" localSheetId="17">'別紙11-1'!$A$1:$W$25</definedName>
    <definedName name="_xlnm.Print_Area" localSheetId="18">'別紙11-2'!$A$1:$J$26</definedName>
    <definedName name="_xlnm.Print_Area" localSheetId="19">'別紙11-2の2'!$A$1:$AD$30</definedName>
    <definedName name="_xlnm.Print_Area" localSheetId="20">別紙12!$A$1:$N$74</definedName>
    <definedName name="_xlnm.Print_Area" localSheetId="21">別紙13!$A$1:$E$41</definedName>
    <definedName name="_xlnm.Print_Area" localSheetId="22">別紙14!$A$1:$H$25</definedName>
    <definedName name="_xlnm.Print_Area" localSheetId="23">別紙15!$A$1:$G$18</definedName>
    <definedName name="_xlnm.Print_Area" localSheetId="24">別紙16!$A$1:$H$30</definedName>
    <definedName name="_xlnm.Print_Area" localSheetId="25">別紙17!$A$1:$H$35</definedName>
    <definedName name="_xlnm.Print_Area" localSheetId="26">別紙18!$A$1:$T$37</definedName>
    <definedName name="_xlnm.Print_Area" localSheetId="4">別紙2!$A$1:$H$31</definedName>
    <definedName name="_xlnm.Print_Area" localSheetId="5">別紙3!$A$1:$N$20</definedName>
    <definedName name="_xlnm.Print_Area" localSheetId="6">別紙3別記!$A$1:$D$22</definedName>
    <definedName name="_xlnm.Print_Area" localSheetId="7">別紙4!$A$1:$L$18</definedName>
    <definedName name="_xlnm.Print_Area" localSheetId="8">'別紙4-1'!$A$1:$L$45</definedName>
    <definedName name="_xlnm.Print_Area" localSheetId="9">別紙5!$A$1:$L$25</definedName>
    <definedName name="_xlnm.Print_Area" localSheetId="10">別紙6!$A$1:$V$41</definedName>
    <definedName name="_xlnm.Print_Area" localSheetId="11">別紙7!$A$1:$V$41</definedName>
    <definedName name="_xlnm.Print_Area" localSheetId="12">別紙8!$A$1:$I$43</definedName>
    <definedName name="_xlnm.Print_Area" localSheetId="13">別紙9!$A$1:$L$28</definedName>
    <definedName name="_xlnm.Print_Area" localSheetId="14">'別紙9-1'!$A$1:$J$45</definedName>
    <definedName name="_xlnm.Print_Area" localSheetId="15">'別紙9-2'!$A$1:$E$39</definedName>
    <definedName name="_xlnm.Print_Area" localSheetId="1">様式第8号!$A$1:$H$34</definedName>
    <definedName name="_xlnm.Print_Area" localSheetId="2">様式第9号!$A$1:$M$32</definedName>
    <definedName name="q" localSheetId="4">別紙2!$A$1:$H$31</definedName>
    <definedName name="s" localSheetId="21">別紙13!$A$1:$E$41</definedName>
    <definedName name="t" localSheetId="7">別紙4!$A$1:$L$18</definedName>
    <definedName name="u" localSheetId="11">別紙7!$A$1:$V$41</definedName>
    <definedName name="w" localSheetId="5">別紙3!$A$1:$N$20</definedName>
    <definedName name="y" localSheetId="10">別紙6!$A$1:$V$41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 i="130" l="1"/>
  <c r="I1" i="127"/>
  <c r="I1" i="126"/>
  <c r="H1" i="125"/>
  <c r="I1" i="124"/>
  <c r="F1" i="123"/>
  <c r="O1" i="122"/>
  <c r="AF1" i="129"/>
  <c r="K1" i="128"/>
  <c r="X1" i="132"/>
  <c r="O1" i="121"/>
  <c r="G1" i="120"/>
  <c r="L1" i="119"/>
  <c r="M1" i="118"/>
  <c r="J1" i="117"/>
  <c r="X1" i="116"/>
  <c r="X1" i="115"/>
  <c r="M1" i="114"/>
  <c r="N1" i="113"/>
  <c r="N1" i="112"/>
  <c r="E1" i="111"/>
  <c r="P1" i="110"/>
  <c r="L1" i="109"/>
  <c r="I1" i="135"/>
  <c r="J1" i="131"/>
  <c r="N1" i="133"/>
  <c r="D4" i="134" l="1"/>
  <c r="D5" i="134"/>
  <c r="F19" i="134"/>
  <c r="D24" i="134"/>
  <c r="D23" i="134"/>
  <c r="D22" i="134"/>
  <c r="D21" i="134"/>
  <c r="D20" i="134"/>
  <c r="E19" i="134"/>
  <c r="D19" i="134"/>
  <c r="D18" i="134"/>
  <c r="F17" i="134"/>
  <c r="E17" i="134"/>
  <c r="D17" i="134"/>
  <c r="D16" i="134"/>
  <c r="D15" i="134"/>
  <c r="D14" i="134"/>
  <c r="D13" i="134"/>
  <c r="D12" i="134"/>
  <c r="D11" i="134"/>
  <c r="E10" i="134"/>
  <c r="D10" i="134"/>
  <c r="D9" i="134"/>
  <c r="D8" i="134"/>
  <c r="D7" i="134"/>
  <c r="K29" i="133" l="1"/>
  <c r="L27" i="133" l="1"/>
  <c r="I27" i="133"/>
  <c r="F27" i="133"/>
  <c r="F9" i="133"/>
  <c r="F18" i="133" s="1"/>
  <c r="J28" i="133"/>
  <c r="L28" i="133" s="1"/>
  <c r="J20" i="133"/>
  <c r="J21" i="133"/>
  <c r="J22" i="133"/>
  <c r="J23" i="133"/>
  <c r="J24" i="133"/>
  <c r="J25" i="133"/>
  <c r="J26" i="133"/>
  <c r="J19" i="133"/>
  <c r="J10" i="133"/>
  <c r="J11" i="133"/>
  <c r="J12" i="133"/>
  <c r="J13" i="133"/>
  <c r="J14" i="133"/>
  <c r="J15" i="133"/>
  <c r="J16" i="133"/>
  <c r="J17" i="133"/>
  <c r="J9" i="133"/>
  <c r="I29" i="133"/>
  <c r="H29" i="133"/>
  <c r="G29" i="133"/>
  <c r="E29" i="133"/>
  <c r="E27" i="133"/>
  <c r="G27" i="133"/>
  <c r="H27" i="133"/>
  <c r="J27" i="133"/>
  <c r="D27" i="133"/>
  <c r="F26" i="133"/>
  <c r="F25" i="133"/>
  <c r="F24" i="133"/>
  <c r="F23" i="133"/>
  <c r="F22" i="133"/>
  <c r="F21" i="133"/>
  <c r="F20" i="133"/>
  <c r="F19" i="133"/>
  <c r="F17" i="133"/>
  <c r="F16" i="133"/>
  <c r="F15" i="133"/>
  <c r="F14" i="133"/>
  <c r="F13" i="133"/>
  <c r="F12" i="133"/>
  <c r="F11" i="133"/>
  <c r="F10" i="133"/>
  <c r="J18" i="133"/>
  <c r="I18" i="133"/>
  <c r="H18" i="133"/>
  <c r="G18" i="133"/>
  <c r="E18" i="133"/>
  <c r="D18" i="133"/>
  <c r="D29" i="133" s="1"/>
  <c r="F28" i="133"/>
  <c r="Q29" i="130"/>
  <c r="P29" i="130"/>
  <c r="O29" i="130"/>
  <c r="N29" i="130"/>
  <c r="M29" i="130"/>
  <c r="L29" i="130"/>
  <c r="Q9" i="130"/>
  <c r="P9" i="130"/>
  <c r="O9" i="130"/>
  <c r="N9" i="130"/>
  <c r="H32" i="127"/>
  <c r="B32" i="127"/>
  <c r="H31" i="127"/>
  <c r="H26" i="127"/>
  <c r="B21" i="127"/>
  <c r="B28" i="126"/>
  <c r="H27" i="126"/>
  <c r="B17" i="126"/>
  <c r="F15" i="125"/>
  <c r="F14" i="125"/>
  <c r="E14" i="125"/>
  <c r="E16" i="125" s="1"/>
  <c r="D14" i="125"/>
  <c r="D15" i="125"/>
  <c r="C16" i="125"/>
  <c r="B16" i="125"/>
  <c r="E15" i="125"/>
  <c r="D16" i="125"/>
  <c r="F20" i="124"/>
  <c r="F18" i="124"/>
  <c r="G18" i="124" s="1"/>
  <c r="F17" i="124"/>
  <c r="G16" i="124"/>
  <c r="F16" i="124"/>
  <c r="E20" i="124"/>
  <c r="D20" i="124"/>
  <c r="C20" i="124"/>
  <c r="G19" i="124"/>
  <c r="F19" i="124"/>
  <c r="G17" i="124"/>
  <c r="G15" i="124"/>
  <c r="F15" i="124"/>
  <c r="G14" i="124"/>
  <c r="F14" i="124"/>
  <c r="D38" i="123"/>
  <c r="C38" i="123"/>
  <c r="B38" i="123"/>
  <c r="D24" i="123"/>
  <c r="D21" i="123"/>
  <c r="D18" i="123"/>
  <c r="D31" i="123"/>
  <c r="D32" i="123"/>
  <c r="D33" i="123"/>
  <c r="D34" i="123"/>
  <c r="B35" i="123"/>
  <c r="C35" i="123"/>
  <c r="D30" i="123"/>
  <c r="D15" i="123"/>
  <c r="D16" i="123"/>
  <c r="D17" i="123"/>
  <c r="D19" i="123"/>
  <c r="D20" i="123"/>
  <c r="D22" i="123"/>
  <c r="D23" i="123"/>
  <c r="D14" i="123"/>
  <c r="C24" i="123"/>
  <c r="B24" i="123"/>
  <c r="Q23" i="129"/>
  <c r="Q25" i="129" s="1"/>
  <c r="E23" i="129"/>
  <c r="E25" i="129" s="1"/>
  <c r="E24" i="128"/>
  <c r="C24" i="128"/>
  <c r="N23" i="132"/>
  <c r="T23" i="132" s="1"/>
  <c r="C14" i="132"/>
  <c r="T13" i="132"/>
  <c r="T12" i="132"/>
  <c r="T11" i="132"/>
  <c r="T10" i="132"/>
  <c r="T9" i="132"/>
  <c r="T8" i="132"/>
  <c r="T7" i="132"/>
  <c r="T6" i="132"/>
  <c r="M102" i="121"/>
  <c r="M69" i="121"/>
  <c r="M67" i="121"/>
  <c r="M66" i="121"/>
  <c r="M64" i="121"/>
  <c r="M63" i="121"/>
  <c r="J71" i="121"/>
  <c r="J70" i="121"/>
  <c r="J69" i="121"/>
  <c r="G71" i="121"/>
  <c r="G70" i="121"/>
  <c r="G69" i="121"/>
  <c r="M13" i="121"/>
  <c r="M14" i="121"/>
  <c r="M16" i="121"/>
  <c r="M17" i="121"/>
  <c r="M19" i="121"/>
  <c r="M20" i="121"/>
  <c r="M22" i="121"/>
  <c r="M23" i="121"/>
  <c r="M25" i="121"/>
  <c r="M26" i="121"/>
  <c r="M28" i="121"/>
  <c r="M29" i="121"/>
  <c r="M31" i="121"/>
  <c r="J33" i="121"/>
  <c r="J32" i="121"/>
  <c r="J31" i="121"/>
  <c r="G33" i="121"/>
  <c r="G32" i="121"/>
  <c r="G31" i="121"/>
  <c r="C69" i="121"/>
  <c r="B69" i="121"/>
  <c r="C31" i="121"/>
  <c r="B31" i="121"/>
  <c r="H33" i="117"/>
  <c r="H36" i="117" s="1"/>
  <c r="J26" i="118"/>
  <c r="I26" i="118"/>
  <c r="H26" i="118"/>
  <c r="G26" i="118"/>
  <c r="F26" i="118"/>
  <c r="J23" i="118"/>
  <c r="I23" i="118"/>
  <c r="G23" i="118"/>
  <c r="G22" i="118"/>
  <c r="F23" i="118"/>
  <c r="E23" i="118"/>
  <c r="D23" i="118"/>
  <c r="G21" i="118"/>
  <c r="J15" i="118"/>
  <c r="I12" i="118"/>
  <c r="I15" i="118"/>
  <c r="H15" i="118"/>
  <c r="G15" i="118"/>
  <c r="G14" i="118"/>
  <c r="F15" i="118"/>
  <c r="D15" i="118"/>
  <c r="I14" i="118"/>
  <c r="J14" i="118" s="1"/>
  <c r="G13" i="118"/>
  <c r="I13" i="118" s="1"/>
  <c r="J13" i="118" s="1"/>
  <c r="J12" i="118"/>
  <c r="G12" i="118"/>
  <c r="G11" i="118"/>
  <c r="I11" i="118" s="1"/>
  <c r="J11" i="118" s="1"/>
  <c r="I10" i="118"/>
  <c r="J10" i="118" s="1"/>
  <c r="G10" i="118"/>
  <c r="G36" i="117"/>
  <c r="F36" i="117"/>
  <c r="E23" i="117"/>
  <c r="E42" i="117"/>
  <c r="H34" i="117"/>
  <c r="H35" i="117"/>
  <c r="H32" i="117"/>
  <c r="E36" i="117"/>
  <c r="G22" i="117"/>
  <c r="F22" i="117"/>
  <c r="E22" i="117"/>
  <c r="H21" i="117"/>
  <c r="H22" i="117" s="1"/>
  <c r="H20" i="117"/>
  <c r="H18" i="117"/>
  <c r="H17" i="117"/>
  <c r="H16" i="117"/>
  <c r="H15" i="117"/>
  <c r="H13" i="117"/>
  <c r="H12" i="117"/>
  <c r="F19" i="117"/>
  <c r="G19" i="117"/>
  <c r="E19" i="117"/>
  <c r="F14" i="117"/>
  <c r="F23" i="117" s="1"/>
  <c r="G14" i="117"/>
  <c r="G23" i="117" s="1"/>
  <c r="G42" i="117" s="1"/>
  <c r="E14" i="117"/>
  <c r="T30" i="116"/>
  <c r="Q10" i="116"/>
  <c r="R10" i="116"/>
  <c r="S10" i="116" s="1"/>
  <c r="T10" i="116" s="1"/>
  <c r="N30" i="116"/>
  <c r="M30" i="116"/>
  <c r="S25" i="116"/>
  <c r="T25" i="116" s="1"/>
  <c r="R25" i="116"/>
  <c r="Q25" i="116"/>
  <c r="P25" i="116"/>
  <c r="O25" i="116"/>
  <c r="S20" i="116"/>
  <c r="T20" i="116" s="1"/>
  <c r="R20" i="116"/>
  <c r="Q20" i="116"/>
  <c r="P20" i="116"/>
  <c r="O20" i="116"/>
  <c r="S15" i="116"/>
  <c r="T15" i="116" s="1"/>
  <c r="R15" i="116"/>
  <c r="Q15" i="116"/>
  <c r="P15" i="116"/>
  <c r="O15" i="116"/>
  <c r="R30" i="116"/>
  <c r="Q30" i="116"/>
  <c r="P10" i="116"/>
  <c r="P30" i="116" s="1"/>
  <c r="O10" i="116"/>
  <c r="O30" i="116" s="1"/>
  <c r="T10" i="115"/>
  <c r="T15" i="115"/>
  <c r="T20" i="115"/>
  <c r="T25" i="115"/>
  <c r="S30" i="115"/>
  <c r="T30" i="115"/>
  <c r="N30" i="115"/>
  <c r="M30" i="115"/>
  <c r="S25" i="115"/>
  <c r="R25" i="115"/>
  <c r="Q25" i="115"/>
  <c r="P25" i="115"/>
  <c r="O25" i="115"/>
  <c r="S20" i="115"/>
  <c r="R20" i="115"/>
  <c r="Q20" i="115"/>
  <c r="P20" i="115"/>
  <c r="O20" i="115"/>
  <c r="S15" i="115"/>
  <c r="R15" i="115"/>
  <c r="Q15" i="115"/>
  <c r="P15" i="115"/>
  <c r="O15" i="115"/>
  <c r="S10" i="115"/>
  <c r="R10" i="115"/>
  <c r="R30" i="115" s="1"/>
  <c r="Q10" i="115"/>
  <c r="Q30" i="115" s="1"/>
  <c r="P10" i="115"/>
  <c r="P30" i="115" s="1"/>
  <c r="O10" i="115"/>
  <c r="O30" i="115" s="1"/>
  <c r="J17" i="114"/>
  <c r="H17" i="114"/>
  <c r="F24" i="114"/>
  <c r="D17" i="114"/>
  <c r="J25" i="113"/>
  <c r="L24" i="113"/>
  <c r="L25" i="113"/>
  <c r="K25" i="113"/>
  <c r="C25" i="113"/>
  <c r="J37" i="113"/>
  <c r="I37" i="113"/>
  <c r="G37" i="113"/>
  <c r="F37" i="113"/>
  <c r="E37" i="113"/>
  <c r="D37" i="113"/>
  <c r="C37" i="113"/>
  <c r="K36" i="113"/>
  <c r="L36" i="113" s="1"/>
  <c r="H36" i="113"/>
  <c r="L35" i="113"/>
  <c r="K35" i="113"/>
  <c r="H35" i="113"/>
  <c r="K34" i="113"/>
  <c r="L34" i="113" s="1"/>
  <c r="H34" i="113"/>
  <c r="L33" i="113"/>
  <c r="K33" i="113"/>
  <c r="H33" i="113"/>
  <c r="H37" i="113" s="1"/>
  <c r="I25" i="113"/>
  <c r="G25" i="113"/>
  <c r="F25" i="113"/>
  <c r="E25" i="113"/>
  <c r="D25" i="113"/>
  <c r="K24" i="113"/>
  <c r="H24" i="113"/>
  <c r="L23" i="113"/>
  <c r="K23" i="113"/>
  <c r="H23" i="113"/>
  <c r="K22" i="113"/>
  <c r="L22" i="113" s="1"/>
  <c r="H22" i="113"/>
  <c r="L21" i="113"/>
  <c r="K21" i="113"/>
  <c r="H21" i="113"/>
  <c r="H25" i="113" s="1"/>
  <c r="H13" i="113"/>
  <c r="K11" i="113"/>
  <c r="K14" i="113" s="1"/>
  <c r="L14" i="113" s="1"/>
  <c r="H14" i="113"/>
  <c r="J14" i="113"/>
  <c r="I14" i="113"/>
  <c r="G14" i="113"/>
  <c r="F14" i="113"/>
  <c r="E14" i="113"/>
  <c r="D14" i="113"/>
  <c r="C14" i="113"/>
  <c r="K13" i="113"/>
  <c r="L13" i="113" s="1"/>
  <c r="L12" i="113"/>
  <c r="K12" i="113"/>
  <c r="H12" i="113"/>
  <c r="L11" i="113"/>
  <c r="H11" i="113"/>
  <c r="L10" i="113"/>
  <c r="K10" i="113"/>
  <c r="H10" i="113"/>
  <c r="L17" i="112"/>
  <c r="L14" i="112"/>
  <c r="L15" i="112"/>
  <c r="K16" i="112"/>
  <c r="K17" i="112"/>
  <c r="J17" i="112"/>
  <c r="I17" i="112"/>
  <c r="G17" i="112"/>
  <c r="F17" i="112"/>
  <c r="E17" i="112"/>
  <c r="D17" i="112"/>
  <c r="C17" i="112"/>
  <c r="L16" i="112"/>
  <c r="H16" i="112"/>
  <c r="K15" i="112"/>
  <c r="H15" i="112"/>
  <c r="K14" i="112"/>
  <c r="H14" i="112"/>
  <c r="H17" i="112" s="1"/>
  <c r="M9" i="110"/>
  <c r="N12" i="110"/>
  <c r="M12" i="110"/>
  <c r="M14" i="110" s="1"/>
  <c r="N14" i="110" s="1"/>
  <c r="M13" i="110"/>
  <c r="J13" i="110"/>
  <c r="L14" i="110"/>
  <c r="K14" i="110"/>
  <c r="J14" i="110"/>
  <c r="H14" i="110"/>
  <c r="I14" i="110"/>
  <c r="N13" i="110"/>
  <c r="J12" i="110"/>
  <c r="N11" i="110"/>
  <c r="M11" i="110"/>
  <c r="J11" i="110"/>
  <c r="M10" i="110"/>
  <c r="N10" i="110" s="1"/>
  <c r="J10" i="110"/>
  <c r="N9" i="110"/>
  <c r="J9" i="110"/>
  <c r="H24" i="109"/>
  <c r="H23" i="109"/>
  <c r="H17" i="109"/>
  <c r="H14" i="131"/>
  <c r="G21" i="131"/>
  <c r="H20" i="131"/>
  <c r="P25" i="130"/>
  <c r="Q25" i="130" s="1"/>
  <c r="O25" i="130"/>
  <c r="N25" i="130"/>
  <c r="P21" i="130"/>
  <c r="Q21" i="130" s="1"/>
  <c r="O21" i="130"/>
  <c r="N21" i="130"/>
  <c r="P17" i="130"/>
  <c r="Q17" i="130" s="1"/>
  <c r="O17" i="130"/>
  <c r="N17" i="130"/>
  <c r="P13" i="130"/>
  <c r="Q13" i="130" s="1"/>
  <c r="O13" i="130"/>
  <c r="N13" i="130"/>
  <c r="H24" i="127"/>
  <c r="H22" i="126"/>
  <c r="H28" i="126" s="1"/>
  <c r="H20" i="126"/>
  <c r="E10" i="122"/>
  <c r="H10" i="122" s="1"/>
  <c r="L67" i="121"/>
  <c r="L66" i="121"/>
  <c r="L64" i="121"/>
  <c r="L28" i="121"/>
  <c r="L29" i="121" s="1"/>
  <c r="L26" i="121"/>
  <c r="L23" i="121"/>
  <c r="L22" i="121"/>
  <c r="L20" i="121"/>
  <c r="L16" i="121"/>
  <c r="L17" i="121" s="1"/>
  <c r="L14" i="121"/>
  <c r="E26" i="118"/>
  <c r="F29" i="133" l="1"/>
  <c r="J29" i="133"/>
  <c r="L18" i="133"/>
  <c r="L29" i="133" s="1"/>
  <c r="F16" i="125"/>
  <c r="G20" i="124"/>
  <c r="D35" i="123"/>
  <c r="E28" i="129"/>
  <c r="G24" i="128" s="1"/>
  <c r="H24" i="128" s="1"/>
  <c r="I24" i="128" s="1"/>
  <c r="M14" i="132"/>
  <c r="B23" i="132" s="1"/>
  <c r="I23" i="132" s="1"/>
  <c r="F42" i="117"/>
  <c r="H19" i="117"/>
  <c r="J36" i="117"/>
  <c r="H14" i="117"/>
  <c r="H23" i="117" s="1"/>
  <c r="H42" i="117" s="1"/>
  <c r="S30" i="116"/>
  <c r="K37" i="113"/>
  <c r="L37" i="113" s="1"/>
  <c r="J23" i="117" l="1"/>
</calcChain>
</file>

<file path=xl/sharedStrings.xml><?xml version="1.0" encoding="utf-8"?>
<sst xmlns="http://schemas.openxmlformats.org/spreadsheetml/2006/main" count="1791" uniqueCount="760">
  <si>
    <t>市町村名</t>
  </si>
  <si>
    <t>担当課</t>
  </si>
  <si>
    <t>担当者職氏名</t>
  </si>
  <si>
    <t>電話番号</t>
  </si>
  <si>
    <t>１　通園費補助事業</t>
  </si>
  <si>
    <t>区分</t>
  </si>
  <si>
    <t>事業費</t>
  </si>
  <si>
    <t>補助対象経費</t>
  </si>
  <si>
    <t>備　考</t>
  </si>
  <si>
    <t>Ａ</t>
  </si>
  <si>
    <t>Ｂ</t>
  </si>
  <si>
    <t>Ｃ</t>
  </si>
  <si>
    <t>児　童</t>
  </si>
  <si>
    <t>人</t>
  </si>
  <si>
    <t>円</t>
  </si>
  <si>
    <t>重症心身
障がい者</t>
  </si>
  <si>
    <t>検算用</t>
  </si>
  <si>
    <t>合　計</t>
  </si>
  <si>
    <t>２　有料道路通行料補助事業</t>
  </si>
  <si>
    <t>区　分</t>
  </si>
  <si>
    <t>回</t>
  </si>
  <si>
    <t>在宅重度障がい児・者通院</t>
  </si>
  <si>
    <t>合計
（１＋２）</t>
  </si>
  <si>
    <t>（単位：円）</t>
  </si>
  <si>
    <t>団体名</t>
  </si>
  <si>
    <t>寄　　付　　金　　　　　　　　その他の収入</t>
  </si>
  <si>
    <t>差　引　額</t>
  </si>
  <si>
    <t>県補助所要額</t>
  </si>
  <si>
    <t>A</t>
  </si>
  <si>
    <t>B</t>
  </si>
  <si>
    <t>(A-B)C</t>
  </si>
  <si>
    <t>D</t>
  </si>
  <si>
    <t>E</t>
  </si>
  <si>
    <t>合　　計</t>
  </si>
  <si>
    <t>総事業費</t>
  </si>
  <si>
    <t>担当者名</t>
  </si>
  <si>
    <t>施設名</t>
  </si>
  <si>
    <t>担当課名</t>
  </si>
  <si>
    <t>単価</t>
  </si>
  <si>
    <t>氏　　名</t>
  </si>
  <si>
    <t>年齢</t>
  </si>
  <si>
    <t>性別</t>
  </si>
  <si>
    <t>障害
支援
区分</t>
  </si>
  <si>
    <t>障がいの程度</t>
  </si>
  <si>
    <t>入居グループホーム</t>
  </si>
  <si>
    <t>定員</t>
  </si>
  <si>
    <t>備考</t>
  </si>
  <si>
    <t>ＩＱ</t>
  </si>
  <si>
    <t>※肢体不自由</t>
  </si>
  <si>
    <t>名　　称</t>
  </si>
  <si>
    <t>所　在
市町村</t>
  </si>
  <si>
    <t>２　重度障がい者対象グループホーム</t>
  </si>
  <si>
    <t>該当</t>
  </si>
  <si>
    <t>項目（支援度合い）</t>
  </si>
  <si>
    <t>食　事（全介助又は一部介助）</t>
  </si>
  <si>
    <t>排せつ（全介助又は一部介助）</t>
  </si>
  <si>
    <t>入　浴（全介助又は一部介助）</t>
  </si>
  <si>
    <t>移　動（全介助又は一部介助）</t>
  </si>
  <si>
    <t>健康管理（全面的な支援）</t>
  </si>
  <si>
    <t>金銭管理（全面的な支援）</t>
  </si>
  <si>
    <t>人間関係の調整（全面的な支援）</t>
  </si>
  <si>
    <t>行動障がい（著しい）</t>
  </si>
  <si>
    <t>支給件数</t>
  </si>
  <si>
    <t>基準額又は購入費</t>
  </si>
  <si>
    <t>助成対象経費</t>
  </si>
  <si>
    <t>件</t>
  </si>
  <si>
    <t>番号</t>
  </si>
  <si>
    <t>対象者数</t>
  </si>
  <si>
    <t>県補助基本額
（Ｃ、Ｄのいずれか少ない額）</t>
  </si>
  <si>
    <t>時間</t>
  </si>
  <si>
    <t>所要額</t>
  </si>
  <si>
    <t>基準額※</t>
  </si>
  <si>
    <t>担当者職・氏名</t>
  </si>
  <si>
    <t>１ 事 業 名</t>
  </si>
  <si>
    <t>２ 実施箇所</t>
  </si>
  <si>
    <t>３ 実施期間</t>
  </si>
  <si>
    <t>令和　　年　　月　　日　から　</t>
  </si>
  <si>
    <t>令和　　年　　月　　日　まで</t>
  </si>
  <si>
    <t>４ 事業概要</t>
  </si>
  <si>
    <t>①事業目的（市町村地域福祉計画等の位置付け、地域福祉の推進に資する事業）</t>
  </si>
  <si>
    <t>②事業内容（事業の独自性、継続性、複数年度の場合の年次計画）</t>
  </si>
  <si>
    <t>５ 総事業費</t>
  </si>
  <si>
    <t>（内訳）</t>
  </si>
  <si>
    <t>内　　　　容</t>
  </si>
  <si>
    <t>積　　算　（ 説　明 ）</t>
  </si>
  <si>
    <t>対象経費</t>
  </si>
  <si>
    <t>小　　計　①</t>
  </si>
  <si>
    <t>対象外経費</t>
  </si>
  <si>
    <t>小　　計　②</t>
  </si>
  <si>
    <t>特定財源等</t>
  </si>
  <si>
    <t>地方債</t>
  </si>
  <si>
    <t>分担金･負担金･寄附金</t>
  </si>
  <si>
    <t>事業収入</t>
  </si>
  <si>
    <t>その他収入（　　　　　　　）</t>
  </si>
  <si>
    <t>小　　計　③</t>
  </si>
  <si>
    <t>（注）事業内容及び事業費内訳については、任意様式による別紙添付でも差し支えない。</t>
  </si>
  <si>
    <t>安心生活支援事業</t>
  </si>
  <si>
    <t>区　　　　分</t>
  </si>
  <si>
    <t>計</t>
  </si>
  <si>
    <t>１  名　称</t>
  </si>
  <si>
    <t>２ 施設所在地</t>
  </si>
  <si>
    <t>３　支援先
  （運営法人等）</t>
  </si>
  <si>
    <t>名称：</t>
  </si>
  <si>
    <t>４　建物の状況  
　（いずれかに○印）</t>
  </si>
  <si>
    <t>法人等所在地：
電話番号：</t>
  </si>
  <si>
    <t>代表者名：</t>
  </si>
  <si>
    <t>６　サービスの内容等</t>
  </si>
  <si>
    <t>・利用定員　　　　人
・通所の場合　運営日数　　　　　日／週（　　　～　　　曜日）
　　　　　　　　　時間外サービスの予定（　有　・　無　）
・その他</t>
  </si>
  <si>
    <t>７  改修内容等</t>
  </si>
  <si>
    <t>・具体的な工事箇所を記載し、当該箇所をどのように改修するか記載すること。
・家庭的な雰囲気の構造で工夫したところなど記入してください。</t>
  </si>
  <si>
    <t>内                    容</t>
  </si>
  <si>
    <t>本体工事費</t>
  </si>
  <si>
    <t>本体工事</t>
  </si>
  <si>
    <t>電気設備工事</t>
  </si>
  <si>
    <t>給排水工事</t>
  </si>
  <si>
    <t>名称</t>
  </si>
  <si>
    <t>代表者　職名･氏名</t>
  </si>
  <si>
    <t>種類</t>
  </si>
  <si>
    <t>通所介護</t>
  </si>
  <si>
    <t>児童発達支援
放課後等ﾃﾞｲｻｰﾋﾞｽ</t>
  </si>
  <si>
    <t>認知症対応型通所介護</t>
  </si>
  <si>
    <t>生きがい活動支援通所等</t>
  </si>
  <si>
    <t>小規模多機能型居宅介護</t>
  </si>
  <si>
    <t xml:space="preserve">その他
</t>
  </si>
  <si>
    <t>６  改修内容等</t>
  </si>
  <si>
    <t>地域密着型サービス事業所</t>
  </si>
  <si>
    <t>認知症対応型共同生活介護</t>
  </si>
  <si>
    <t>介護老人福祉施設入所者生活介護</t>
  </si>
  <si>
    <t>特定施設入所者生活介護</t>
  </si>
  <si>
    <t>介護老人保健施設</t>
  </si>
  <si>
    <t>短期入所生活介護事業所</t>
  </si>
  <si>
    <t>介護居室の定員が全体の半数以上の場合に限る</t>
  </si>
  <si>
    <t>上記以外</t>
  </si>
  <si>
    <t>施設名称</t>
  </si>
  <si>
    <t>６項ロ
６項ハ</t>
  </si>
  <si>
    <t>区　　分</t>
  </si>
  <si>
    <t>差引額</t>
  </si>
  <si>
    <t>Ｄ</t>
  </si>
  <si>
    <t>Ｅ</t>
  </si>
  <si>
    <t>要介護高齢者</t>
  </si>
  <si>
    <t>世帯</t>
  </si>
  <si>
    <t>障がい者</t>
  </si>
  <si>
    <t>児童</t>
  </si>
  <si>
    <t>担当部課</t>
  </si>
  <si>
    <t>１　対象施設の概要</t>
  </si>
  <si>
    <t>名　称</t>
  </si>
  <si>
    <t>設置者</t>
  </si>
  <si>
    <t>建物の構造</t>
  </si>
  <si>
    <t>延床面積</t>
  </si>
  <si>
    <t>所在地</t>
  </si>
  <si>
    <t>直営､委託､
補助の別
（○印）</t>
  </si>
  <si>
    <t>直営　　委託　　補助</t>
  </si>
  <si>
    <t>委託、補助　先の名称</t>
  </si>
  <si>
    <t>寄附金その他収入</t>
  </si>
  <si>
    <t>（千円未満切捨）</t>
  </si>
  <si>
    <t>運営費</t>
  </si>
  <si>
    <t>加算額</t>
  </si>
  <si>
    <t>１ 実施主体</t>
  </si>
  <si>
    <t>該当する形態に〇印を記入してください。</t>
  </si>
  <si>
    <t>・市町村が直接執行</t>
  </si>
  <si>
    <t>・補助</t>
  </si>
  <si>
    <t>・委託</t>
  </si>
  <si>
    <t>補助又は委託の場合の相手方名称</t>
  </si>
  <si>
    <t>２ 実施地域名</t>
  </si>
  <si>
    <t>４ 事業内容</t>
  </si>
  <si>
    <t>別紙17</t>
  </si>
  <si>
    <t>別紙16</t>
  </si>
  <si>
    <t>別紙15</t>
  </si>
  <si>
    <t>別紙14</t>
  </si>
  <si>
    <t>別紙13</t>
  </si>
  <si>
    <t>別紙12</t>
  </si>
  <si>
    <t>別紙10</t>
  </si>
  <si>
    <t>別紙9</t>
  </si>
  <si>
    <t>別紙8</t>
  </si>
  <si>
    <t>合計</t>
  </si>
  <si>
    <t>（添付書類）</t>
  </si>
  <si>
    <t>円　</t>
  </si>
  <si>
    <t>内                    　　　　容</t>
  </si>
  <si>
    <t>合　　　　　　　　　　　　　　計</t>
  </si>
  <si>
    <t>県補助
自主</t>
  </si>
  <si>
    <t>（別記）</t>
  </si>
  <si>
    <t>　様式第３号（別紙３）及び様式第９号（別紙３）の実施事業種別は以下の区分番号により記載すること</t>
  </si>
  <si>
    <t>緊急宿泊支援事業【県単事業】を 実施する通所施設</t>
  </si>
  <si>
    <t>緊急宿泊支援事業【自主事業】を 実施する通所施設</t>
  </si>
  <si>
    <t>有料老人ホーム</t>
  </si>
  <si>
    <t>障害福祉サービス事業所</t>
  </si>
  <si>
    <t>交付基準による算定額</t>
  </si>
  <si>
    <t>C</t>
  </si>
  <si>
    <t>G</t>
  </si>
  <si>
    <t>H</t>
  </si>
  <si>
    <t>I</t>
  </si>
  <si>
    <t>J(I×1/2)</t>
  </si>
  <si>
    <t>（注） Ｉ欄はＧとＨを比較して少ない額を記入すること。Ｊ欄は千円未満の端数を切り捨てること。</t>
  </si>
  <si>
    <t>１ 要介護高齢者</t>
  </si>
  <si>
    <t>施　設　名</t>
  </si>
  <si>
    <t>合　　　計</t>
  </si>
  <si>
    <t>３ 児童</t>
  </si>
  <si>
    <t>（記入上の注意）※１～３までの共通事項</t>
  </si>
  <si>
    <t>地域共生型生活ホーム
旧 心身障がい者生活寮　　</t>
  </si>
  <si>
    <t xml:space="preserve">差 引 </t>
  </si>
  <si>
    <t>交付基準による
算定額</t>
  </si>
  <si>
    <t>県費補助基本額</t>
  </si>
  <si>
    <t>F</t>
  </si>
  <si>
    <t>整備箇所及び事業内容</t>
  </si>
  <si>
    <t>総事業費
（介護保険給付等を除いた事業費）</t>
  </si>
  <si>
    <t>寄付金その他の収入額</t>
  </si>
  <si>
    <t>補助対象限度額内で利用者が負担すべき額（Ｄの１割の額）</t>
  </si>
  <si>
    <t>交付基準に
よる算定額</t>
  </si>
  <si>
    <t>（該当欄「○」を入力してください。）</t>
  </si>
  <si>
    <t>Ｆ（Ｄ－Ｅ）</t>
  </si>
  <si>
    <t>Ｇ（＝Ｆ）</t>
  </si>
  <si>
    <t>自立（虚弱）</t>
  </si>
  <si>
    <t>便所</t>
  </si>
  <si>
    <t>浴室</t>
  </si>
  <si>
    <t>居室</t>
  </si>
  <si>
    <t>台所</t>
  </si>
  <si>
    <t>廊下</t>
  </si>
  <si>
    <t>階段</t>
  </si>
  <si>
    <t>玄関</t>
  </si>
  <si>
    <t>その他</t>
  </si>
  <si>
    <t>・　・</t>
  </si>
  <si>
    <t>（その他の場合、具体的な整備内容を記載）</t>
  </si>
  <si>
    <t>身体障がい者</t>
  </si>
  <si>
    <t>（注）</t>
  </si>
  <si>
    <t>１ 「対象者」欄には、自立（虚弱）又は上記以外の場合は「○」、要支援の場合は「１又は２」、要介護の場合は「１～５」、身体障がい者の場合は「１～６」を記入すること。</t>
  </si>
  <si>
    <t>２「課税状況」欄は該当するものを○で囲み、所得税課税・住民税課税の場合は、その金額を記入すること。</t>
  </si>
  <si>
    <t>４ Ｈ欄の県費補助所要額は千円未満の端数を切捨てること。</t>
  </si>
  <si>
    <t>５ 過去に補助実績がある場合は、備考欄に実施年度、整備箇所を記入すること。</t>
  </si>
  <si>
    <t>　　ア　障がい者余暇活動支援事業</t>
  </si>
  <si>
    <t>県補助
基本額</t>
  </si>
  <si>
    <t>県補助
所要額</t>
  </si>
  <si>
    <t>　　イ　重度障がい者外出支援事業</t>
  </si>
  <si>
    <t>参加人員（人）</t>
  </si>
  <si>
    <t>１　　日</t>
  </si>
  <si>
    <t>１泊２日</t>
  </si>
  <si>
    <t>注１：</t>
  </si>
  <si>
    <t>Ｄ欄には、交付要綱本文による基準額を記入すること。</t>
  </si>
  <si>
    <t>注２：</t>
  </si>
  <si>
    <t>Ｅ欄には、Ｃ欄の金額とＤ欄の金額とを比較して少ない方の金額とを比較して、少ない方の金額を記入すること。</t>
  </si>
  <si>
    <t>合計
（ア＋イ）</t>
  </si>
  <si>
    <t>補助対象経費
実支出額</t>
  </si>
  <si>
    <t>ア　障がい者余暇活動支援事業</t>
  </si>
  <si>
    <t>　　　　　　　　　　　　　　　　　　　　　　　　　　　　　</t>
  </si>
  <si>
    <t>名　　　称</t>
  </si>
  <si>
    <t>〒</t>
  </si>
  <si>
    <t>補助</t>
  </si>
  <si>
    <t>所　在　地</t>
  </si>
  <si>
    <t>対象</t>
  </si>
  <si>
    <t>（　　　　　　―　　　　　　　―　　　　　　）</t>
  </si>
  <si>
    <t>団体</t>
  </si>
  <si>
    <t>代 表 者 名</t>
  </si>
  <si>
    <t>団体構成員数</t>
  </si>
  <si>
    <t>　　　　　　　</t>
  </si>
  <si>
    <t>開催日</t>
  </si>
  <si>
    <t>場　　所</t>
  </si>
  <si>
    <t>内　　　容</t>
  </si>
  <si>
    <t>事業</t>
  </si>
  <si>
    <t>注１）補助対象団体毎に作成すること。</t>
  </si>
  <si>
    <t>イ　重度障がい者外出支援事業</t>
  </si>
  <si>
    <t>市 町 村 名</t>
  </si>
  <si>
    <t>補助対象団体名</t>
  </si>
  <si>
    <t>事　　　業　　　概　　　要</t>
  </si>
  <si>
    <t>回　</t>
  </si>
  <si>
    <t>年　　月　　日　</t>
  </si>
  <si>
    <t>参加人員</t>
  </si>
  <si>
    <t>　　　　　　　　人　</t>
  </si>
  <si>
    <t>　　　　・介護者　　　人　</t>
  </si>
  <si>
    <t>　　　　・協力者　　　人　</t>
  </si>
  <si>
    <t>行先・内容等</t>
  </si>
  <si>
    <t>（行先）</t>
  </si>
  <si>
    <t>（内容）</t>
  </si>
  <si>
    <t>事　業　費</t>
  </si>
  <si>
    <t>　　　　　　　　　　円　</t>
  </si>
  <si>
    <t>　※補助対象団体毎に作成すること。</t>
  </si>
  <si>
    <t>１　実施内容　　［　医療的ケア・リハビリテーション　］←該当項目を○囲い。</t>
  </si>
  <si>
    <t>配置看護師等人数</t>
  </si>
  <si>
    <t>看護サービス利用者の状況</t>
  </si>
  <si>
    <t>備　　　考</t>
  </si>
  <si>
    <t>利用者</t>
  </si>
  <si>
    <t>利用期間</t>
  </si>
  <si>
    <t>月～　　　月</t>
  </si>
  <si>
    <t>２　県補助所要額</t>
  </si>
  <si>
    <t>区　　　分</t>
  </si>
  <si>
    <t>寄附金</t>
  </si>
  <si>
    <t>その他収入</t>
  </si>
  <si>
    <t>看護師給与費</t>
  </si>
  <si>
    <t>その他事業費</t>
  </si>
  <si>
    <t>　　　・複数の施設がある場合は、別様で作成してください。</t>
  </si>
  <si>
    <t>１　重心障がい者対象グループホーム</t>
  </si>
  <si>
    <t>円（①＋②）</t>
  </si>
  <si>
    <t>金　額（円）</t>
  </si>
  <si>
    <t>物品購入等区分及び事業内容</t>
  </si>
  <si>
    <t>Ｅ（＝Ｄ）</t>
  </si>
  <si>
    <t>営利法人</t>
  </si>
  <si>
    <t>コミュニケーションツール作成</t>
  </si>
  <si>
    <t>合理的配慮物品購入費</t>
  </si>
  <si>
    <t>非営利法人</t>
  </si>
  <si>
    <t>個人事業者</t>
  </si>
  <si>
    <t>（具体的な作成又は購入内容を記載）</t>
  </si>
  <si>
    <t>１ Ｆ欄の県費補助所要額は千円未満の端数を切捨てること。</t>
  </si>
  <si>
    <t>２ 過去に補助実績がある場合は、備考欄に実施年度、作成・購入内容を記入すること。</t>
  </si>
  <si>
    <t>別紙18</t>
  </si>
  <si>
    <t>別紙11-2</t>
  </si>
  <si>
    <t>別紙9-2</t>
  </si>
  <si>
    <t>別紙9-1</t>
  </si>
  <si>
    <t>別紙7</t>
  </si>
  <si>
    <t>別紙6</t>
  </si>
  <si>
    <t>別紙5</t>
  </si>
  <si>
    <t>別紙4</t>
  </si>
  <si>
    <t>別紙3</t>
  </si>
  <si>
    <t>別紙2</t>
  </si>
  <si>
    <t>別紙1</t>
  </si>
  <si>
    <t>（様式第９号）（別紙２）※施設ごとに別葉で作成すること。</t>
  </si>
  <si>
    <t xml:space="preserve">・具体的な工事箇所を記載し、当該箇所をどのように改修するか記載すること。
</t>
  </si>
  <si>
    <t>・工事請負契約書の写し</t>
  </si>
  <si>
    <t>・工事仕様書、支出済工事費費目別内訳書の写し（各種総括表）</t>
  </si>
  <si>
    <t>・工事完了を確認する検査済証の写し</t>
  </si>
  <si>
    <t>・工事にかかる平面図及び設計図</t>
  </si>
  <si>
    <t>・工事実施前及び完了後の写真</t>
  </si>
  <si>
    <t>（様式第９号）（別紙３）</t>
  </si>
  <si>
    <t>宅幼老所等支援事業（防火機能強化のための設備整備）実施状況調</t>
  </si>
  <si>
    <t>実施事業
種別</t>
  </si>
  <si>
    <t>市町村合計欄</t>
  </si>
  <si>
    <t>（記載上の注意）記入欄が不足する場合は追加すること。</t>
  </si>
  <si>
    <t>（様式第９号）（別紙４）</t>
  </si>
  <si>
    <t>利用
世帯数</t>
  </si>
  <si>
    <t>利用者数</t>
  </si>
  <si>
    <t>延利用回数</t>
  </si>
  <si>
    <t>差引支出
済定額</t>
  </si>
  <si>
    <t xml:space="preserve"> 補助対象経費
支出済額</t>
  </si>
  <si>
    <t>（様式第９号）（別紙４－１）</t>
  </si>
  <si>
    <t>差引支出
済額</t>
  </si>
  <si>
    <t>（様式第９号）（別紙５）※施設ごとに別葉で作成すること。</t>
  </si>
  <si>
    <t>２　精算額</t>
  </si>
  <si>
    <t>支出済額</t>
  </si>
  <si>
    <t>（様式第９号）（別紙６）</t>
  </si>
  <si>
    <t>　　　　高齢者にやさしい住宅改良促進事業実施状況調</t>
  </si>
  <si>
    <t>　　課税状況</t>
  </si>
  <si>
    <t>差引
支出済額</t>
  </si>
  <si>
    <t>県費補助
基本額</t>
  </si>
  <si>
    <t>県費補助
所要額</t>
  </si>
  <si>
    <t>着工年月日
完成年月日</t>
  </si>
  <si>
    <t>６ 次の関係書類を添付すること。（工事費内訳書、平面図及び設計図、完成後の状況を確認できる写真）</t>
  </si>
  <si>
    <t>（様式第９号）（別紙７）</t>
  </si>
  <si>
    <t>　　　　障がい者にやさしい住宅改良促進事業実施状況調</t>
  </si>
  <si>
    <t>（様式第９号）（別紙８）</t>
  </si>
  <si>
    <t>通所通園等推進事業実施状況調</t>
  </si>
  <si>
    <t>利   用
実人員</t>
  </si>
  <si>
    <t>支   給
延人員</t>
  </si>
  <si>
    <t>学齢前
・
学齢中</t>
  </si>
  <si>
    <t>付添人</t>
  </si>
  <si>
    <t>小　計</t>
  </si>
  <si>
    <t>学齢後</t>
  </si>
  <si>
    <t>全　 額
対象者</t>
  </si>
  <si>
    <t>半 　額
対象者</t>
  </si>
  <si>
    <t>重症心身障がい者</t>
  </si>
  <si>
    <t>障がい児施設面会・帰省</t>
  </si>
  <si>
    <t>面会</t>
  </si>
  <si>
    <t>帰省</t>
  </si>
  <si>
    <t>障がい者施設帰省</t>
  </si>
  <si>
    <t>（様式第９号）（別紙９）</t>
  </si>
  <si>
    <t>障がい者余暇活動支援事業事業実施状況調（総括票）</t>
  </si>
  <si>
    <t>（１）精算額</t>
  </si>
  <si>
    <t>補助
基準額</t>
  </si>
  <si>
    <t>（様式第９号）（別紙９－１）</t>
  </si>
  <si>
    <t>（２）事業内容</t>
  </si>
  <si>
    <t>参加者数</t>
  </si>
  <si>
    <t>年</t>
  </si>
  <si>
    <t>月</t>
  </si>
  <si>
    <t>日</t>
  </si>
  <si>
    <t>実績</t>
  </si>
  <si>
    <t>延べ参加者数　計</t>
  </si>
  <si>
    <t>（様式第９号）（別紙９－２）</t>
  </si>
  <si>
    <t>実施回数</t>
  </si>
  <si>
    <t>実施時期</t>
  </si>
  <si>
    <t>内訳・障がい者　　　人　</t>
  </si>
  <si>
    <t>　　・介護者　　　人　</t>
  </si>
  <si>
    <t>対象経費
支 出 額</t>
  </si>
  <si>
    <t>（様式第９号）（別紙10）</t>
    <rPh sb="1" eb="3">
      <t>ヨウシキ</t>
    </rPh>
    <rPh sb="3" eb="4">
      <t>ダイ</t>
    </rPh>
    <rPh sb="5" eb="6">
      <t>ゴウ</t>
    </rPh>
    <rPh sb="8" eb="10">
      <t>ベッシ</t>
    </rPh>
    <phoneticPr fontId="32"/>
  </si>
  <si>
    <t>心身障がい児（者）タイムケア事業実施状況調</t>
    <rPh sb="0" eb="2">
      <t>シンシン</t>
    </rPh>
    <rPh sb="5" eb="6">
      <t>コ</t>
    </rPh>
    <rPh sb="7" eb="8">
      <t>シャ</t>
    </rPh>
    <rPh sb="14" eb="16">
      <t>ジギョウ</t>
    </rPh>
    <rPh sb="16" eb="18">
      <t>ジッシ</t>
    </rPh>
    <rPh sb="18" eb="20">
      <t>ジョウキョウ</t>
    </rPh>
    <rPh sb="20" eb="21">
      <t>シラ</t>
    </rPh>
    <phoneticPr fontId="32"/>
  </si>
  <si>
    <t>市町村名</t>
    <rPh sb="0" eb="3">
      <t>シチョウソン</t>
    </rPh>
    <rPh sb="3" eb="4">
      <t>メイ</t>
    </rPh>
    <phoneticPr fontId="32"/>
  </si>
  <si>
    <t>担当課</t>
    <rPh sb="0" eb="3">
      <t>タントウカ</t>
    </rPh>
    <phoneticPr fontId="32"/>
  </si>
  <si>
    <t>担当者職氏名</t>
    <rPh sb="0" eb="3">
      <t>タントウシャ</t>
    </rPh>
    <rPh sb="3" eb="4">
      <t>ショク</t>
    </rPh>
    <rPh sb="4" eb="6">
      <t>シメイ</t>
    </rPh>
    <phoneticPr fontId="32"/>
  </si>
  <si>
    <t>電話番号</t>
    <rPh sb="0" eb="2">
      <t>デンワ</t>
    </rPh>
    <rPh sb="2" eb="4">
      <t>バンゴウ</t>
    </rPh>
    <phoneticPr fontId="32"/>
  </si>
  <si>
    <t>　１　障がい児（者）分</t>
    <rPh sb="3" eb="4">
      <t>ショウ</t>
    </rPh>
    <rPh sb="6" eb="7">
      <t>ジ</t>
    </rPh>
    <rPh sb="8" eb="9">
      <t>シャ</t>
    </rPh>
    <rPh sb="10" eb="11">
      <t>ブン</t>
    </rPh>
    <phoneticPr fontId="32"/>
  </si>
  <si>
    <t>区　　分</t>
    <rPh sb="0" eb="1">
      <t>ク</t>
    </rPh>
    <rPh sb="3" eb="4">
      <t>ブン</t>
    </rPh>
    <phoneticPr fontId="32"/>
  </si>
  <si>
    <t>登録
実人員</t>
    <rPh sb="0" eb="2">
      <t>トウロク</t>
    </rPh>
    <rPh sb="3" eb="4">
      <t>ジツ</t>
    </rPh>
    <rPh sb="4" eb="6">
      <t>ジンイン</t>
    </rPh>
    <phoneticPr fontId="32"/>
  </si>
  <si>
    <t>利用
実人員</t>
    <rPh sb="0" eb="2">
      <t>リヨウ</t>
    </rPh>
    <rPh sb="3" eb="4">
      <t>ジツ</t>
    </rPh>
    <rPh sb="4" eb="6">
      <t>ジンイン</t>
    </rPh>
    <phoneticPr fontId="32"/>
  </si>
  <si>
    <t>登録
介護者</t>
    <rPh sb="0" eb="2">
      <t>トウロク</t>
    </rPh>
    <rPh sb="3" eb="6">
      <t>カイゴシャ</t>
    </rPh>
    <phoneticPr fontId="32"/>
  </si>
  <si>
    <t>１回当たり</t>
    <rPh sb="1" eb="2">
      <t>カイ</t>
    </rPh>
    <rPh sb="2" eb="3">
      <t>ア</t>
    </rPh>
    <phoneticPr fontId="32"/>
  </si>
  <si>
    <t>利用延時間(時間・回数)A</t>
    <rPh sb="0" eb="2">
      <t>リヨウ</t>
    </rPh>
    <rPh sb="2" eb="3">
      <t>ノ</t>
    </rPh>
    <rPh sb="3" eb="5">
      <t>ジカン</t>
    </rPh>
    <rPh sb="6" eb="8">
      <t>ジカン</t>
    </rPh>
    <rPh sb="9" eb="11">
      <t>カイスウ</t>
    </rPh>
    <phoneticPr fontId="32"/>
  </si>
  <si>
    <t>基　準</t>
    <rPh sb="0" eb="1">
      <t>モト</t>
    </rPh>
    <rPh sb="2" eb="3">
      <t>ジュン</t>
    </rPh>
    <phoneticPr fontId="32"/>
  </si>
  <si>
    <t>交付基準</t>
    <rPh sb="0" eb="2">
      <t>コウフ</t>
    </rPh>
    <rPh sb="2" eb="4">
      <t>キジュン</t>
    </rPh>
    <phoneticPr fontId="32"/>
  </si>
  <si>
    <t>利用単価</t>
    <rPh sb="0" eb="2">
      <t>リヨウ</t>
    </rPh>
    <rPh sb="2" eb="4">
      <t>タンカ</t>
    </rPh>
    <phoneticPr fontId="32"/>
  </si>
  <si>
    <t>単　価</t>
    <rPh sb="0" eb="1">
      <t>タン</t>
    </rPh>
    <rPh sb="2" eb="3">
      <t>アタイ</t>
    </rPh>
    <phoneticPr fontId="32"/>
  </si>
  <si>
    <t>算　定　額</t>
    <rPh sb="0" eb="1">
      <t>ザン</t>
    </rPh>
    <rPh sb="2" eb="3">
      <t>サダム</t>
    </rPh>
    <rPh sb="4" eb="5">
      <t>ガク</t>
    </rPh>
    <phoneticPr fontId="32"/>
  </si>
  <si>
    <t>うち送迎時間</t>
    <rPh sb="2" eb="4">
      <t>ソウゲイ</t>
    </rPh>
    <rPh sb="4" eb="6">
      <t>ジカン</t>
    </rPh>
    <phoneticPr fontId="32"/>
  </si>
  <si>
    <t>B</t>
    <phoneticPr fontId="32"/>
  </si>
  <si>
    <t>Ｃ（Ａ×Ｂ)</t>
    <phoneticPr fontId="32"/>
  </si>
  <si>
    <t>８時間以内</t>
    <rPh sb="1" eb="3">
      <t>ジカン</t>
    </rPh>
    <rPh sb="3" eb="5">
      <t>イナイ</t>
    </rPh>
    <phoneticPr fontId="32"/>
  </si>
  <si>
    <t>ｈ</t>
    <phoneticPr fontId="32"/>
  </si>
  <si>
    <t>特別障害者</t>
    <rPh sb="0" eb="2">
      <t>トクベツ</t>
    </rPh>
    <rPh sb="2" eb="5">
      <t>ショウガイシャ</t>
    </rPh>
    <phoneticPr fontId="32"/>
  </si>
  <si>
    <t>団体法人等</t>
    <rPh sb="0" eb="2">
      <t>ダンタイ</t>
    </rPh>
    <rPh sb="2" eb="4">
      <t>ホウジン</t>
    </rPh>
    <rPh sb="4" eb="5">
      <t>トウ</t>
    </rPh>
    <phoneticPr fontId="32"/>
  </si>
  <si>
    <t>８時間超</t>
    <rPh sb="1" eb="3">
      <t>ジカン</t>
    </rPh>
    <rPh sb="3" eb="4">
      <t>チョウ</t>
    </rPh>
    <phoneticPr fontId="32"/>
  </si>
  <si>
    <t>回</t>
    <rPh sb="0" eb="1">
      <t>カイ</t>
    </rPh>
    <phoneticPr fontId="32"/>
  </si>
  <si>
    <t>手当受給者等</t>
    <rPh sb="5" eb="6">
      <t>トウ</t>
    </rPh>
    <phoneticPr fontId="32"/>
  </si>
  <si>
    <t>(</t>
    <phoneticPr fontId="32"/>
  </si>
  <si>
    <t>ｈ)</t>
    <phoneticPr fontId="32"/>
  </si>
  <si>
    <t>個人</t>
    <rPh sb="0" eb="1">
      <t>コ</t>
    </rPh>
    <rPh sb="1" eb="2">
      <t>ヒト</t>
    </rPh>
    <phoneticPr fontId="32"/>
  </si>
  <si>
    <t>上記以外の</t>
    <rPh sb="0" eb="2">
      <t>ジョウキ</t>
    </rPh>
    <rPh sb="2" eb="4">
      <t>イガイ</t>
    </rPh>
    <phoneticPr fontId="32"/>
  </si>
  <si>
    <t>在宅重度</t>
    <phoneticPr fontId="32"/>
  </si>
  <si>
    <t>心身障がい児（者）</t>
    <rPh sb="0" eb="2">
      <t>シンシン</t>
    </rPh>
    <rPh sb="5" eb="6">
      <t>ジ</t>
    </rPh>
    <rPh sb="7" eb="8">
      <t>シャ</t>
    </rPh>
    <phoneticPr fontId="32"/>
  </si>
  <si>
    <t>中軽度障がい者</t>
    <rPh sb="0" eb="1">
      <t>チュウ</t>
    </rPh>
    <rPh sb="1" eb="3">
      <t>ケイド</t>
    </rPh>
    <rPh sb="3" eb="4">
      <t>ショウ</t>
    </rPh>
    <rPh sb="6" eb="7">
      <t>モノ</t>
    </rPh>
    <phoneticPr fontId="32"/>
  </si>
  <si>
    <t>(身体障がい者を除く）</t>
    <rPh sb="1" eb="3">
      <t>シンタイ</t>
    </rPh>
    <rPh sb="3" eb="4">
      <t>ショウ</t>
    </rPh>
    <rPh sb="6" eb="7">
      <t>モノ</t>
    </rPh>
    <rPh sb="8" eb="9">
      <t>ノゾ</t>
    </rPh>
    <phoneticPr fontId="32"/>
  </si>
  <si>
    <t>合　　　　　　　計</t>
    <rPh sb="0" eb="1">
      <t>ゴウ</t>
    </rPh>
    <rPh sb="8" eb="9">
      <t>ケイ</t>
    </rPh>
    <phoneticPr fontId="32"/>
  </si>
  <si>
    <t>&lt;登録介護者別内訳&gt;</t>
    <rPh sb="1" eb="3">
      <t>トウロク</t>
    </rPh>
    <rPh sb="3" eb="6">
      <t>カイゴシャ</t>
    </rPh>
    <rPh sb="6" eb="7">
      <t>ベツ</t>
    </rPh>
    <rPh sb="7" eb="9">
      <t>ウチワケ</t>
    </rPh>
    <phoneticPr fontId="32"/>
  </si>
  <si>
    <r>
      <t>団体・法人等(</t>
    </r>
    <r>
      <rPr>
        <sz val="9"/>
        <rFont val="ＭＳ Ｐゴシック"/>
        <family val="3"/>
        <charset val="128"/>
      </rPr>
      <t>欄が足りない場合、余白利用のこと)</t>
    </r>
    <rPh sb="0" eb="2">
      <t>ダンタイ</t>
    </rPh>
    <rPh sb="3" eb="5">
      <t>ホウジン</t>
    </rPh>
    <rPh sb="5" eb="6">
      <t>トウ</t>
    </rPh>
    <rPh sb="7" eb="8">
      <t>ラン</t>
    </rPh>
    <rPh sb="9" eb="10">
      <t>タ</t>
    </rPh>
    <rPh sb="13" eb="15">
      <t>バアイ</t>
    </rPh>
    <rPh sb="16" eb="18">
      <t>ヨハク</t>
    </rPh>
    <rPh sb="18" eb="20">
      <t>リヨウ</t>
    </rPh>
    <phoneticPr fontId="32"/>
  </si>
  <si>
    <t>団体・法人名</t>
    <rPh sb="0" eb="2">
      <t>ダンタイ</t>
    </rPh>
    <rPh sb="3" eb="5">
      <t>ホウジン</t>
    </rPh>
    <rPh sb="5" eb="6">
      <t>メイ</t>
    </rPh>
    <phoneticPr fontId="32"/>
  </si>
  <si>
    <t>登　　 録
実 人 員</t>
    <rPh sb="0" eb="1">
      <t>ノボル</t>
    </rPh>
    <rPh sb="4" eb="5">
      <t>リョク</t>
    </rPh>
    <rPh sb="6" eb="7">
      <t>ジツ</t>
    </rPh>
    <rPh sb="8" eb="9">
      <t>ヒト</t>
    </rPh>
    <rPh sb="10" eb="11">
      <t>イン</t>
    </rPh>
    <phoneticPr fontId="32"/>
  </si>
  <si>
    <t>利　　 用
実 人 員</t>
    <rPh sb="0" eb="1">
      <t>リ</t>
    </rPh>
    <rPh sb="4" eb="5">
      <t>ヨウ</t>
    </rPh>
    <rPh sb="6" eb="7">
      <t>ジツ</t>
    </rPh>
    <rPh sb="8" eb="9">
      <t>ヒト</t>
    </rPh>
    <rPh sb="10" eb="11">
      <t>イン</t>
    </rPh>
    <phoneticPr fontId="32"/>
  </si>
  <si>
    <t>利用時間数</t>
    <rPh sb="0" eb="2">
      <t>リヨウ</t>
    </rPh>
    <rPh sb="2" eb="5">
      <t>ジカンスウ</t>
    </rPh>
    <phoneticPr fontId="32"/>
  </si>
  <si>
    <t>人</t>
    <rPh sb="0" eb="1">
      <t>ニン</t>
    </rPh>
    <phoneticPr fontId="32"/>
  </si>
  <si>
    <t>８ｈ以内：　　</t>
    <rPh sb="2" eb="4">
      <t>イナイ</t>
    </rPh>
    <phoneticPr fontId="32"/>
  </si>
  <si>
    <t>h</t>
    <phoneticPr fontId="32"/>
  </si>
  <si>
    <t xml:space="preserve"> h</t>
  </si>
  <si>
    <t>８ｈ超　 ：　　</t>
    <rPh sb="2" eb="3">
      <t>チョウ</t>
    </rPh>
    <phoneticPr fontId="32"/>
  </si>
  <si>
    <t>h</t>
  </si>
  <si>
    <t>個人</t>
    <rPh sb="0" eb="2">
      <t>コジン</t>
    </rPh>
    <phoneticPr fontId="32"/>
  </si>
  <si>
    <t>介護者人数</t>
    <rPh sb="0" eb="3">
      <t>カイゴシャ</t>
    </rPh>
    <rPh sb="3" eb="5">
      <t>ニンズウ</t>
    </rPh>
    <phoneticPr fontId="32"/>
  </si>
  <si>
    <t>登　　 録　
実 人 員</t>
    <rPh sb="0" eb="1">
      <t>ノボル</t>
    </rPh>
    <rPh sb="4" eb="5">
      <t>リョク</t>
    </rPh>
    <rPh sb="7" eb="8">
      <t>ミ</t>
    </rPh>
    <rPh sb="9" eb="10">
      <t>ヒト</t>
    </rPh>
    <rPh sb="11" eb="12">
      <t>イン</t>
    </rPh>
    <phoneticPr fontId="32"/>
  </si>
  <si>
    <t>利　　 用　
実 人 員</t>
    <rPh sb="0" eb="1">
      <t>リ</t>
    </rPh>
    <rPh sb="4" eb="5">
      <t>ヨウ</t>
    </rPh>
    <rPh sb="7" eb="8">
      <t>ミ</t>
    </rPh>
    <rPh sb="9" eb="10">
      <t>ヒト</t>
    </rPh>
    <rPh sb="11" eb="12">
      <t>イン</t>
    </rPh>
    <phoneticPr fontId="32"/>
  </si>
  <si>
    <t>　２　精神障がい者分</t>
    <rPh sb="3" eb="5">
      <t>セイシン</t>
    </rPh>
    <rPh sb="5" eb="6">
      <t>ショウ</t>
    </rPh>
    <rPh sb="8" eb="10">
      <t>シャブン</t>
    </rPh>
    <rPh sb="9" eb="10">
      <t>ブン</t>
    </rPh>
    <phoneticPr fontId="32"/>
  </si>
  <si>
    <t>精神障がい者</t>
    <rPh sb="0" eb="2">
      <t>セイシン</t>
    </rPh>
    <rPh sb="2" eb="3">
      <t>ショウ</t>
    </rPh>
    <rPh sb="5" eb="6">
      <t>シャ</t>
    </rPh>
    <phoneticPr fontId="32"/>
  </si>
  <si>
    <t>＜登録介護者別内訳＞</t>
    <rPh sb="1" eb="3">
      <t>トウロク</t>
    </rPh>
    <rPh sb="3" eb="6">
      <t>カイゴシャ</t>
    </rPh>
    <rPh sb="6" eb="7">
      <t>ベツ</t>
    </rPh>
    <rPh sb="7" eb="9">
      <t>ウチワケ</t>
    </rPh>
    <phoneticPr fontId="32"/>
  </si>
  <si>
    <t>交付基準算定額合計
（１＋２）</t>
    <rPh sb="0" eb="2">
      <t>コウフ</t>
    </rPh>
    <rPh sb="2" eb="4">
      <t>キジュン</t>
    </rPh>
    <rPh sb="7" eb="9">
      <t>ゴウケイ</t>
    </rPh>
    <phoneticPr fontId="32"/>
  </si>
  <si>
    <t>知的障がい者共同生活援助特別加算事業実施状況調</t>
  </si>
  <si>
    <t>必要とする
医療行為</t>
  </si>
  <si>
    <t>入居月数</t>
  </si>
  <si>
    <t>軽度・中等度難聴児補聴器購入助成事業実施状況調</t>
  </si>
  <si>
    <t>１　補聴器購入</t>
  </si>
  <si>
    <t>２　補聴器修理</t>
  </si>
  <si>
    <t>　（注）　１　「番号」の各欄は、支給決定者ごとに記入すること。　</t>
  </si>
  <si>
    <t>　　　　　２　「基準額又は購入費」は、いずれか少ない方の額を記入すること。</t>
  </si>
  <si>
    <t>災害時住民支え合いマップ作成促進事業実施状況調</t>
  </si>
  <si>
    <t>９ 事業の成果物</t>
  </si>
  <si>
    <t>（注）１　事業内容及び事業費内訳については、任意様式による別紙添付でも差し支えない。
　　　２　成果物として事業実施のために作成した印刷物、説明会等の会場写真、支え合いマップの写し等を
　　　　添付してください。</t>
  </si>
  <si>
    <t>障がい児・者施設訪問看護サービス事業実施状況調（看護師等配置事業）</t>
  </si>
  <si>
    <t>医療的ケア ・ リハビリテーション</t>
  </si>
  <si>
    <t>　＊上記の該当項目を○囲い。</t>
  </si>
  <si>
    <t>４　月</t>
  </si>
  <si>
    <t>５　月</t>
  </si>
  <si>
    <t>６　月</t>
  </si>
  <si>
    <t>７　月</t>
  </si>
  <si>
    <t>８　月</t>
  </si>
  <si>
    <t>９　月</t>
  </si>
  <si>
    <t>１０月</t>
  </si>
  <si>
    <t>１１月</t>
  </si>
  <si>
    <t>１２月</t>
  </si>
  <si>
    <t>１　月</t>
  </si>
  <si>
    <t>２　月</t>
  </si>
  <si>
    <t>３　月</t>
  </si>
  <si>
    <t>Ｇ（＝Ｃ＋Ｄ）</t>
  </si>
  <si>
    <t>　　　　障がい者が暮らしやすい社会づくり促進事業実施状況調</t>
  </si>
  <si>
    <t>作成（購入）
年　月　日</t>
  </si>
  <si>
    <t>３ 次の関係書類を添付すること。（作成又は購入を確認できる写真）</t>
  </si>
  <si>
    <t>（様式第９号）（別紙１）※施設ごとに別葉で作成すること。</t>
  </si>
  <si>
    <t>生きがいデイサービス（※市町村から運営委託を受ける見込みがあること）</t>
  </si>
  <si>
    <t>・工事に係る平面図及び設計図</t>
  </si>
  <si>
    <r>
      <t xml:space="preserve">３　支援先
 </t>
    </r>
    <r>
      <rPr>
        <sz val="9"/>
        <rFont val="ＭＳ Ｐゴシック"/>
        <family val="3"/>
        <charset val="128"/>
      </rPr>
      <t>（運営法人等）</t>
    </r>
    <phoneticPr fontId="1"/>
  </si>
  <si>
    <r>
      <t xml:space="preserve">４　建物の状況  
</t>
    </r>
    <r>
      <rPr>
        <sz val="9"/>
        <rFont val="ＭＳ Ｐゴシック"/>
        <family val="3"/>
        <charset val="128"/>
      </rPr>
      <t>（いずれかに○印）</t>
    </r>
    <phoneticPr fontId="1"/>
  </si>
  <si>
    <r>
      <rPr>
        <sz val="11"/>
        <color theme="1"/>
        <rFont val="ＭＳ Ｐゴシック"/>
        <family val="3"/>
        <charset val="128"/>
      </rPr>
      <t>(</t>
    </r>
    <r>
      <rPr>
        <sz val="11"/>
        <rFont val="ＭＳ Ｐゴシック"/>
        <family val="3"/>
        <charset val="128"/>
      </rPr>
      <t>建物）借家　・自己所有</t>
    </r>
    <phoneticPr fontId="1"/>
  </si>
  <si>
    <r>
      <rPr>
        <sz val="11"/>
        <color theme="1"/>
        <rFont val="ＭＳ Ｐゴシック"/>
        <family val="3"/>
        <charset val="128"/>
      </rPr>
      <t>(</t>
    </r>
    <r>
      <rPr>
        <sz val="11"/>
        <rFont val="ＭＳ Ｐゴシック"/>
        <family val="3"/>
        <charset val="128"/>
      </rPr>
      <t>土地）借地　・自己所有</t>
    </r>
    <phoneticPr fontId="1"/>
  </si>
  <si>
    <t>５　実施事業 (該当するものに○印)</t>
    <phoneticPr fontId="1"/>
  </si>
  <si>
    <r>
      <t xml:space="preserve">介護保険事業
</t>
    </r>
    <r>
      <rPr>
        <sz val="8"/>
        <rFont val="ＭＳ Ｐゴシック"/>
        <family val="3"/>
        <charset val="128"/>
      </rPr>
      <t>通所介護等</t>
    </r>
  </si>
  <si>
    <r>
      <t xml:space="preserve">障害児通所支援事業
</t>
    </r>
    <r>
      <rPr>
        <u/>
        <sz val="8"/>
        <rFont val="ＭＳ Ｐゴシック"/>
        <family val="3"/>
        <charset val="128"/>
      </rPr>
      <t>児童発達支援
放課後等デイサービス</t>
    </r>
  </si>
  <si>
    <r>
      <t>＜その他の事業＞
・　乳幼児の保育
　　　（事業開始予定　　　　年　　　月）                                                          
・　</t>
    </r>
    <r>
      <rPr>
        <u/>
        <sz val="9"/>
        <rFont val="ＭＳ Ｐゴシック"/>
        <family val="3"/>
        <charset val="128"/>
      </rPr>
      <t>障がい</t>
    </r>
    <r>
      <rPr>
        <sz val="9"/>
        <rFont val="ＭＳ Ｐゴシック"/>
        <family val="3"/>
        <charset val="128"/>
      </rPr>
      <t>児・者のタイムケア
　　　（事業開始予定　　　　年　　　月）  
・　緊急時の一時宿泊
　　　（事業開始予定　　　　年　　　月）
・  その他（　　　　　　　　   　　　　　　　）
　　　（事業開始予定　　　　年　　　月）</t>
    </r>
  </si>
  <si>
    <t>運営開始予定年月
　(　　年　　月）</t>
    <phoneticPr fontId="1"/>
  </si>
  <si>
    <t>運営開始予定年月
　(　　  年　　月）</t>
    <phoneticPr fontId="1"/>
  </si>
  <si>
    <r>
      <t xml:space="preserve">総事業費
</t>
    </r>
    <r>
      <rPr>
        <sz val="9"/>
        <rFont val="ＭＳ Ｐゴシック"/>
        <family val="3"/>
        <charset val="128"/>
      </rPr>
      <t>(対象外経費含)
A</t>
    </r>
  </si>
  <si>
    <t>差引支出済額
C（A－B）</t>
  </si>
  <si>
    <t>補助対象経費支出済額
D</t>
  </si>
  <si>
    <t>交付基準による算定額
E</t>
  </si>
  <si>
    <r>
      <t>・工事完了までの経緯</t>
    </r>
    <r>
      <rPr>
        <sz val="11"/>
        <color theme="1"/>
        <rFont val="ＭＳ Ｐゴシック"/>
        <family val="3"/>
        <charset val="128"/>
      </rPr>
      <t>(</t>
    </r>
    <r>
      <rPr>
        <sz val="11"/>
        <rFont val="ＭＳ Ｐゴシック"/>
        <family val="3"/>
        <charset val="128"/>
      </rPr>
      <t>契約、着工、竣工、供用の各年月日</t>
    </r>
    <r>
      <rPr>
        <sz val="11"/>
        <color theme="1"/>
        <rFont val="ＭＳ Ｐゴシック"/>
        <family val="3"/>
        <charset val="128"/>
      </rPr>
      <t>)</t>
    </r>
  </si>
  <si>
    <r>
      <rPr>
        <sz val="11"/>
        <color theme="1"/>
        <rFont val="ＭＳ Ｐゴシック"/>
        <family val="3"/>
        <charset val="128"/>
      </rPr>
      <t>(</t>
    </r>
    <r>
      <rPr>
        <sz val="11"/>
        <rFont val="ＭＳ Ｐゴシック"/>
        <family val="3"/>
        <charset val="128"/>
      </rPr>
      <t>建物）　借家　・自己所有</t>
    </r>
  </si>
  <si>
    <r>
      <rPr>
        <sz val="11"/>
        <color theme="1"/>
        <rFont val="ＭＳ Ｐゴシック"/>
        <family val="3"/>
        <charset val="128"/>
      </rPr>
      <t>(</t>
    </r>
    <r>
      <rPr>
        <sz val="11"/>
        <rFont val="ＭＳ Ｐゴシック"/>
        <family val="3"/>
        <charset val="128"/>
      </rPr>
      <t>土地）　借地　・自己所有</t>
    </r>
  </si>
  <si>
    <t>５　現在の実施事業  (該当するものに○印)</t>
  </si>
  <si>
    <t>開始年月日(定員)</t>
  </si>
  <si>
    <r>
      <t xml:space="preserve">         ＜その他の事業＞
・　乳幼児の保育
　（事業開始　　　　年　　　月）                                                          
・　</t>
    </r>
    <r>
      <rPr>
        <u/>
        <sz val="10"/>
        <rFont val="ＭＳ Ｐゴシック"/>
        <family val="3"/>
        <charset val="128"/>
      </rPr>
      <t>障がい</t>
    </r>
    <r>
      <rPr>
        <sz val="10"/>
        <rFont val="ＭＳ Ｐゴシック"/>
        <family val="3"/>
        <charset val="128"/>
      </rPr>
      <t>児・者のタイムケア
　（事業開始　　　　年　　　月）  
・　緊急時の一時宿泊
　（事業開始　　　　年　　　月）
・  その他（　　　　　　　　　　）
　（事業開始　　　　年　　　月）</t>
    </r>
  </si>
  <si>
    <r>
      <t xml:space="preserve"> 総事業費
</t>
    </r>
    <r>
      <rPr>
        <sz val="9"/>
        <rFont val="ＭＳ Ｐゴシック"/>
        <family val="3"/>
        <charset val="128"/>
      </rPr>
      <t>(対象外経費含)
A</t>
    </r>
  </si>
  <si>
    <t>寄付金その他の収入
B</t>
  </si>
  <si>
    <t xml:space="preserve"> 補助対象経費
支出済額
D</t>
  </si>
  <si>
    <r>
      <t>金額</t>
    </r>
    <r>
      <rPr>
        <sz val="11"/>
        <color theme="1"/>
        <rFont val="ＭＳ Ｐゴシック"/>
        <family val="3"/>
        <charset val="128"/>
      </rPr>
      <t>(</t>
    </r>
    <r>
      <rPr>
        <sz val="11"/>
        <rFont val="ＭＳ Ｐゴシック"/>
        <family val="3"/>
        <charset val="128"/>
      </rPr>
      <t>円</t>
    </r>
    <r>
      <rPr>
        <sz val="11"/>
        <color theme="1"/>
        <rFont val="ＭＳ Ｐゴシック"/>
        <family val="3"/>
        <charset val="128"/>
      </rPr>
      <t>)</t>
    </r>
  </si>
  <si>
    <t>県補助所要額
(千円未満切捨て)
（EとFを比較して少ない額の1/2）G</t>
  </si>
  <si>
    <t>消防法令上の区分
※1</t>
  </si>
  <si>
    <t>緊急宿泊事業の実施状況
※2</t>
  </si>
  <si>
    <t>工事開始・完了
年月日
※3</t>
  </si>
  <si>
    <t>総事業費
A
※4</t>
  </si>
  <si>
    <t>寄附金
その他収入額
B</t>
  </si>
  <si>
    <t>差引支出済額
C(A－B)</t>
  </si>
  <si>
    <t>補助対象経費
支出済額
D</t>
  </si>
  <si>
    <t>交付基準による算定額
E　※4</t>
  </si>
  <si>
    <r>
      <t>県費補助基本額
F
（</t>
    </r>
    <r>
      <rPr>
        <sz val="9"/>
        <rFont val="ＭＳ ゴシック"/>
        <family val="3"/>
        <charset val="128"/>
      </rPr>
      <t>DとEを比較して少ない額）</t>
    </r>
  </si>
  <si>
    <r>
      <t xml:space="preserve">県補助所要額
</t>
    </r>
    <r>
      <rPr>
        <sz val="10"/>
        <rFont val="ＭＳ ゴシック"/>
        <family val="3"/>
        <charset val="128"/>
      </rPr>
      <t xml:space="preserve">(千円未満切捨)
</t>
    </r>
    <r>
      <rPr>
        <sz val="11"/>
        <rFont val="ＭＳ ゴシック"/>
        <family val="3"/>
        <charset val="128"/>
      </rPr>
      <t>G(F×1/2)</t>
    </r>
  </si>
  <si>
    <t>※1　上段に開始・下段に完了予定年月日を記載すること</t>
  </si>
  <si>
    <t>※2　緊急宿泊支援事業実施の場合、県補助事業・自主事業いずれかに○をすること。</t>
  </si>
  <si>
    <t>※3　火災通報設備のみの額を記載すること。</t>
  </si>
  <si>
    <t>※4　補助基準額の上限は6項ロの場合は200千円、6項ハの場合は400千円とすること。　　　　</t>
  </si>
  <si>
    <t>対 象 施 設 区 分(延面積500㎡未満の施設に限る)</t>
  </si>
  <si>
    <r>
      <t>共同生活援助</t>
    </r>
    <r>
      <rPr>
        <sz val="10"/>
        <rFont val="ＭＳ ゴシック"/>
        <family val="3"/>
        <charset val="128"/>
      </rPr>
      <t>（障害支援区分４以上が８割以下の場合に限る）</t>
    </r>
  </si>
  <si>
    <r>
      <t>短期入所</t>
    </r>
    <r>
      <rPr>
        <sz val="10"/>
        <rFont val="ＭＳ ゴシック"/>
        <family val="3"/>
        <charset val="128"/>
      </rPr>
      <t>（障害支援区分４以上が８割以下の場合に限る）</t>
    </r>
  </si>
  <si>
    <r>
      <t xml:space="preserve">寄付金その他の収入
</t>
    </r>
    <r>
      <rPr>
        <sz val="10"/>
        <rFont val="ＭＳ ゴシック"/>
        <family val="3"/>
        <charset val="128"/>
      </rPr>
      <t>(利用者負担金)</t>
    </r>
  </si>
  <si>
    <r>
      <t xml:space="preserve">県費補助
基本額
</t>
    </r>
    <r>
      <rPr>
        <sz val="8"/>
        <rFont val="ＭＳ ゴシック"/>
        <family val="3"/>
        <charset val="128"/>
      </rPr>
      <t>(GとHを比較して少ない額)</t>
    </r>
  </si>
  <si>
    <r>
      <t xml:space="preserve">県補助
所要額
</t>
    </r>
    <r>
      <rPr>
        <sz val="8"/>
        <rFont val="ＭＳ ゴシック"/>
        <family val="3"/>
        <charset val="128"/>
      </rPr>
      <t>(千円未満切捨)</t>
    </r>
  </si>
  <si>
    <t>F(D－E）</t>
  </si>
  <si>
    <r>
      <t xml:space="preserve">交付基準による算定額
</t>
    </r>
    <r>
      <rPr>
        <sz val="10"/>
        <rFont val="ＭＳ ゴシック"/>
        <family val="3"/>
        <charset val="128"/>
      </rPr>
      <t>(4,000円×C)</t>
    </r>
  </si>
  <si>
    <r>
      <t xml:space="preserve">２ </t>
    </r>
    <r>
      <rPr>
        <u/>
        <sz val="10.5"/>
        <rFont val="ＭＳ ゴシック"/>
        <family val="3"/>
        <charset val="128"/>
      </rPr>
      <t>障がい</t>
    </r>
    <r>
      <rPr>
        <sz val="10.5"/>
        <rFont val="ＭＳ ゴシック"/>
        <family val="3"/>
        <charset val="128"/>
      </rPr>
      <t>者</t>
    </r>
  </si>
  <si>
    <t>　区　分
(該当するものに○印）</t>
  </si>
  <si>
    <t>(単位：円)</t>
  </si>
  <si>
    <t>（DとEの少ない額）</t>
  </si>
  <si>
    <t>C（A-B）　　</t>
  </si>
  <si>
    <t>（単価×運営月数）E</t>
  </si>
  <si>
    <t>G（F×1/2）</t>
  </si>
  <si>
    <t>　　 対象者
(該当欄に「○」または番号を入力してください。）</t>
  </si>
  <si>
    <t>補助対象経費支出済額（Ｃと70万円とを比較していずれか少ない方の額）</t>
  </si>
  <si>
    <t>Ｃ（A－B）</t>
  </si>
  <si>
    <t>Ｈ（Ｆ×1/2）</t>
  </si>
  <si>
    <r>
      <t xml:space="preserve">非課税
所得税課税
（　　　　円）
住民税課税
</t>
    </r>
    <r>
      <rPr>
        <sz val="9"/>
        <rFont val="ＭＳ ゴシック"/>
        <family val="3"/>
        <charset val="128"/>
      </rPr>
      <t>（所得割　　円）
（均等割　　円）</t>
    </r>
  </si>
  <si>
    <t>要支援1､2</t>
  </si>
  <si>
    <t>要介護1～5</t>
  </si>
  <si>
    <t>３ Ｅ欄は当該事業のために利用者が実際に負担した額にかかわらず、Ｄ欄の1/10（千円未満切り上げ）の額とすること。</t>
  </si>
  <si>
    <r>
      <t>身体</t>
    </r>
    <r>
      <rPr>
        <u/>
        <sz val="10"/>
        <rFont val="ＭＳ ゴシック"/>
        <family val="3"/>
        <charset val="128"/>
      </rPr>
      <t>障がい</t>
    </r>
    <r>
      <rPr>
        <sz val="10"/>
        <rFont val="ＭＳ ゴシック"/>
        <family val="3"/>
        <charset val="128"/>
      </rPr>
      <t>者</t>
    </r>
  </si>
  <si>
    <r>
      <t>１ 「対象者」欄には、自立（虚弱）又は上記以外の場合は「○」、要支援の場合は「１又は２」、要介護の場合は「１～５」、身体</t>
    </r>
    <r>
      <rPr>
        <u/>
        <sz val="10"/>
        <rFont val="ＭＳ ゴシック"/>
        <family val="3"/>
        <charset val="128"/>
      </rPr>
      <t>障がい</t>
    </r>
    <r>
      <rPr>
        <sz val="10"/>
        <rFont val="ＭＳ ゴシック"/>
        <family val="3"/>
        <charset val="128"/>
      </rPr>
      <t>者の場合は「１～６」を記入すること。</t>
    </r>
  </si>
  <si>
    <r>
      <t xml:space="preserve">非課税
所得税課税
（　　　　円）
住民税課税
</t>
    </r>
    <r>
      <rPr>
        <sz val="9"/>
        <rFont val="ＭＳ ゴシック"/>
        <family val="3"/>
        <charset val="128"/>
      </rPr>
      <t>（所得割　　円）
（均等割　　円）</t>
    </r>
    <phoneticPr fontId="1"/>
  </si>
  <si>
    <t>(Ｅ×補助率）Ｆ</t>
  </si>
  <si>
    <r>
      <t xml:space="preserve">左記の内
</t>
    </r>
    <r>
      <rPr>
        <u/>
        <sz val="10"/>
        <rFont val="ＭＳ 明朝"/>
        <family val="1"/>
        <charset val="128"/>
      </rPr>
      <t>障がい</t>
    </r>
    <r>
      <rPr>
        <sz val="10"/>
        <rFont val="ＭＳ 明朝"/>
        <family val="1"/>
        <charset val="128"/>
      </rPr>
      <t>者数</t>
    </r>
  </si>
  <si>
    <t>（様式第９号）（別紙11-2）</t>
  </si>
  <si>
    <r>
      <t xml:space="preserve">必要とする医療的ケア等
</t>
    </r>
    <r>
      <rPr>
        <sz val="10"/>
        <rFont val="ＭＳ Ｐ明朝"/>
        <family val="1"/>
        <charset val="128"/>
      </rPr>
      <t>(ﾘﾊﾋﾞﾘﾃｰｼｮﾝ利用者の障がいの状況)</t>
    </r>
  </si>
  <si>
    <t>(注)　・「施設名」欄へは、社会福祉事業施設にあっては、その種別も記入すること。(例　地域生活支援センター　○○園)</t>
  </si>
  <si>
    <t>　　  ・「必要とする医療的ケア等」の(ﾘﾊﾋﾞﾘﾃｰｼｮﾝ利用者の障がいの状況)に該当する場合にあっては、例　（療育手帳Ａ１・身障者手帳２級）　と記入すること。</t>
    <phoneticPr fontId="1"/>
  </si>
  <si>
    <t>県補助対象額（C欄とD欄の少ないほうの金額）</t>
  </si>
  <si>
    <t>県補助所要額（E×１／２）</t>
  </si>
  <si>
    <t>（A－B)</t>
  </si>
  <si>
    <t>（注）・Ｄ欄には、別紙11-2の2G欄の額を転記すること。</t>
  </si>
  <si>
    <t xml:space="preserve">
　      基　　　準　　　額
</t>
    <phoneticPr fontId="1"/>
  </si>
  <si>
    <t>（様式第９号）（別紙11-２の２）</t>
  </si>
  <si>
    <t>「別紙11-2」のＤ欄の額の算定表</t>
  </si>
  <si>
    <t>看護師等配置日数
（サービス提供時間１日当たり30分以内）</t>
  </si>
  <si>
    <t>看護師等配置日数
（サービス提供時間１日当たり30分超）</t>
  </si>
  <si>
    <t>（様式第9）(別紙11-2）のＤ欄の額</t>
  </si>
  <si>
    <t>Ｃ(＝</t>
  </si>
  <si>
    <t>円×Ａ 日)</t>
  </si>
  <si>
    <t>(円)</t>
  </si>
  <si>
    <t>Ｄ(＝</t>
  </si>
  <si>
    <t>円×Ｂ 日)</t>
  </si>
  <si>
    <t>（様式第９号）（別紙12）</t>
  </si>
  <si>
    <t>補助算定額（単価×利用月数）</t>
  </si>
  <si>
    <t>月数(月)</t>
  </si>
  <si>
    <t>交付基準による算定額E
（=県費補助基本額F)</t>
  </si>
  <si>
    <t>県補助所要額G
(千円未満端数切捨て)</t>
  </si>
  <si>
    <t>5,033円</t>
  </si>
  <si>
    <t>※単価については、H27改正単価による。</t>
  </si>
  <si>
    <t>(注)１　｢※肢体不自由｣欄：身体障害者手帳に記載された障害の等級及び歩行不能の有無を記載。</t>
  </si>
  <si>
    <t>　　２　｢障害支援区分｣欄：障害支援区分(重度障害者等包括支援対象者は重度包括)を記入。</t>
  </si>
  <si>
    <t>Ｃ×2/3</t>
  </si>
  <si>
    <t>（様式第９号）（別紙14）</t>
  </si>
  <si>
    <r>
      <t xml:space="preserve">区　分
</t>
    </r>
    <r>
      <rPr>
        <sz val="11"/>
        <color theme="1"/>
        <rFont val="ＭＳ Ｐゴシック"/>
        <family val="3"/>
        <charset val="128"/>
      </rPr>
      <t>(</t>
    </r>
    <r>
      <rPr>
        <sz val="11"/>
        <rFont val="ＭＳ Ｐゴシック"/>
        <family val="3"/>
        <charset val="128"/>
      </rPr>
      <t>軽減率）
　　　Ａ</t>
    </r>
  </si>
  <si>
    <t>軽減前の
利用者負担額
(注1)</t>
  </si>
  <si>
    <t>軽減する金額
（注1、2）</t>
  </si>
  <si>
    <t>基準額
（注3）</t>
  </si>
  <si>
    <t>Ｄ＝Ａ×Ｂ</t>
  </si>
  <si>
    <t>(注１)「軽減前の利用者負担額Ｂ」及び「軽減する金額Ｃ」については、年間分の推計額を、対象者ごとの年間利用日数の推計に基づき記入してください。</t>
  </si>
  <si>
    <t>(注２)「軽減する金額Ｃ」は、利用者毎に軽減前の利用者負担月額に「軽減率Ａ」を乗じた額（軽減率50％については利用者の月額について1円未満の端数切り捨て）を算出し、対象利用者分の年間合計額を記入してください。</t>
  </si>
  <si>
    <t>(注３)「基準額Ｄ」は「軽減前の利用者負担額Ｂ」に「軽減率Ａ」を乗じた額を記入してください。（軽減率50％については1円未満の端数切り捨て）</t>
  </si>
  <si>
    <t>（様式第９号）（別紙15）</t>
  </si>
  <si>
    <t>Ｃ＝Ａ×Ｂ</t>
  </si>
  <si>
    <r>
      <t xml:space="preserve">Ｄ
</t>
    </r>
    <r>
      <rPr>
        <sz val="9"/>
        <color indexed="8"/>
        <rFont val="ＭＳ Ｐゴシック"/>
        <family val="3"/>
        <charset val="128"/>
      </rPr>
      <t>（5,250円×時間）</t>
    </r>
  </si>
  <si>
    <t>※基準額の上限は１施設630,000円とする</t>
  </si>
  <si>
    <r>
      <t>（様式第９号）（別紙</t>
    </r>
    <r>
      <rPr>
        <sz val="11"/>
        <color theme="1"/>
        <rFont val="ＭＳ Ｐゴシック"/>
        <family val="3"/>
        <charset val="128"/>
      </rPr>
      <t>16</t>
    </r>
    <r>
      <rPr>
        <sz val="11"/>
        <rFont val="ＭＳ Ｐゴシック"/>
        <family val="3"/>
        <charset val="128"/>
      </rPr>
      <t>）※事業ごとに別葉とすること。</t>
    </r>
  </si>
  <si>
    <r>
      <t xml:space="preserve">７ 市町村補助
</t>
    </r>
    <r>
      <rPr>
        <sz val="11"/>
        <color theme="1"/>
        <rFont val="ＭＳ Ｐゴシック"/>
        <family val="3"/>
        <charset val="128"/>
      </rPr>
      <t>(</t>
    </r>
    <r>
      <rPr>
        <sz val="11"/>
        <rFont val="ＭＳ Ｐゴシック"/>
        <family val="3"/>
        <charset val="128"/>
      </rPr>
      <t>支出済</t>
    </r>
    <r>
      <rPr>
        <sz val="11"/>
        <color theme="1"/>
        <rFont val="ＭＳ Ｐゴシック"/>
        <family val="3"/>
        <charset val="128"/>
      </rPr>
      <t>)</t>
    </r>
    <r>
      <rPr>
        <sz val="11"/>
        <rFont val="ＭＳ Ｐゴシック"/>
        <family val="3"/>
        <charset val="128"/>
      </rPr>
      <t>額</t>
    </r>
  </si>
  <si>
    <r>
      <t>８ 県補助所要額
  （６又は７の少ない額の</t>
    </r>
    <r>
      <rPr>
        <sz val="11"/>
        <color theme="1"/>
        <rFont val="ＭＳ Ｐゴシック"/>
        <family val="3"/>
        <charset val="128"/>
      </rPr>
      <t>1/2</t>
    </r>
    <r>
      <rPr>
        <sz val="11"/>
        <rFont val="ＭＳ Ｐゴシック"/>
        <family val="3"/>
        <charset val="128"/>
      </rPr>
      <t>）</t>
    </r>
    <phoneticPr fontId="1"/>
  </si>
  <si>
    <r>
      <t>９ 事業効果（できるだけ数値化</t>
    </r>
    <r>
      <rPr>
        <sz val="11"/>
        <color theme="1"/>
        <rFont val="ＭＳ Ｐゴシック"/>
        <family val="3"/>
        <charset val="128"/>
      </rPr>
      <t>)</t>
    </r>
  </si>
  <si>
    <r>
      <t>（様式第９号）（別紙</t>
    </r>
    <r>
      <rPr>
        <sz val="11"/>
        <color theme="1"/>
        <rFont val="ＭＳ Ｐゴシック"/>
        <family val="3"/>
        <charset val="128"/>
      </rPr>
      <t>17</t>
    </r>
    <r>
      <rPr>
        <sz val="11"/>
        <rFont val="ＭＳ Ｐゴシック"/>
        <family val="3"/>
        <charset val="128"/>
      </rPr>
      <t>） ※実施地域名ごとに別葉とすること。</t>
    </r>
  </si>
  <si>
    <r>
      <t xml:space="preserve">６ 補助対象
  経費
  </t>
    </r>
    <r>
      <rPr>
        <sz val="11"/>
        <color theme="1"/>
        <rFont val="ＭＳ Ｐゴシック"/>
        <family val="3"/>
        <charset val="128"/>
      </rPr>
      <t>(①-③)</t>
    </r>
  </si>
  <si>
    <t>（様式第９号）（別紙18）</t>
  </si>
  <si>
    <t>　　 対象者
(該当欄に「○」を入力してください。）</t>
  </si>
  <si>
    <t>補助対象経費支出済額（Ｃと20万円とを比較していずれか少ない方の額）</t>
  </si>
  <si>
    <t>Ｆ（Ｅ×1/2）</t>
  </si>
  <si>
    <t>令和　　年度　宅幼老所等整備事業（施設整備）実施状況調</t>
    <rPh sb="0" eb="2">
      <t>レイワ</t>
    </rPh>
    <phoneticPr fontId="1"/>
  </si>
  <si>
    <r>
      <t>金　　額</t>
    </r>
    <r>
      <rPr>
        <sz val="11"/>
        <color theme="1"/>
        <rFont val="ＭＳ Ｐゴシック"/>
        <family val="3"/>
        <charset val="128"/>
      </rPr>
      <t>(</t>
    </r>
    <r>
      <rPr>
        <sz val="11"/>
        <rFont val="ＭＳ Ｐゴシック"/>
        <family val="3"/>
        <charset val="128"/>
      </rPr>
      <t>円</t>
    </r>
    <r>
      <rPr>
        <sz val="11"/>
        <color theme="1"/>
        <rFont val="ＭＳ Ｐゴシック"/>
        <family val="3"/>
        <charset val="128"/>
      </rPr>
      <t>)</t>
    </r>
  </si>
  <si>
    <t>県費補助基本額
F</t>
    <phoneticPr fontId="1"/>
  </si>
  <si>
    <t>寄付金その他の収入額
B</t>
    <rPh sb="9" eb="10">
      <t>ガク</t>
    </rPh>
    <phoneticPr fontId="1"/>
  </si>
  <si>
    <t>差引支出済額
C（A－B）</t>
    <rPh sb="4" eb="5">
      <t>ズ</t>
    </rPh>
    <phoneticPr fontId="1"/>
  </si>
  <si>
    <t>県補助所要額
(千円未満切捨て)
（EとFを比較して少ない額の1/2）
G</t>
    <phoneticPr fontId="1"/>
  </si>
  <si>
    <t>令和　　年度　宅幼老所等整備事業（耐震改修）実施状況調</t>
    <rPh sb="0" eb="2">
      <t>レイワ</t>
    </rPh>
    <phoneticPr fontId="1"/>
  </si>
  <si>
    <t>　年　月　日
　年　月　日</t>
  </si>
  <si>
    <t>　　令和　　年度　宅幼老所等整備事業（防火機能強化）　実施事業種別</t>
    <rPh sb="2" eb="4">
      <t>レイワ</t>
    </rPh>
    <phoneticPr fontId="1"/>
  </si>
  <si>
    <t>令和　　年度　安心生活支援事業（緊急宿泊支援事業）実施状況調（総括表）</t>
    <rPh sb="0" eb="2">
      <t>レイワ</t>
    </rPh>
    <phoneticPr fontId="1"/>
  </si>
  <si>
    <t>令和　　年度　安心生活支援事業（緊急宿泊支援事業）実施状況調（利用者区分別）</t>
    <rPh sb="0" eb="2">
      <t>レイワ</t>
    </rPh>
    <phoneticPr fontId="1"/>
  </si>
  <si>
    <t>(１) 記入欄が不足する場合は、追加すること。</t>
    <phoneticPr fontId="1"/>
  </si>
  <si>
    <t>(２) Ａ欄には、利用世帯数を記入すること。</t>
    <phoneticPr fontId="1"/>
  </si>
  <si>
    <t>(３) Ｂ欄には、利用者数を記入すること。</t>
    <phoneticPr fontId="1"/>
  </si>
  <si>
    <t>(４) Ｃ欄には、利用者の年間利用回数の合計を記入すること。</t>
    <phoneticPr fontId="1"/>
  </si>
  <si>
    <t>(５) １回の宿泊に要する経費が5,000円を下回る場合は、Ｈ欄の「4,000円」を「１回の宿泊に要する経費×0.8」と読み替えること。</t>
    <phoneticPr fontId="1"/>
  </si>
  <si>
    <t>(６) Ｉ欄はＧとＨを比較して少ない額を記入し、Ｊ欄は千円未満の端数を切り捨てること。</t>
    <phoneticPr fontId="1"/>
  </si>
  <si>
    <t>令和　　年度　安心生活支援事業（地域共生型生活ホーム運営費事業）実施状況調</t>
    <rPh sb="0" eb="2">
      <t>レイワ</t>
    </rPh>
    <phoneticPr fontId="1"/>
  </si>
  <si>
    <t>（単位：円）</t>
    <phoneticPr fontId="1"/>
  </si>
  <si>
    <t>人</t>
    <phoneticPr fontId="1"/>
  </si>
  <si>
    <t>円</t>
    <phoneticPr fontId="1"/>
  </si>
  <si>
    <t>※１　 Ｂ欄は、ひと月当たりの補助対象利用者数を足し上げ、年間の延人員を算出すること。</t>
    <rPh sb="5" eb="6">
      <t>ラン</t>
    </rPh>
    <rPh sb="10" eb="11">
      <t>ツキ</t>
    </rPh>
    <rPh sb="11" eb="12">
      <t>ア</t>
    </rPh>
    <rPh sb="15" eb="17">
      <t>ホジョ</t>
    </rPh>
    <rPh sb="17" eb="19">
      <t>タイショウ</t>
    </rPh>
    <rPh sb="19" eb="22">
      <t>リヨウシャ</t>
    </rPh>
    <rPh sb="22" eb="23">
      <t>スウ</t>
    </rPh>
    <rPh sb="24" eb="25">
      <t>タ</t>
    </rPh>
    <rPh sb="26" eb="27">
      <t>ア</t>
    </rPh>
    <rPh sb="29" eb="31">
      <t>ネンカン</t>
    </rPh>
    <rPh sb="32" eb="35">
      <t>ノベジンイン</t>
    </rPh>
    <rPh sb="36" eb="38">
      <t>サンシュツ</t>
    </rPh>
    <phoneticPr fontId="1"/>
  </si>
  <si>
    <t>Ｂ　※１</t>
    <phoneticPr fontId="1"/>
  </si>
  <si>
    <t>通園施設名及び内訳
※３</t>
    <phoneticPr fontId="1"/>
  </si>
  <si>
    <t>Ｃ×1/2　※４
(上限１人当たり４万円）</t>
    <phoneticPr fontId="1"/>
  </si>
  <si>
    <t>入所・通院先及び内訳
※５</t>
    <phoneticPr fontId="1"/>
  </si>
  <si>
    <t>回</t>
    <phoneticPr fontId="1"/>
  </si>
  <si>
    <t>※４　有料道路通行料に係る補助対象経費の上限額は、年間１人当たり４万円であること。</t>
    <phoneticPr fontId="1"/>
  </si>
  <si>
    <t>※５　「入所・通院先及び内訳」欄には施設ごとの施設名及び利用実人員を記入すること。</t>
    <phoneticPr fontId="1"/>
  </si>
  <si>
    <t>※３　「通園施設名及び内訳」欄には施設ごとに施設名及び利用実人員を記入すること。</t>
    <phoneticPr fontId="1"/>
  </si>
  <si>
    <t>※２　市町村から補助対象者への補助率が２分の１未満の場合、当該補助率により計算すること。</t>
    <rPh sb="3" eb="6">
      <t>シチョウソン</t>
    </rPh>
    <rPh sb="8" eb="10">
      <t>ホジョ</t>
    </rPh>
    <rPh sb="10" eb="12">
      <t>タイショウ</t>
    </rPh>
    <rPh sb="12" eb="13">
      <t>シャ</t>
    </rPh>
    <rPh sb="15" eb="18">
      <t>ホジョリツ</t>
    </rPh>
    <rPh sb="20" eb="21">
      <t>ブン</t>
    </rPh>
    <rPh sb="23" eb="25">
      <t>ミマン</t>
    </rPh>
    <rPh sb="26" eb="28">
      <t>バアイ</t>
    </rPh>
    <rPh sb="29" eb="31">
      <t>トウガイ</t>
    </rPh>
    <rPh sb="31" eb="34">
      <t>ホジョリツ</t>
    </rPh>
    <rPh sb="37" eb="39">
      <t>ケイサン</t>
    </rPh>
    <phoneticPr fontId="1"/>
  </si>
  <si>
    <t>　　　　市町村から補助対象者への補助率が２分の１未満の場合、当該補助率により計算すること。</t>
    <rPh sb="4" eb="7">
      <t>シチョウソン</t>
    </rPh>
    <rPh sb="9" eb="11">
      <t>ホジョ</t>
    </rPh>
    <rPh sb="11" eb="13">
      <t>タイショウ</t>
    </rPh>
    <rPh sb="13" eb="14">
      <t>シャ</t>
    </rPh>
    <rPh sb="16" eb="18">
      <t>ホジョ</t>
    </rPh>
    <rPh sb="18" eb="19">
      <t>リツ</t>
    </rPh>
    <rPh sb="21" eb="22">
      <t>ブン</t>
    </rPh>
    <rPh sb="24" eb="26">
      <t>ミマン</t>
    </rPh>
    <rPh sb="27" eb="29">
      <t>バアイ</t>
    </rPh>
    <rPh sb="30" eb="32">
      <t>トウガイ</t>
    </rPh>
    <rPh sb="32" eb="35">
      <t>ホジョリツ</t>
    </rPh>
    <rPh sb="38" eb="40">
      <t>ケイサン</t>
    </rPh>
    <phoneticPr fontId="1"/>
  </si>
  <si>
    <t>補助対象経費</t>
    <phoneticPr fontId="1"/>
  </si>
  <si>
    <t>（Ｃ－Ｂ×2,000円）×1/2
　　　　　　　　　　　　※２</t>
    <phoneticPr fontId="1"/>
  </si>
  <si>
    <t>ｈ</t>
  </si>
  <si>
    <r>
      <t>ｈ</t>
    </r>
    <r>
      <rPr>
        <sz val="11"/>
        <color theme="1"/>
        <rFont val="ＭＳ Ｐゴシック"/>
        <family val="3"/>
        <charset val="128"/>
      </rPr>
      <t>)</t>
    </r>
  </si>
  <si>
    <t>(</t>
  </si>
  <si>
    <t>　　　　　市町村</t>
  </si>
  <si>
    <t>１　事業対象者</t>
  </si>
  <si>
    <t>必要とする
医療的ケア</t>
    <phoneticPr fontId="1"/>
  </si>
  <si>
    <t>期　間</t>
  </si>
  <si>
    <t>利用訪問看護
ステーション</t>
    <phoneticPr fontId="1"/>
  </si>
  <si>
    <t>基準額に7/10を乗ずる所得状況の有無</t>
    <phoneticPr fontId="1"/>
  </si>
  <si>
    <t>年　　間　　所　　要　　額</t>
  </si>
  <si>
    <t>通園（所）施設</t>
  </si>
  <si>
    <t>月　～　月</t>
    <phoneticPr fontId="1"/>
  </si>
  <si>
    <t>有・無</t>
  </si>
  <si>
    <t>30分以内</t>
    <phoneticPr fontId="1"/>
  </si>
  <si>
    <t>円</t>
    <rPh sb="0" eb="1">
      <t>エン</t>
    </rPh>
    <phoneticPr fontId="1"/>
  </si>
  <si>
    <t>×</t>
    <phoneticPr fontId="1"/>
  </si>
  <si>
    <t>日</t>
    <rPh sb="0" eb="1">
      <t>ニチ</t>
    </rPh>
    <phoneticPr fontId="1"/>
  </si>
  <si>
    <t>＝</t>
    <phoneticPr fontId="1"/>
  </si>
  <si>
    <t>30分超１時間以内　　</t>
    <phoneticPr fontId="1"/>
  </si>
  <si>
    <t>30分以内　　　　　　　</t>
    <phoneticPr fontId="1"/>
  </si>
  <si>
    <t>30分超１時間以内　　　</t>
    <phoneticPr fontId="1"/>
  </si>
  <si>
    <t>30分以内　　　　　　</t>
    <phoneticPr fontId="1"/>
  </si>
  <si>
    <t xml:space="preserve">合 計 </t>
    <phoneticPr fontId="1"/>
  </si>
  <si>
    <t>人</t>
    <rPh sb="0" eb="1">
      <t>ニン</t>
    </rPh>
    <phoneticPr fontId="1"/>
  </si>
  <si>
    <t>（注）１ 「年間所要額」欄は、単価が異なる場合には別欄に記入すること。</t>
  </si>
  <si>
    <t xml:space="preserve">      ２ 「通園(所)施設」欄は、社会福祉事業施設にあっては、その種別も記入すること。(例　就労継続支援Ｂ型事業所　○○園)</t>
    <phoneticPr fontId="1"/>
  </si>
  <si>
    <t>寄　附　金
その他収入</t>
    <phoneticPr fontId="1"/>
  </si>
  <si>
    <t>差　引　額（Ａ－Ｂ）</t>
  </si>
  <si>
    <t>基　　準　　額</t>
  </si>
  <si>
    <t>県補助対象額（Ｃ欄とＤ欄の少ない方の金額）</t>
  </si>
  <si>
    <t>県補助所要額（Ｅ×1/2）
（千円未満切捨）</t>
    <phoneticPr fontId="1"/>
  </si>
  <si>
    <t>　　Ｃ</t>
  </si>
  <si>
    <t>Ｅ</t>
    <phoneticPr fontId="1"/>
  </si>
  <si>
    <t>（注）D欄には、交付要綱別表にある基準額を記入すること。</t>
  </si>
  <si>
    <t>市町村</t>
    <phoneticPr fontId="1"/>
  </si>
  <si>
    <t>（様式第９号）（別紙１１－１）</t>
    <phoneticPr fontId="1"/>
  </si>
  <si>
    <t>（単位：円）</t>
    <rPh sb="1" eb="3">
      <t>タンイ</t>
    </rPh>
    <rPh sb="4" eb="5">
      <t>エン</t>
    </rPh>
    <phoneticPr fontId="1"/>
  </si>
  <si>
    <t>市 町 村</t>
    <phoneticPr fontId="1"/>
  </si>
  <si>
    <t>施設種別</t>
    <phoneticPr fontId="1"/>
  </si>
  <si>
    <t>施 設 名</t>
    <phoneticPr fontId="1"/>
  </si>
  <si>
    <t>　  　２　(Gの額)≦１,５８７,５００円</t>
    <phoneticPr fontId="1"/>
  </si>
  <si>
    <t>日常生活動作等についての支援度合い
（該当項目に○）</t>
    <phoneticPr fontId="1"/>
  </si>
  <si>
    <t>（様式第９号）（別紙13）</t>
    <phoneticPr fontId="1"/>
  </si>
  <si>
    <t>　　　　　３　「助成対象経費」は、千円未満を切り捨てて記入すること。</t>
    <phoneticPr fontId="1"/>
  </si>
  <si>
    <t>支給件数</t>
    <rPh sb="2" eb="3">
      <t>ケン</t>
    </rPh>
    <phoneticPr fontId="1"/>
  </si>
  <si>
    <t>担当者職氏名</t>
    <phoneticPr fontId="1"/>
  </si>
  <si>
    <t>障がい児・者施設訪問看護サービス事業実施状況調（看護師派遣事業）</t>
    <rPh sb="20" eb="22">
      <t>ジョウキョウ</t>
    </rPh>
    <rPh sb="22" eb="23">
      <t>シラ</t>
    </rPh>
    <phoneticPr fontId="1"/>
  </si>
  <si>
    <t>心身障がい児感覚機能訓練事業実施状況調</t>
    <rPh sb="14" eb="16">
      <t>ジッシ</t>
    </rPh>
    <rPh sb="16" eb="18">
      <t>ジョウキョウ</t>
    </rPh>
    <rPh sb="18" eb="19">
      <t>シラ</t>
    </rPh>
    <phoneticPr fontId="1"/>
  </si>
  <si>
    <t>令和　　年度　地域福祉総合助成金交付事業（市町村提案事業）実施状況調</t>
  </si>
  <si>
    <r>
      <t xml:space="preserve">６ 補助対象
  経費
  </t>
    </r>
    <r>
      <rPr>
        <sz val="11"/>
        <color theme="1"/>
        <rFont val="ＭＳ Ｐゴシック"/>
        <family val="3"/>
        <charset val="128"/>
      </rPr>
      <t>(①-③)</t>
    </r>
    <phoneticPr fontId="1"/>
  </si>
  <si>
    <t>　　　３　「８ 県補助所要額」は、１地区当たり50,000円（限度額100,000円の２分の１）以内とすること。</t>
    <rPh sb="8" eb="9">
      <t>ケン</t>
    </rPh>
    <rPh sb="9" eb="11">
      <t>ホジョ</t>
    </rPh>
    <rPh sb="11" eb="13">
      <t>ショヨウ</t>
    </rPh>
    <rPh sb="13" eb="14">
      <t>ガク</t>
    </rPh>
    <rPh sb="18" eb="20">
      <t>チク</t>
    </rPh>
    <rPh sb="20" eb="21">
      <t>ア</t>
    </rPh>
    <rPh sb="29" eb="30">
      <t>エン</t>
    </rPh>
    <rPh sb="31" eb="33">
      <t>ゲンド</t>
    </rPh>
    <rPh sb="33" eb="34">
      <t>ガク</t>
    </rPh>
    <rPh sb="41" eb="42">
      <t>エン</t>
    </rPh>
    <rPh sb="44" eb="45">
      <t>ブン</t>
    </rPh>
    <rPh sb="48" eb="50">
      <t>イナイ</t>
    </rPh>
    <phoneticPr fontId="1"/>
  </si>
  <si>
    <t>（様式第９号）</t>
  </si>
  <si>
    <t>　令和　　年度　地域福祉総合助成金交付事業精算額一覧表</t>
  </si>
  <si>
    <t>市町村名</t>
    <phoneticPr fontId="32"/>
  </si>
  <si>
    <t>（単位：千円）</t>
  </si>
  <si>
    <t>寄付金その
他の収入額</t>
  </si>
  <si>
    <t>差　引
支出済額</t>
  </si>
  <si>
    <t>補助対象経費支出済額</t>
  </si>
  <si>
    <t>県補助交付決定額</t>
  </si>
  <si>
    <t>精算額</t>
  </si>
  <si>
    <r>
      <rPr>
        <sz val="11"/>
        <rFont val="DejaVu Sans"/>
        <family val="2"/>
      </rPr>
      <t xml:space="preserve">添付書類
</t>
    </r>
    <r>
      <rPr>
        <sz val="11"/>
        <rFont val="ＭＳ 明朝"/>
        <family val="1"/>
        <charset val="128"/>
      </rPr>
      <t>(</t>
    </r>
    <r>
      <rPr>
        <sz val="11"/>
        <rFont val="DejaVu Sans"/>
        <family val="2"/>
      </rPr>
      <t>様式第</t>
    </r>
    <r>
      <rPr>
        <sz val="11"/>
        <rFont val="ＭＳ 明朝"/>
        <family val="1"/>
        <charset val="128"/>
      </rPr>
      <t>9</t>
    </r>
    <r>
      <rPr>
        <sz val="11"/>
        <rFont val="DejaVu Sans"/>
        <family val="2"/>
      </rPr>
      <t>号</t>
    </r>
    <r>
      <rPr>
        <sz val="11"/>
        <rFont val="ＭＳ 明朝"/>
        <family val="1"/>
        <charset val="128"/>
      </rPr>
      <t>)</t>
    </r>
  </si>
  <si>
    <t>C(A-B)</t>
  </si>
  <si>
    <r>
      <rPr>
        <sz val="11"/>
        <rFont val="ＭＳ 明朝"/>
        <family val="1"/>
        <charset val="128"/>
      </rPr>
      <t>F</t>
    </r>
    <r>
      <rPr>
        <sz val="11"/>
        <rFont val="DejaVu Sans"/>
        <family val="2"/>
      </rPr>
      <t>　※１</t>
    </r>
  </si>
  <si>
    <r>
      <rPr>
        <sz val="11"/>
        <rFont val="ＭＳ 明朝"/>
        <family val="1"/>
        <charset val="128"/>
      </rPr>
      <t>G ※</t>
    </r>
    <r>
      <rPr>
        <sz val="11"/>
        <rFont val="DejaVu Sans"/>
        <family val="2"/>
      </rPr>
      <t>２</t>
    </r>
  </si>
  <si>
    <t>I(G-H)</t>
  </si>
  <si>
    <t>１安心生活支援事業</t>
  </si>
  <si>
    <t xml:space="preserve"> 宅幼老所等
 整備事業</t>
  </si>
  <si>
    <t xml:space="preserve"> 施設整備</t>
  </si>
  <si>
    <t>別紙１</t>
  </si>
  <si>
    <t xml:space="preserve"> 耐震改修</t>
  </si>
  <si>
    <t>別紙２</t>
  </si>
  <si>
    <t xml:space="preserve"> 防火機能強化</t>
  </si>
  <si>
    <t>別紙３</t>
  </si>
  <si>
    <t xml:space="preserve"> 緊急宿泊支援事業</t>
  </si>
  <si>
    <t>別紙４</t>
  </si>
  <si>
    <t xml:space="preserve"> 地域共生型生活ホーム運営事業</t>
  </si>
  <si>
    <t>別紙５</t>
  </si>
  <si>
    <t xml:space="preserve"> 高齢者にやさしい住宅改良促進事業</t>
  </si>
  <si>
    <t>別紙６</t>
  </si>
  <si>
    <t xml:space="preserve"> 障がい者にやさしい住宅改良促進事業</t>
  </si>
  <si>
    <t>別紙７</t>
  </si>
  <si>
    <t xml:space="preserve"> 災害時住民支え合いマップ作成促進事業</t>
  </si>
  <si>
    <r>
      <rPr>
        <sz val="11"/>
        <rFont val="DejaVu Sans"/>
        <family val="2"/>
      </rPr>
      <t>別紙</t>
    </r>
    <r>
      <rPr>
        <sz val="11"/>
        <rFont val="ＭＳ 明朝"/>
        <family val="1"/>
        <charset val="128"/>
      </rPr>
      <t>17</t>
    </r>
  </si>
  <si>
    <t xml:space="preserve"> 障がい者が暮らしやすい社会づくり促進事業</t>
  </si>
  <si>
    <r>
      <rPr>
        <sz val="11"/>
        <rFont val="DejaVu Sans"/>
        <family val="2"/>
      </rPr>
      <t>別紙</t>
    </r>
    <r>
      <rPr>
        <sz val="11"/>
        <rFont val="ＭＳ 明朝"/>
        <family val="1"/>
        <charset val="128"/>
      </rPr>
      <t>18</t>
    </r>
  </si>
  <si>
    <t>計　　①</t>
  </si>
  <si>
    <t>２障がい者支援事業</t>
  </si>
  <si>
    <t xml:space="preserve"> 通所通園等推進事業</t>
  </si>
  <si>
    <t>別紙８</t>
  </si>
  <si>
    <t xml:space="preserve"> 障がい者余暇活動支援事業</t>
  </si>
  <si>
    <t>別紙９</t>
  </si>
  <si>
    <r>
      <rPr>
        <sz val="11"/>
        <rFont val="DejaVu Sans"/>
        <family val="2"/>
      </rPr>
      <t xml:space="preserve"> 心身障がい児</t>
    </r>
    <r>
      <rPr>
        <sz val="11"/>
        <rFont val="ＭＳ 明朝"/>
        <family val="1"/>
        <charset val="128"/>
      </rPr>
      <t>(</t>
    </r>
    <r>
      <rPr>
        <sz val="11"/>
        <rFont val="DejaVu Sans"/>
        <family val="2"/>
      </rPr>
      <t>者</t>
    </r>
    <r>
      <rPr>
        <sz val="11"/>
        <rFont val="ＭＳ 明朝"/>
        <family val="1"/>
        <charset val="128"/>
      </rPr>
      <t>)</t>
    </r>
    <r>
      <rPr>
        <sz val="11"/>
        <rFont val="DejaVu Sans"/>
        <family val="2"/>
      </rPr>
      <t>タイムケア事業</t>
    </r>
  </si>
  <si>
    <r>
      <rPr>
        <sz val="11"/>
        <rFont val="DejaVu Sans"/>
        <family val="2"/>
      </rPr>
      <t>別紙</t>
    </r>
    <r>
      <rPr>
        <sz val="11"/>
        <rFont val="ＭＳ 明朝"/>
        <family val="1"/>
        <charset val="128"/>
      </rPr>
      <t>10</t>
    </r>
  </si>
  <si>
    <r>
      <rPr>
        <sz val="11"/>
        <rFont val="DejaVu Sans"/>
        <family val="2"/>
      </rPr>
      <t xml:space="preserve"> 障がい児</t>
    </r>
    <r>
      <rPr>
        <sz val="11"/>
        <rFont val="ＭＳ 明朝"/>
        <family val="1"/>
        <charset val="128"/>
      </rPr>
      <t>(</t>
    </r>
    <r>
      <rPr>
        <sz val="11"/>
        <rFont val="DejaVu Sans"/>
        <family val="2"/>
      </rPr>
      <t>者</t>
    </r>
    <r>
      <rPr>
        <sz val="11"/>
        <rFont val="ＭＳ 明朝"/>
        <family val="1"/>
        <charset val="128"/>
      </rPr>
      <t>)</t>
    </r>
    <r>
      <rPr>
        <sz val="11"/>
        <rFont val="DejaVu Sans"/>
        <family val="2"/>
      </rPr>
      <t>施設訪問看護サービス事業</t>
    </r>
  </si>
  <si>
    <r>
      <rPr>
        <sz val="11"/>
        <rFont val="DejaVu Sans"/>
        <family val="2"/>
      </rPr>
      <t>別紙</t>
    </r>
    <r>
      <rPr>
        <sz val="11"/>
        <rFont val="ＭＳ 明朝"/>
        <family val="1"/>
        <charset val="128"/>
      </rPr>
      <t>11</t>
    </r>
  </si>
  <si>
    <t xml:space="preserve"> 知的障がい者共同生活援助特別加算事業</t>
  </si>
  <si>
    <r>
      <rPr>
        <sz val="11"/>
        <rFont val="DejaVu Sans"/>
        <family val="2"/>
      </rPr>
      <t>別紙</t>
    </r>
    <r>
      <rPr>
        <sz val="11"/>
        <rFont val="ＭＳ 明朝"/>
        <family val="1"/>
        <charset val="128"/>
      </rPr>
      <t>12</t>
    </r>
  </si>
  <si>
    <t xml:space="preserve"> 軽度・中等度難聴児補聴器購入助成事業</t>
  </si>
  <si>
    <r>
      <rPr>
        <sz val="11"/>
        <rFont val="DejaVu Sans"/>
        <family val="2"/>
      </rPr>
      <t>別紙</t>
    </r>
    <r>
      <rPr>
        <sz val="11"/>
        <rFont val="ＭＳ 明朝"/>
        <family val="1"/>
        <charset val="128"/>
      </rPr>
      <t>13</t>
    </r>
  </si>
  <si>
    <t xml:space="preserve"> 障がい児通園施設利用児療育支援事業</t>
  </si>
  <si>
    <r>
      <rPr>
        <sz val="11"/>
        <rFont val="DejaVu Sans"/>
        <family val="2"/>
      </rPr>
      <t>別紙</t>
    </r>
    <r>
      <rPr>
        <sz val="11"/>
        <rFont val="ＭＳ 明朝"/>
        <family val="1"/>
        <charset val="128"/>
      </rPr>
      <t>14</t>
    </r>
  </si>
  <si>
    <t xml:space="preserve"> 心身障がい児感覚機能訓練事業</t>
  </si>
  <si>
    <r>
      <rPr>
        <sz val="11"/>
        <rFont val="DejaVu Sans"/>
        <family val="2"/>
      </rPr>
      <t>別紙</t>
    </r>
    <r>
      <rPr>
        <sz val="11"/>
        <rFont val="ＭＳ 明朝"/>
        <family val="1"/>
        <charset val="128"/>
      </rPr>
      <t>15</t>
    </r>
  </si>
  <si>
    <t>計　　②</t>
  </si>
  <si>
    <t>３市町村提案事業　③</t>
  </si>
  <si>
    <r>
      <rPr>
        <sz val="11"/>
        <rFont val="DejaVu Sans"/>
        <family val="2"/>
      </rPr>
      <t>別紙</t>
    </r>
    <r>
      <rPr>
        <sz val="11"/>
        <rFont val="ＭＳ 明朝"/>
        <family val="1"/>
        <charset val="128"/>
      </rPr>
      <t>16</t>
    </r>
  </si>
  <si>
    <t>合　　　　　計　　①＋②＋③</t>
  </si>
  <si>
    <t>（注）※１ Ｆ欄には交付要綱に定める交付基準額の範囲内の額を記入すること。</t>
  </si>
  <si>
    <t>区分</t>
    <rPh sb="0" eb="2">
      <t>クブン</t>
    </rPh>
    <phoneticPr fontId="1"/>
  </si>
  <si>
    <t>種目</t>
    <rPh sb="0" eb="2">
      <t>シュモク</t>
    </rPh>
    <phoneticPr fontId="1"/>
  </si>
  <si>
    <r>
      <rPr>
        <sz val="11"/>
        <rFont val="ＭＳ ゴシック"/>
        <family val="3"/>
        <charset val="128"/>
      </rPr>
      <t>　　　※２</t>
    </r>
    <r>
      <rPr>
        <sz val="11"/>
        <rFont val="Arial"/>
        <family val="2"/>
      </rPr>
      <t xml:space="preserve"> </t>
    </r>
    <r>
      <rPr>
        <sz val="11"/>
        <rFont val="ＭＳ ゴシック"/>
        <family val="3"/>
        <charset val="128"/>
      </rPr>
      <t>Ｇ欄には種目ごとに千円未満の端数を切り捨てた額を記入すること。</t>
    </r>
    <rPh sb="10" eb="12">
      <t>シュモク</t>
    </rPh>
    <phoneticPr fontId="1"/>
  </si>
  <si>
    <t>シート目次</t>
  </si>
  <si>
    <t>シート（リンク）</t>
    <phoneticPr fontId="1"/>
  </si>
  <si>
    <t xml:space="preserve"> 宅幼老所等整備事業</t>
  </si>
  <si>
    <t>別紙4-1</t>
    <phoneticPr fontId="1"/>
  </si>
  <si>
    <t xml:space="preserve"> 心身障がい児(者)タイムケア事業</t>
  </si>
  <si>
    <t xml:space="preserve"> 障がい児(者)施設訪問看護サービス事業</t>
  </si>
  <si>
    <t>別紙11-1</t>
  </si>
  <si>
    <t>別紙11-2の2</t>
    <phoneticPr fontId="1"/>
  </si>
  <si>
    <r>
      <t>（注）１　本表は、</t>
    </r>
    <r>
      <rPr>
        <b/>
        <sz val="12"/>
        <rFont val="ＭＳ Ｐゴシック"/>
        <family val="3"/>
        <charset val="128"/>
      </rPr>
      <t>「様式第９号 別紙11-2」を作成した時に、併せて作成</t>
    </r>
    <r>
      <rPr>
        <sz val="12"/>
        <rFont val="ＭＳ Ｐゴシック"/>
        <family val="3"/>
        <charset val="128"/>
      </rPr>
      <t>すること。</t>
    </r>
    <rPh sb="16" eb="18">
      <t>ベッシ</t>
    </rPh>
    <phoneticPr fontId="1"/>
  </si>
  <si>
    <t>障がい児通園施設利用児療育支援事業実施状況調</t>
    <rPh sb="17" eb="19">
      <t>ジッシ</t>
    </rPh>
    <rPh sb="19" eb="21">
      <t>ジョウキョウ</t>
    </rPh>
    <rPh sb="21" eb="22">
      <t>シラ</t>
    </rPh>
    <phoneticPr fontId="1"/>
  </si>
  <si>
    <t>番　　　　　号</t>
  </si>
  <si>
    <t>年　　月　　日</t>
  </si>
  <si>
    <t>長野県知事　　様</t>
  </si>
  <si>
    <t>市町村長　　　</t>
  </si>
  <si>
    <t>　</t>
    <phoneticPr fontId="1"/>
  </si>
  <si>
    <t>　令和　　年　　月　　日付け長野県指令　　第　　号で補助金の交付決定のあった、令和　　年度地域福祉総合助成金交付事業の実績を次のとおり報告します。</t>
  </si>
  <si>
    <t>１　地域福祉総合助成金交付事業精算額一覧表（様式第９号）</t>
  </si>
  <si>
    <t>２　事業実施状況調</t>
  </si>
  <si>
    <t>３　補助事業に係る市町村の歳入歳出決算(見込)書抄本</t>
  </si>
  <si>
    <t>（様式第８号）</t>
    <phoneticPr fontId="1"/>
  </si>
  <si>
    <t>地域福祉総合助成金交付事業実績報告書</t>
    <phoneticPr fontId="1"/>
  </si>
  <si>
    <t>実績報告書関係</t>
    <rPh sb="0" eb="2">
      <t>ジッセキ</t>
    </rPh>
    <rPh sb="2" eb="5">
      <t>ホウコクショ</t>
    </rPh>
    <rPh sb="5" eb="7">
      <t>カンケイ</t>
    </rPh>
    <phoneticPr fontId="1"/>
  </si>
  <si>
    <t>様式第9号</t>
    <rPh sb="0" eb="2">
      <t>ヨウシキ</t>
    </rPh>
    <rPh sb="2" eb="3">
      <t>ダイ</t>
    </rPh>
    <rPh sb="4" eb="5">
      <t>ゴウ</t>
    </rPh>
    <phoneticPr fontId="1"/>
  </si>
  <si>
    <t>様式第8号</t>
    <rPh sb="0" eb="2">
      <t>ヨウシキ</t>
    </rPh>
    <rPh sb="2" eb="3">
      <t>ダイ</t>
    </rPh>
    <rPh sb="4" eb="5">
      <t>ゴウ</t>
    </rPh>
    <phoneticPr fontId="1"/>
  </si>
  <si>
    <t>←日付は必ずここに入力してください。</t>
    <rPh sb="1" eb="3">
      <t>ヒヅケ</t>
    </rPh>
    <rPh sb="4" eb="5">
      <t>カナラ</t>
    </rPh>
    <rPh sb="9" eb="11">
      <t>ニュウリョク</t>
    </rPh>
    <phoneticPr fontId="1"/>
  </si>
  <si>
    <t>行、列の追加はしないでください。</t>
    <rPh sb="0" eb="1">
      <t>ギョウ</t>
    </rPh>
    <rPh sb="2" eb="3">
      <t>レツ</t>
    </rPh>
    <rPh sb="4" eb="6">
      <t>ツイカ</t>
    </rPh>
    <phoneticPr fontId="1"/>
  </si>
  <si>
    <t>←市町村名は、ここに入力</t>
    <rPh sb="1" eb="4">
      <t>シチョウソン</t>
    </rPh>
    <rPh sb="4" eb="5">
      <t>メイ</t>
    </rPh>
    <rPh sb="10" eb="12">
      <t>ニュウリョク</t>
    </rPh>
    <phoneticPr fontId="1"/>
  </si>
  <si>
    <t>各シート名は変更しないでください。</t>
    <rPh sb="0" eb="1">
      <t>カク</t>
    </rPh>
    <rPh sb="4" eb="5">
      <t>メイ</t>
    </rPh>
    <rPh sb="6" eb="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</si>
</sst>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 &quot;#,##0"/>
    <numFmt numFmtId="179" formatCode="#,##0_);[Red]\(#,##0\)"/>
  </numFmts>
  <fonts count="75">
    <font>
      <sz val="11"/>
      <color theme="1"/>
      <name val="游ゴシック"/>
      <family val="2"/>
      <scheme val="minor"/>
    </font>
    <font>
      <sz val="6"/>
      <name val="游ゴシック"/>
      <family val="3"/>
      <charset val="128"/>
      <scheme val="minor"/>
    </font>
    <font>
      <sz val="11"/>
      <name val="ＭＳ Ｐゴシック"/>
      <family val="3"/>
      <charset val="128"/>
    </font>
    <font>
      <sz val="11"/>
      <name val="ＭＳ ゴシック"/>
      <family val="3"/>
      <charset val="128"/>
    </font>
    <font>
      <sz val="12"/>
      <name val="ＭＳ Ｐゴシック"/>
      <family val="3"/>
      <charset val="128"/>
    </font>
    <font>
      <sz val="10"/>
      <color indexed="8"/>
      <name val="ＭＳ Ｐゴシック"/>
      <family val="3"/>
      <charset val="128"/>
    </font>
    <font>
      <sz val="11"/>
      <color indexed="12"/>
      <name val="ＭＳ Ｐゴシック"/>
      <family val="3"/>
      <charset val="128"/>
    </font>
    <font>
      <sz val="11"/>
      <color indexed="8"/>
      <name val="ＭＳ Ｐゴシック"/>
      <family val="3"/>
      <charset val="128"/>
    </font>
    <font>
      <sz val="10"/>
      <name val="Arial"/>
      <family val="2"/>
      <charset val="1"/>
    </font>
    <font>
      <sz val="14"/>
      <name val="ＭＳ Ｐゴシック"/>
      <family val="3"/>
      <charset val="128"/>
    </font>
    <font>
      <sz val="10"/>
      <name val="ＭＳ Ｐ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9"/>
      <name val="ＭＳ 明朝"/>
      <family val="1"/>
      <charset val="128"/>
    </font>
    <font>
      <sz val="8"/>
      <name val="ＭＳ ゴシック"/>
      <family val="3"/>
      <charset val="128"/>
    </font>
    <font>
      <sz val="11"/>
      <name val="ＭＳ 明朝"/>
      <family val="1"/>
      <charset val="128"/>
    </font>
    <font>
      <sz val="9"/>
      <color indexed="8"/>
      <name val="ＭＳ Ｐゴシック"/>
      <family val="3"/>
      <charset val="128"/>
    </font>
    <font>
      <sz val="9"/>
      <name val="ＭＳ Ｐゴシック"/>
      <family val="3"/>
      <charset val="128"/>
    </font>
    <font>
      <sz val="8"/>
      <name val="ＭＳ Ｐゴシック"/>
      <family val="3"/>
      <charset val="128"/>
    </font>
    <font>
      <u/>
      <sz val="11"/>
      <name val="ＭＳ ゴシック"/>
      <family val="3"/>
      <charset val="128"/>
    </font>
    <font>
      <sz val="9"/>
      <name val="ＭＳ ゴシック"/>
      <family val="3"/>
      <charset val="128"/>
    </font>
    <font>
      <sz val="10.5"/>
      <name val="ＭＳ ゴシック"/>
      <family val="3"/>
      <charset val="128"/>
    </font>
    <font>
      <sz val="12"/>
      <name val="ＭＳ Ｐ明朝"/>
      <family val="1"/>
      <charset val="128"/>
    </font>
    <font>
      <sz val="14"/>
      <name val="ＭＳ ゴシック"/>
      <family val="3"/>
      <charset val="128"/>
    </font>
    <font>
      <sz val="14"/>
      <color indexed="10"/>
      <name val="ＭＳ ゴシック"/>
      <family val="3"/>
      <charset val="128"/>
    </font>
    <font>
      <sz val="10"/>
      <name val="ＭＳ 明朝"/>
      <family val="1"/>
      <charset val="128"/>
    </font>
    <font>
      <sz val="10.5"/>
      <name val="ＭＳ 明朝"/>
      <family val="1"/>
      <charset val="128"/>
    </font>
    <font>
      <sz val="11"/>
      <name val="ＭＳ Ｐ明朝"/>
      <family val="1"/>
      <charset val="128"/>
    </font>
    <font>
      <sz val="10"/>
      <name val="ＭＳ Ｐ明朝"/>
      <family val="1"/>
      <charset val="128"/>
    </font>
    <font>
      <b/>
      <sz val="10"/>
      <name val="ＭＳ ゴシック"/>
      <family val="3"/>
      <charset val="128"/>
    </font>
    <font>
      <b/>
      <u/>
      <sz val="10"/>
      <color indexed="10"/>
      <name val="ＭＳ 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sz val="12"/>
      <color indexed="8"/>
      <name val="ＭＳ ゴシック"/>
      <family val="3"/>
      <charset val="128"/>
    </font>
    <font>
      <b/>
      <sz val="10"/>
      <color indexed="8"/>
      <name val="ＭＳ ゴシック"/>
      <family val="3"/>
      <charset val="128"/>
    </font>
    <font>
      <sz val="11"/>
      <color theme="1"/>
      <name val="ＭＳ Ｐゴシック"/>
      <family val="3"/>
      <charset val="128"/>
    </font>
    <font>
      <u/>
      <sz val="10"/>
      <name val="ＭＳ Ｐゴシック"/>
      <family val="3"/>
      <charset val="128"/>
    </font>
    <font>
      <u/>
      <sz val="8"/>
      <name val="ＭＳ Ｐゴシック"/>
      <family val="3"/>
      <charset val="128"/>
    </font>
    <font>
      <u/>
      <sz val="9"/>
      <name val="ＭＳ Ｐゴシック"/>
      <family val="3"/>
      <charset val="128"/>
    </font>
    <font>
      <u/>
      <sz val="10.5"/>
      <name val="ＭＳ ゴシック"/>
      <family val="3"/>
      <charset val="128"/>
    </font>
    <font>
      <u/>
      <sz val="10"/>
      <name val="ＭＳ ゴシック"/>
      <family val="3"/>
      <charset val="128"/>
    </font>
    <font>
      <sz val="10.5"/>
      <color indexed="8"/>
      <name val="ＭＳ Ｐゴシック"/>
      <family val="3"/>
      <charset val="128"/>
    </font>
    <font>
      <sz val="20"/>
      <name val="ＭＳ Ｐゴシック"/>
      <family val="3"/>
      <charset val="128"/>
    </font>
    <font>
      <sz val="11"/>
      <color indexed="10"/>
      <name val="ＭＳ Ｐゴシック"/>
      <family val="3"/>
      <charset val="128"/>
    </font>
    <font>
      <sz val="20"/>
      <color indexed="10"/>
      <name val="ＭＳ Ｐゴシック"/>
      <family val="3"/>
      <charset val="128"/>
    </font>
    <font>
      <sz val="13"/>
      <name val="ＭＳ Ｐゴシック"/>
      <family val="3"/>
      <charset val="128"/>
    </font>
    <font>
      <b/>
      <i/>
      <sz val="16"/>
      <name val="ＭＳ Ｐゴシック"/>
      <family val="3"/>
      <charset val="128"/>
    </font>
    <font>
      <sz val="16"/>
      <color indexed="8"/>
      <name val="ＭＳ Ｐゴシック"/>
      <family val="3"/>
      <charset val="128"/>
    </font>
    <font>
      <sz val="16"/>
      <color indexed="9"/>
      <name val="ＭＳ Ｐゴシック"/>
      <family val="3"/>
      <charset val="128"/>
    </font>
    <font>
      <u/>
      <sz val="10"/>
      <name val="ＭＳ 明朝"/>
      <family val="1"/>
      <charset val="128"/>
    </font>
    <font>
      <u/>
      <sz val="10.5"/>
      <name val="ＭＳ 明朝"/>
      <family val="1"/>
      <charset val="128"/>
    </font>
    <font>
      <b/>
      <sz val="12"/>
      <name val="ＭＳ Ｐゴシック"/>
      <family val="3"/>
      <charset val="128"/>
    </font>
    <font>
      <sz val="10"/>
      <color indexed="8"/>
      <name val="ＭＳ ゴシック"/>
      <family val="3"/>
      <charset val="128"/>
    </font>
    <font>
      <sz val="11"/>
      <color indexed="8"/>
      <name val="ＭＳ ゴシック"/>
      <family val="3"/>
      <charset val="128"/>
    </font>
    <font>
      <sz val="11"/>
      <color theme="1"/>
      <name val="游ゴシック"/>
      <family val="2"/>
      <scheme val="minor"/>
    </font>
    <font>
      <sz val="11"/>
      <color theme="1"/>
      <name val="ＭＳ 明朝"/>
      <family val="1"/>
      <charset val="128"/>
    </font>
    <font>
      <sz val="10.5"/>
      <color rgb="FF00000A"/>
      <name val="ＭＳ 明朝"/>
      <family val="1"/>
      <charset val="128"/>
    </font>
    <font>
      <sz val="9"/>
      <color rgb="FF00000A"/>
      <name val="ＭＳ 明朝"/>
      <family val="1"/>
      <charset val="128"/>
    </font>
    <font>
      <sz val="11"/>
      <name val="DejaVu Sans"/>
      <family val="2"/>
    </font>
    <font>
      <sz val="12"/>
      <name val="DejaVu Sans"/>
      <family val="2"/>
    </font>
    <font>
      <sz val="11"/>
      <name val="Arial"/>
      <family val="2"/>
    </font>
    <font>
      <sz val="11"/>
      <name val="DejaVu Sans"/>
      <family val="3"/>
      <charset val="128"/>
    </font>
    <font>
      <sz val="10"/>
      <name val="Arial"/>
      <family val="2"/>
    </font>
    <font>
      <sz val="12"/>
      <color theme="1"/>
      <name val="ＭＳ Ｐゴシック"/>
      <family val="3"/>
      <charset val="128"/>
    </font>
    <font>
      <u/>
      <sz val="11"/>
      <color theme="10"/>
      <name val="游ゴシック"/>
      <family val="2"/>
      <scheme val="minor"/>
    </font>
    <font>
      <u/>
      <sz val="12"/>
      <color theme="10"/>
      <name val="ＭＳ Ｐゴシック"/>
      <family val="3"/>
      <charset val="128"/>
    </font>
    <font>
      <sz val="16"/>
      <color theme="1"/>
      <name val="ＭＳ Ｐゴシック"/>
      <family val="3"/>
      <charset val="128"/>
    </font>
    <font>
      <sz val="11"/>
      <color rgb="FF00000A"/>
      <name val="ＭＳ 明朝"/>
      <family val="1"/>
      <charset val="128"/>
    </font>
    <font>
      <b/>
      <sz val="12"/>
      <color rgb="FFFF0000"/>
      <name val="游ゴシック"/>
      <family val="3"/>
      <charset val="128"/>
      <scheme val="minor"/>
    </font>
    <font>
      <sz val="10.5"/>
      <color rgb="FF00000A"/>
      <name val="Century"/>
      <family val="1"/>
    </font>
    <font>
      <b/>
      <sz val="11"/>
      <color rgb="FFFF0000"/>
      <name val="ＭＳ ゴシック"/>
      <family val="3"/>
      <charset val="128"/>
    </font>
    <font>
      <b/>
      <u/>
      <sz val="12"/>
      <color theme="10"/>
      <name val="游ゴシック"/>
      <family val="3"/>
      <charset val="128"/>
      <scheme val="minor"/>
    </font>
    <font>
      <b/>
      <sz val="14"/>
      <color rgb="FFFF0000"/>
      <name val="ＭＳ Ｐゴシック"/>
      <family val="3"/>
      <charset val="128"/>
    </font>
  </fonts>
  <fills count="6">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indexed="45"/>
        <bgColor indexed="29"/>
      </patternFill>
    </fill>
    <fill>
      <patternFill patternType="solid">
        <fgColor rgb="FFFFFFFF"/>
        <bgColor indexed="64"/>
      </patternFill>
    </fill>
  </fills>
  <borders count="139">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medium">
        <color indexed="8"/>
      </top>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hair">
        <color indexed="8"/>
      </bottom>
      <diagonal/>
    </border>
    <border>
      <left/>
      <right/>
      <top style="thin">
        <color indexed="8"/>
      </top>
      <bottom style="hair">
        <color indexed="8"/>
      </bottom>
      <diagonal/>
    </border>
    <border>
      <left/>
      <right style="thin">
        <color indexed="8"/>
      </right>
      <top style="hair">
        <color indexed="8"/>
      </top>
      <bottom style="double">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thin">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diagonalUp="1">
      <left style="thin">
        <color indexed="8"/>
      </left>
      <right style="thin">
        <color indexed="8"/>
      </right>
      <top/>
      <bottom style="thin">
        <color indexed="8"/>
      </bottom>
      <diagonal style="thin">
        <color indexed="8"/>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right/>
      <top style="double">
        <color indexed="8"/>
      </top>
      <bottom/>
      <diagonal/>
    </border>
    <border>
      <left style="thin">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ck">
        <color indexed="8"/>
      </left>
      <right/>
      <top style="thick">
        <color indexed="8"/>
      </top>
      <bottom style="thick">
        <color indexed="8"/>
      </bottom>
      <diagonal/>
    </border>
    <border>
      <left style="thin">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n">
        <color indexed="8"/>
      </left>
      <right style="thick">
        <color indexed="8"/>
      </right>
      <top/>
      <bottom style="thin">
        <color indexed="8"/>
      </bottom>
      <diagonal/>
    </border>
    <border>
      <left/>
      <right style="thick">
        <color indexed="8"/>
      </right>
      <top/>
      <bottom/>
      <diagonal/>
    </border>
    <border>
      <left style="thin">
        <color indexed="8"/>
      </left>
      <right style="thick">
        <color indexed="8"/>
      </right>
      <top/>
      <bottom style="thick">
        <color indexed="8"/>
      </bottom>
      <diagonal/>
    </border>
    <border>
      <left style="thin">
        <color indexed="8"/>
      </left>
      <right style="thin">
        <color indexed="64"/>
      </right>
      <top style="thin">
        <color indexed="8"/>
      </top>
      <bottom style="thin">
        <color indexed="8"/>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64"/>
      </right>
      <top/>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dashed">
        <color indexed="8"/>
      </left>
      <right/>
      <top/>
      <bottom style="thin">
        <color indexed="8"/>
      </bottom>
      <diagonal/>
    </border>
    <border>
      <left style="dashed">
        <color indexed="8"/>
      </left>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diagonal/>
    </border>
    <border>
      <left/>
      <right style="thin">
        <color indexed="8"/>
      </right>
      <top style="hair">
        <color indexed="8"/>
      </top>
      <bottom/>
      <diagonal/>
    </border>
    <border diagonalUp="1">
      <left style="thin">
        <color indexed="8"/>
      </left>
      <right style="thin">
        <color indexed="8"/>
      </right>
      <top style="thin">
        <color indexed="8"/>
      </top>
      <bottom style="thin">
        <color indexed="8"/>
      </bottom>
      <diagonal style="hair">
        <color indexed="8"/>
      </diagonal>
    </border>
    <border>
      <left style="hair">
        <color indexed="8"/>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top style="hair">
        <color indexed="8"/>
      </top>
      <bottom style="hair">
        <color indexed="8"/>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8"/>
      </left>
      <right/>
      <top/>
      <bottom style="hair">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6">
    <xf numFmtId="0" fontId="0" fillId="0" borderId="0"/>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Border="0" applyProtection="0">
      <alignment vertical="center"/>
    </xf>
    <xf numFmtId="0" fontId="8" fillId="0" borderId="0"/>
    <xf numFmtId="0" fontId="2" fillId="0" borderId="0"/>
    <xf numFmtId="38" fontId="2" fillId="0" borderId="0" applyBorder="0" applyProtection="0"/>
    <xf numFmtId="0" fontId="23" fillId="0" borderId="0"/>
    <xf numFmtId="38" fontId="8" fillId="0" borderId="0" applyBorder="0" applyProtection="0"/>
    <xf numFmtId="0" fontId="7" fillId="4" borderId="0" applyBorder="0" applyProtection="0"/>
    <xf numFmtId="38" fontId="56" fillId="0" borderId="0" applyFont="0" applyFill="0" applyBorder="0" applyAlignment="0" applyProtection="0">
      <alignment vertical="center"/>
    </xf>
    <xf numFmtId="0" fontId="64" fillId="0" borderId="0"/>
    <xf numFmtId="179" fontId="64" fillId="0" borderId="0" applyBorder="0" applyProtection="0"/>
    <xf numFmtId="0" fontId="66" fillId="0" borderId="0" applyNumberFormat="0" applyFill="0" applyBorder="0" applyAlignment="0" applyProtection="0"/>
  </cellStyleXfs>
  <cellXfs count="964">
    <xf numFmtId="0" fontId="0" fillId="0" borderId="0" xfId="0"/>
    <xf numFmtId="0" fontId="3" fillId="0" borderId="0" xfId="3" applyFont="1">
      <alignment vertical="center"/>
    </xf>
    <xf numFmtId="0" fontId="2" fillId="0" borderId="0" xfId="3">
      <alignment vertical="center"/>
    </xf>
    <xf numFmtId="0" fontId="4" fillId="0" borderId="0" xfId="3" applyFont="1" applyAlignment="1">
      <alignment horizontal="left" vertical="center"/>
    </xf>
    <xf numFmtId="38" fontId="6" fillId="0" borderId="0" xfId="5" applyFont="1" applyBorder="1" applyAlignment="1" applyProtection="1">
      <alignment horizontal="center" vertical="center"/>
    </xf>
    <xf numFmtId="0" fontId="10" fillId="0" borderId="0" xfId="3" applyFont="1" applyAlignment="1">
      <alignment horizontal="center" vertical="center"/>
    </xf>
    <xf numFmtId="0" fontId="2" fillId="0" borderId="0" xfId="3" applyAlignment="1">
      <alignment horizontal="center" vertical="center"/>
    </xf>
    <xf numFmtId="0" fontId="11" fillId="0" borderId="0" xfId="3" applyFont="1" applyAlignment="1">
      <alignment horizontal="center" vertical="center"/>
    </xf>
    <xf numFmtId="0" fontId="3" fillId="0" borderId="1" xfId="3" applyFont="1" applyBorder="1">
      <alignment vertical="center"/>
    </xf>
    <xf numFmtId="0" fontId="3" fillId="0" borderId="0" xfId="3" applyFont="1" applyAlignment="1">
      <alignment horizontal="center" vertical="center"/>
    </xf>
    <xf numFmtId="38" fontId="3" fillId="0" borderId="0" xfId="5" applyFont="1" applyBorder="1" applyProtection="1">
      <alignment vertical="center"/>
    </xf>
    <xf numFmtId="0" fontId="3" fillId="0" borderId="3" xfId="3" applyFont="1" applyBorder="1">
      <alignment vertical="center"/>
    </xf>
    <xf numFmtId="0" fontId="15" fillId="0" borderId="32" xfId="3" applyFont="1" applyBorder="1" applyAlignment="1">
      <alignment horizontal="center" vertical="center"/>
    </xf>
    <xf numFmtId="0" fontId="15" fillId="0" borderId="34" xfId="3" applyFont="1" applyBorder="1" applyAlignment="1">
      <alignment horizontal="center" vertical="center"/>
    </xf>
    <xf numFmtId="0" fontId="15" fillId="0" borderId="34" xfId="3" applyFont="1" applyBorder="1" applyAlignment="1">
      <alignment horizontal="center" vertical="center" shrinkToFit="1"/>
    </xf>
    <xf numFmtId="0" fontId="15" fillId="0" borderId="36" xfId="3" applyFont="1" applyBorder="1" applyAlignment="1">
      <alignment horizontal="center" vertical="center"/>
    </xf>
    <xf numFmtId="0" fontId="16" fillId="0" borderId="0" xfId="3" applyFont="1">
      <alignment vertical="center"/>
    </xf>
    <xf numFmtId="0" fontId="16" fillId="0" borderId="0" xfId="3" applyFont="1" applyAlignment="1">
      <alignment horizontal="center" vertical="center"/>
    </xf>
    <xf numFmtId="38" fontId="7" fillId="0" borderId="6" xfId="3" applyNumberFormat="1" applyFont="1" applyBorder="1" applyAlignment="1">
      <alignment vertical="center" wrapText="1"/>
    </xf>
    <xf numFmtId="38" fontId="7" fillId="0" borderId="28" xfId="3" applyNumberFormat="1" applyFont="1" applyBorder="1" applyAlignment="1">
      <alignment vertical="center" wrapText="1"/>
    </xf>
    <xf numFmtId="38" fontId="7" fillId="0" borderId="3" xfId="3" applyNumberFormat="1" applyFont="1" applyBorder="1" applyAlignment="1">
      <alignment vertical="center" wrapText="1"/>
    </xf>
    <xf numFmtId="0" fontId="6" fillId="0" borderId="0" xfId="3" applyFont="1" applyAlignment="1">
      <alignment horizontal="center" vertical="center"/>
    </xf>
    <xf numFmtId="0" fontId="7" fillId="0" borderId="9" xfId="3" applyFont="1" applyBorder="1" applyAlignment="1">
      <alignment horizontal="left" vertical="center"/>
    </xf>
    <xf numFmtId="0" fontId="10" fillId="0" borderId="9" xfId="1" applyFont="1" applyBorder="1" applyAlignment="1">
      <alignment vertical="center"/>
    </xf>
    <xf numFmtId="0" fontId="10" fillId="0" borderId="41" xfId="1" applyFont="1" applyBorder="1" applyAlignment="1">
      <alignment vertical="center"/>
    </xf>
    <xf numFmtId="0" fontId="10" fillId="0" borderId="43" xfId="1" applyFont="1" applyBorder="1" applyAlignment="1">
      <alignment vertical="center"/>
    </xf>
    <xf numFmtId="0" fontId="10" fillId="0" borderId="0" xfId="1" applyFont="1" applyAlignment="1">
      <alignment horizontal="right" vertical="center"/>
    </xf>
    <xf numFmtId="0" fontId="10" fillId="0" borderId="6" xfId="1" applyFont="1" applyBorder="1" applyAlignment="1">
      <alignment vertical="center"/>
    </xf>
    <xf numFmtId="0" fontId="3" fillId="0" borderId="0" xfId="3" applyFont="1" applyAlignment="1">
      <alignment horizontal="center" vertical="center" wrapText="1"/>
    </xf>
    <xf numFmtId="0" fontId="3" fillId="0" borderId="0" xfId="3" applyFont="1" applyAlignment="1">
      <alignment vertical="center" wrapText="1"/>
    </xf>
    <xf numFmtId="3" fontId="3" fillId="0" borderId="0" xfId="3" applyNumberFormat="1" applyFont="1" applyAlignment="1">
      <alignment horizontal="right" vertical="center"/>
    </xf>
    <xf numFmtId="178" fontId="3" fillId="0" borderId="0" xfId="3" applyNumberFormat="1" applyFont="1" applyAlignment="1">
      <alignment horizontal="right" vertical="center"/>
    </xf>
    <xf numFmtId="0" fontId="3" fillId="0" borderId="6" xfId="3" applyFont="1" applyBorder="1" applyAlignment="1">
      <alignment horizontal="center" vertical="center" wrapText="1"/>
    </xf>
    <xf numFmtId="0" fontId="3" fillId="0" borderId="0" xfId="3" applyFont="1" applyAlignment="1">
      <alignment horizontal="left" vertical="center"/>
    </xf>
    <xf numFmtId="3" fontId="3" fillId="0" borderId="3" xfId="3" applyNumberFormat="1" applyFont="1" applyBorder="1" applyAlignment="1">
      <alignment horizontal="right" vertical="center"/>
    </xf>
    <xf numFmtId="0" fontId="22" fillId="0" borderId="0" xfId="3" applyFont="1">
      <alignment vertical="center"/>
    </xf>
    <xf numFmtId="0" fontId="22" fillId="0" borderId="0" xfId="3" applyFont="1" applyAlignment="1">
      <alignment horizontal="justify" vertical="center"/>
    </xf>
    <xf numFmtId="0" fontId="3" fillId="0" borderId="0" xfId="3" applyFont="1" applyAlignment="1">
      <alignment horizontal="justify" vertical="center"/>
    </xf>
    <xf numFmtId="0" fontId="3" fillId="0" borderId="1" xfId="3" applyFont="1" applyBorder="1" applyAlignment="1">
      <alignment horizontal="justify" vertical="center"/>
    </xf>
    <xf numFmtId="0" fontId="3" fillId="0" borderId="7" xfId="3" applyFont="1" applyBorder="1" applyAlignment="1">
      <alignment vertical="center" wrapText="1"/>
    </xf>
    <xf numFmtId="0" fontId="3" fillId="0" borderId="30" xfId="3" applyFont="1" applyBorder="1" applyAlignment="1">
      <alignment horizontal="justify" vertical="center" wrapText="1"/>
    </xf>
    <xf numFmtId="0" fontId="3" fillId="0" borderId="7" xfId="3" applyFont="1" applyBorder="1" applyAlignment="1">
      <alignment horizontal="justify" vertical="center" wrapText="1"/>
    </xf>
    <xf numFmtId="0" fontId="3" fillId="0" borderId="7" xfId="3" applyFont="1" applyBorder="1" applyAlignment="1">
      <alignment horizontal="center" vertical="center" wrapText="1"/>
    </xf>
    <xf numFmtId="0" fontId="3" fillId="0" borderId="30" xfId="3" applyFont="1" applyBorder="1">
      <alignment vertical="center"/>
    </xf>
    <xf numFmtId="0" fontId="9" fillId="0" borderId="0" xfId="1" applyFont="1" applyAlignment="1">
      <alignment vertical="center"/>
    </xf>
    <xf numFmtId="0" fontId="10" fillId="0" borderId="44" xfId="1" applyFont="1" applyBorder="1" applyAlignment="1">
      <alignment vertical="center"/>
    </xf>
    <xf numFmtId="0" fontId="10" fillId="0" borderId="0" xfId="1" applyFont="1" applyAlignment="1">
      <alignment vertical="center" wrapText="1" shrinkToFit="1"/>
    </xf>
    <xf numFmtId="0" fontId="3" fillId="0" borderId="7" xfId="3" applyFont="1" applyBorder="1">
      <alignment vertical="center"/>
    </xf>
    <xf numFmtId="0" fontId="3" fillId="0" borderId="28" xfId="3" applyFont="1" applyBorder="1" applyAlignment="1">
      <alignment horizontal="center" vertical="top"/>
    </xf>
    <xf numFmtId="0" fontId="3" fillId="0" borderId="6" xfId="3" applyFont="1" applyBorder="1" applyAlignment="1">
      <alignment horizontal="center" vertical="top" wrapText="1"/>
    </xf>
    <xf numFmtId="0" fontId="3" fillId="0" borderId="7" xfId="3" applyFont="1" applyBorder="1" applyAlignment="1">
      <alignment horizontal="center" vertical="center"/>
    </xf>
    <xf numFmtId="0" fontId="3" fillId="0" borderId="6" xfId="3" applyFont="1" applyBorder="1" applyAlignment="1">
      <alignment horizontal="center" vertical="center"/>
    </xf>
    <xf numFmtId="0" fontId="21" fillId="0" borderId="0" xfId="3" applyFont="1" applyAlignment="1">
      <alignment horizontal="center" vertical="center"/>
    </xf>
    <xf numFmtId="0" fontId="21" fillId="0" borderId="0" xfId="3" applyFont="1">
      <alignment vertical="center"/>
    </xf>
    <xf numFmtId="0" fontId="13" fillId="0" borderId="4" xfId="3" applyFont="1" applyBorder="1" applyAlignment="1">
      <alignment horizontal="center" vertical="center"/>
    </xf>
    <xf numFmtId="0" fontId="13" fillId="0" borderId="7" xfId="3" applyFont="1" applyBorder="1" applyAlignment="1">
      <alignment horizontal="center" vertical="center"/>
    </xf>
    <xf numFmtId="0" fontId="13" fillId="0" borderId="0" xfId="3" applyFont="1">
      <alignment vertical="center"/>
    </xf>
    <xf numFmtId="0" fontId="20" fillId="0" borderId="0" xfId="3" applyFont="1" applyAlignment="1">
      <alignment horizontal="center" vertical="center"/>
    </xf>
    <xf numFmtId="0" fontId="3" fillId="0" borderId="4" xfId="3" applyFont="1" applyBorder="1" applyAlignment="1">
      <alignment horizontal="center" vertical="center" wrapText="1"/>
    </xf>
    <xf numFmtId="0" fontId="13" fillId="0" borderId="0" xfId="9" applyFont="1" applyAlignment="1">
      <alignment vertical="center"/>
    </xf>
    <xf numFmtId="0" fontId="24" fillId="0" borderId="0" xfId="9" applyFont="1" applyAlignment="1">
      <alignment horizontal="center" vertical="center"/>
    </xf>
    <xf numFmtId="0" fontId="11" fillId="0" borderId="0" xfId="9" applyFont="1" applyAlignment="1">
      <alignment horizontal="center" vertical="center"/>
    </xf>
    <xf numFmtId="0" fontId="25" fillId="0" borderId="0" xfId="9" applyFont="1" applyAlignment="1">
      <alignment horizontal="left" vertical="center"/>
    </xf>
    <xf numFmtId="38" fontId="13" fillId="0" borderId="4" xfId="8" applyFont="1" applyBorder="1" applyAlignment="1" applyProtection="1">
      <alignment horizontal="right" vertical="center" shrinkToFit="1"/>
    </xf>
    <xf numFmtId="38" fontId="13" fillId="0" borderId="5" xfId="8" applyFont="1" applyBorder="1" applyAlignment="1" applyProtection="1">
      <alignment horizontal="right" vertical="center" shrinkToFit="1"/>
    </xf>
    <xf numFmtId="0" fontId="13" fillId="0" borderId="4" xfId="9" applyFont="1" applyBorder="1" applyAlignment="1">
      <alignment vertical="center" wrapText="1"/>
    </xf>
    <xf numFmtId="38" fontId="13" fillId="0" borderId="6" xfId="8" applyFont="1" applyBorder="1" applyAlignment="1" applyProtection="1">
      <alignment vertical="center" shrinkToFit="1"/>
    </xf>
    <xf numFmtId="0" fontId="13" fillId="0" borderId="4" xfId="9" applyFont="1" applyBorder="1" applyAlignment="1">
      <alignment vertical="distributed" wrapText="1" shrinkToFit="1"/>
    </xf>
    <xf numFmtId="0" fontId="13" fillId="0" borderId="28" xfId="9" applyFont="1" applyBorder="1" applyAlignment="1">
      <alignment horizontal="right" vertical="center" shrinkToFit="1"/>
    </xf>
    <xf numFmtId="0" fontId="13" fillId="0" borderId="0" xfId="9" applyFont="1" applyAlignment="1">
      <alignment horizontal="center" vertical="center" textRotation="255"/>
    </xf>
    <xf numFmtId="0" fontId="13" fillId="0" borderId="0" xfId="9" applyFont="1" applyAlignment="1">
      <alignment horizontal="center" vertical="center"/>
    </xf>
    <xf numFmtId="0" fontId="13" fillId="0" borderId="0" xfId="1" applyFont="1" applyAlignment="1">
      <alignment horizontal="left" vertical="center" shrinkToFit="1"/>
    </xf>
    <xf numFmtId="0" fontId="13" fillId="0" borderId="0" xfId="9" applyFont="1" applyAlignment="1">
      <alignment horizontal="right" vertical="center" shrinkToFit="1"/>
    </xf>
    <xf numFmtId="0" fontId="13" fillId="0" borderId="0" xfId="9" applyFont="1" applyAlignment="1">
      <alignment vertical="center" wrapText="1"/>
    </xf>
    <xf numFmtId="38" fontId="13" fillId="0" borderId="0" xfId="8" applyFont="1" applyBorder="1" applyAlignment="1" applyProtection="1">
      <alignment vertical="center" shrinkToFit="1"/>
    </xf>
    <xf numFmtId="0" fontId="11" fillId="0" borderId="0" xfId="1" applyFont="1" applyAlignment="1">
      <alignment horizontal="right" vertical="center"/>
    </xf>
    <xf numFmtId="0" fontId="13" fillId="0" borderId="0" xfId="9" applyFont="1" applyAlignment="1">
      <alignment horizontal="right" vertical="center"/>
    </xf>
    <xf numFmtId="0" fontId="11" fillId="0" borderId="0" xfId="1" applyFont="1" applyAlignment="1">
      <alignment vertical="center"/>
    </xf>
    <xf numFmtId="49" fontId="16" fillId="0" borderId="0" xfId="3" applyNumberFormat="1" applyFont="1" applyAlignment="1">
      <alignment horizontal="center" vertical="center"/>
    </xf>
    <xf numFmtId="0" fontId="26" fillId="0" borderId="0" xfId="3" applyFont="1">
      <alignment vertical="center"/>
    </xf>
    <xf numFmtId="0" fontId="26" fillId="0" borderId="0" xfId="3" applyFont="1" applyAlignment="1">
      <alignment horizontal="left" vertical="center" indent="9"/>
    </xf>
    <xf numFmtId="0" fontId="26" fillId="0" borderId="9" xfId="3" applyFont="1" applyBorder="1" applyAlignment="1">
      <alignment horizontal="left" vertical="top"/>
    </xf>
    <xf numFmtId="0" fontId="26" fillId="0" borderId="27" xfId="3" applyFont="1" applyBorder="1" applyAlignment="1">
      <alignment horizontal="left" vertical="top"/>
    </xf>
    <xf numFmtId="0" fontId="26" fillId="0" borderId="0" xfId="3" applyFont="1" applyAlignment="1">
      <alignment horizontal="left" vertical="top"/>
    </xf>
    <xf numFmtId="0" fontId="26" fillId="0" borderId="30" xfId="3" applyFont="1" applyBorder="1" applyAlignment="1">
      <alignment horizontal="left" vertical="top"/>
    </xf>
    <xf numFmtId="0" fontId="26" fillId="0" borderId="29" xfId="3" applyFont="1" applyBorder="1" applyAlignment="1">
      <alignment horizontal="left" vertical="top"/>
    </xf>
    <xf numFmtId="0" fontId="26" fillId="0" borderId="19" xfId="3" applyFont="1" applyBorder="1" applyAlignment="1">
      <alignment horizontal="left" vertical="top"/>
    </xf>
    <xf numFmtId="0" fontId="14" fillId="0" borderId="5" xfId="3" applyFont="1" applyBorder="1" applyAlignment="1">
      <alignment horizontal="left" vertical="center"/>
    </xf>
    <xf numFmtId="0" fontId="14" fillId="0" borderId="27" xfId="3" applyFont="1" applyBorder="1" applyAlignment="1">
      <alignment horizontal="center" vertical="center"/>
    </xf>
    <xf numFmtId="0" fontId="14" fillId="0" borderId="7" xfId="3" applyFont="1" applyBorder="1" applyAlignment="1">
      <alignment horizontal="left" vertical="center"/>
    </xf>
    <xf numFmtId="0" fontId="14" fillId="0" borderId="30" xfId="3" applyFont="1" applyBorder="1" applyAlignment="1">
      <alignment horizontal="center" vertical="center"/>
    </xf>
    <xf numFmtId="0" fontId="26" fillId="0" borderId="7" xfId="3" applyFont="1" applyBorder="1">
      <alignment vertical="center"/>
    </xf>
    <xf numFmtId="0" fontId="26" fillId="0" borderId="30" xfId="3" applyFont="1" applyBorder="1">
      <alignment vertical="center"/>
    </xf>
    <xf numFmtId="0" fontId="26" fillId="0" borderId="7" xfId="3" applyFont="1" applyBorder="1" applyAlignment="1">
      <alignment horizontal="center" vertical="center" wrapText="1"/>
    </xf>
    <xf numFmtId="0" fontId="26" fillId="0" borderId="30" xfId="3" applyFont="1" applyBorder="1" applyAlignment="1">
      <alignment horizontal="center" vertical="center" wrapText="1"/>
    </xf>
    <xf numFmtId="0" fontId="26" fillId="0" borderId="30" xfId="3" applyFont="1" applyBorder="1" applyAlignment="1">
      <alignment horizontal="center" vertical="center"/>
    </xf>
    <xf numFmtId="0" fontId="26" fillId="0" borderId="7" xfId="3" applyFont="1" applyBorder="1" applyAlignment="1">
      <alignment horizontal="justify" vertical="center"/>
    </xf>
    <xf numFmtId="0" fontId="26" fillId="0" borderId="7" xfId="3" applyFont="1" applyBorder="1" applyAlignment="1">
      <alignment horizontal="left" vertical="center"/>
    </xf>
    <xf numFmtId="0" fontId="26" fillId="0" borderId="17" xfId="3" applyFont="1" applyBorder="1" applyAlignment="1">
      <alignment horizontal="left" vertical="center"/>
    </xf>
    <xf numFmtId="0" fontId="26" fillId="0" borderId="30" xfId="3" applyFont="1" applyBorder="1" applyAlignment="1">
      <alignment horizontal="left" vertical="top" indent="2"/>
    </xf>
    <xf numFmtId="0" fontId="26" fillId="0" borderId="17" xfId="3" applyFont="1" applyBorder="1" applyAlignment="1">
      <alignment horizontal="left" vertical="top"/>
    </xf>
    <xf numFmtId="0" fontId="26" fillId="0" borderId="29" xfId="3" applyFont="1" applyBorder="1">
      <alignment vertical="center"/>
    </xf>
    <xf numFmtId="0" fontId="27" fillId="0" borderId="0" xfId="3" applyFont="1">
      <alignment vertical="center"/>
    </xf>
    <xf numFmtId="0" fontId="27" fillId="0" borderId="0" xfId="3" applyFont="1" applyAlignment="1">
      <alignment horizontal="justify" vertical="center"/>
    </xf>
    <xf numFmtId="0" fontId="27" fillId="0" borderId="3" xfId="3" applyFont="1" applyBorder="1">
      <alignment vertical="center"/>
    </xf>
    <xf numFmtId="0" fontId="27" fillId="0" borderId="5" xfId="3" applyFont="1" applyBorder="1" applyAlignment="1">
      <alignment horizontal="justify" vertical="center" wrapText="1"/>
    </xf>
    <xf numFmtId="0" fontId="27" fillId="0" borderId="4" xfId="3" applyFont="1" applyBorder="1" applyAlignment="1">
      <alignment horizontal="justify" vertical="center" wrapText="1"/>
    </xf>
    <xf numFmtId="0" fontId="27" fillId="0" borderId="7" xfId="3" applyFont="1" applyBorder="1" applyAlignment="1">
      <alignment horizontal="justify" vertical="center" wrapText="1"/>
    </xf>
    <xf numFmtId="0" fontId="27" fillId="0" borderId="17" xfId="3" applyFont="1" applyBorder="1" applyAlignment="1">
      <alignment horizontal="justify" vertical="center" wrapText="1"/>
    </xf>
    <xf numFmtId="0" fontId="27" fillId="0" borderId="28" xfId="3" applyFont="1" applyBorder="1" applyAlignment="1">
      <alignment horizontal="justify" vertical="top" wrapText="1"/>
    </xf>
    <xf numFmtId="0" fontId="27" fillId="0" borderId="6" xfId="3" applyFont="1" applyBorder="1" applyAlignment="1">
      <alignment horizontal="justify" vertical="top" wrapText="1"/>
    </xf>
    <xf numFmtId="38" fontId="2" fillId="0" borderId="0" xfId="10" applyFont="1" applyBorder="1" applyAlignment="1" applyProtection="1">
      <alignment vertical="center"/>
    </xf>
    <xf numFmtId="38" fontId="28" fillId="0" borderId="4" xfId="10" applyFont="1" applyBorder="1" applyAlignment="1" applyProtection="1">
      <alignment vertical="center"/>
    </xf>
    <xf numFmtId="38" fontId="28" fillId="0" borderId="3" xfId="10" applyFont="1" applyBorder="1" applyAlignment="1" applyProtection="1">
      <alignment vertical="center"/>
    </xf>
    <xf numFmtId="38" fontId="28" fillId="0" borderId="17" xfId="10" applyFont="1" applyBorder="1" applyAlignment="1" applyProtection="1">
      <alignment vertical="center"/>
    </xf>
    <xf numFmtId="38" fontId="28" fillId="0" borderId="6" xfId="10" applyFont="1" applyBorder="1" applyAlignment="1" applyProtection="1">
      <alignment vertical="center"/>
    </xf>
    <xf numFmtId="38" fontId="28" fillId="0" borderId="0" xfId="10" applyFont="1" applyBorder="1" applyAlignment="1" applyProtection="1">
      <alignment vertical="center"/>
    </xf>
    <xf numFmtId="38" fontId="28" fillId="0" borderId="9" xfId="10" applyFont="1" applyBorder="1" applyAlignment="1" applyProtection="1">
      <alignment vertical="center"/>
    </xf>
    <xf numFmtId="38" fontId="28" fillId="0" borderId="9" xfId="10" applyFont="1" applyBorder="1" applyAlignment="1" applyProtection="1">
      <alignment horizontal="center" vertical="center"/>
    </xf>
    <xf numFmtId="38" fontId="28" fillId="0" borderId="9" xfId="10" applyFont="1" applyBorder="1" applyAlignment="1" applyProtection="1">
      <alignment horizontal="right" vertical="center"/>
    </xf>
    <xf numFmtId="38" fontId="28" fillId="0" borderId="6" xfId="10" applyFont="1" applyBorder="1" applyAlignment="1" applyProtection="1">
      <alignment horizontal="right" vertical="center"/>
    </xf>
    <xf numFmtId="38" fontId="28" fillId="0" borderId="28" xfId="10" applyFont="1" applyBorder="1" applyAlignment="1" applyProtection="1">
      <alignment vertical="center"/>
    </xf>
    <xf numFmtId="38" fontId="28" fillId="0" borderId="29" xfId="10" applyFont="1" applyBorder="1" applyAlignment="1" applyProtection="1">
      <alignment horizontal="right" vertical="center"/>
    </xf>
    <xf numFmtId="38" fontId="28" fillId="0" borderId="6" xfId="10" applyFont="1" applyBorder="1" applyAlignment="1" applyProtection="1">
      <alignment horizontal="right" vertical="center" wrapText="1"/>
    </xf>
    <xf numFmtId="38" fontId="28" fillId="0" borderId="26" xfId="10" applyFont="1" applyBorder="1" applyAlignment="1" applyProtection="1">
      <alignment vertical="center"/>
    </xf>
    <xf numFmtId="0" fontId="10" fillId="0" borderId="42" xfId="1" applyFont="1" applyBorder="1" applyAlignment="1">
      <alignment vertical="center"/>
    </xf>
    <xf numFmtId="0" fontId="3" fillId="0" borderId="17"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3" xfId="3" applyFont="1" applyBorder="1" applyAlignment="1">
      <alignment vertical="center" wrapText="1"/>
    </xf>
    <xf numFmtId="0" fontId="3" fillId="0" borderId="8" xfId="3" applyFont="1" applyBorder="1" applyAlignment="1">
      <alignment horizontal="center" vertical="center" wrapText="1"/>
    </xf>
    <xf numFmtId="0" fontId="3" fillId="0" borderId="8" xfId="3" applyFont="1" applyBorder="1" applyAlignment="1">
      <alignment horizontal="center" vertical="center"/>
    </xf>
    <xf numFmtId="0" fontId="3" fillId="0" borderId="3" xfId="3" applyFont="1" applyBorder="1" applyAlignment="1">
      <alignment horizontal="center" vertical="center"/>
    </xf>
    <xf numFmtId="0" fontId="13" fillId="0" borderId="3" xfId="9" applyFont="1" applyBorder="1" applyAlignment="1">
      <alignment horizontal="center" vertical="center"/>
    </xf>
    <xf numFmtId="38" fontId="28" fillId="0" borderId="3" xfId="10" applyFont="1" applyBorder="1" applyAlignment="1" applyProtection="1">
      <alignment horizontal="right" vertical="center"/>
    </xf>
    <xf numFmtId="0" fontId="13" fillId="0" borderId="3" xfId="3" applyFont="1" applyBorder="1" applyAlignment="1">
      <alignment horizontal="center" vertical="center"/>
    </xf>
    <xf numFmtId="0" fontId="11" fillId="0" borderId="0" xfId="3" applyFont="1" applyAlignment="1">
      <alignment horizontal="left" vertical="center"/>
    </xf>
    <xf numFmtId="0" fontId="13" fillId="0" borderId="3" xfId="9" applyFont="1" applyBorder="1" applyAlignment="1">
      <alignment vertical="center"/>
    </xf>
    <xf numFmtId="0" fontId="13" fillId="2" borderId="4" xfId="9" applyFont="1" applyFill="1" applyBorder="1" applyAlignment="1">
      <alignment vertical="distributed" wrapText="1" shrinkToFit="1"/>
    </xf>
    <xf numFmtId="38" fontId="13" fillId="0" borderId="0" xfId="8" applyFont="1" applyBorder="1" applyAlignment="1" applyProtection="1">
      <alignment horizontal="right" vertical="center" shrinkToFit="1"/>
    </xf>
    <xf numFmtId="0" fontId="30" fillId="0" borderId="0" xfId="9" applyFont="1" applyAlignment="1">
      <alignment vertical="center"/>
    </xf>
    <xf numFmtId="0" fontId="31" fillId="0" borderId="0" xfId="9" applyFont="1" applyAlignment="1">
      <alignment vertical="center"/>
    </xf>
    <xf numFmtId="0" fontId="26" fillId="0" borderId="54" xfId="3" applyFont="1" applyBorder="1" applyAlignment="1">
      <alignment horizontal="center" vertical="center" wrapText="1"/>
    </xf>
    <xf numFmtId="0" fontId="26" fillId="0" borderId="17" xfId="3" applyFont="1" applyBorder="1" applyAlignment="1">
      <alignment horizontal="center" vertical="center" wrapText="1"/>
    </xf>
    <xf numFmtId="0" fontId="26" fillId="0" borderId="55" xfId="3" applyFont="1" applyBorder="1" applyAlignment="1">
      <alignment horizontal="center" vertical="center" wrapText="1"/>
    </xf>
    <xf numFmtId="0" fontId="26" fillId="0" borderId="56" xfId="3" applyFont="1" applyBorder="1" applyAlignment="1">
      <alignment horizontal="center" vertical="center" wrapText="1"/>
    </xf>
    <xf numFmtId="0" fontId="26" fillId="0" borderId="35" xfId="3" applyFont="1" applyBorder="1" applyAlignment="1">
      <alignment horizontal="center" vertical="center" wrapText="1"/>
    </xf>
    <xf numFmtId="0" fontId="26" fillId="0" borderId="42" xfId="3" applyFont="1" applyBorder="1" applyAlignment="1">
      <alignment horizontal="left" vertical="top" wrapText="1"/>
    </xf>
    <xf numFmtId="0" fontId="26" fillId="0" borderId="55" xfId="3" applyFont="1" applyBorder="1" applyAlignment="1">
      <alignment horizontal="center" vertical="center"/>
    </xf>
    <xf numFmtId="0" fontId="26" fillId="0" borderId="56" xfId="3" applyFont="1" applyBorder="1" applyAlignment="1">
      <alignment horizontal="center" vertical="center"/>
    </xf>
    <xf numFmtId="0" fontId="26" fillId="0" borderId="35" xfId="3" applyFont="1" applyBorder="1" applyAlignment="1">
      <alignment horizontal="center" vertical="center"/>
    </xf>
    <xf numFmtId="0" fontId="26" fillId="0" borderId="55" xfId="3" applyFont="1" applyBorder="1" applyAlignment="1">
      <alignment horizontal="justify" vertical="center"/>
    </xf>
    <xf numFmtId="0" fontId="26" fillId="0" borderId="56" xfId="3" applyFont="1" applyBorder="1" applyAlignment="1">
      <alignment horizontal="justify" vertical="center"/>
    </xf>
    <xf numFmtId="0" fontId="26" fillId="0" borderId="35" xfId="3" applyFont="1" applyBorder="1" applyAlignment="1">
      <alignment horizontal="justify" vertical="center"/>
    </xf>
    <xf numFmtId="0" fontId="26" fillId="0" borderId="42" xfId="3" applyFont="1" applyBorder="1" applyAlignment="1">
      <alignment horizontal="center" vertical="center"/>
    </xf>
    <xf numFmtId="0" fontId="26" fillId="0" borderId="42" xfId="3" applyFont="1" applyBorder="1" applyAlignment="1">
      <alignment horizontal="left" vertical="center"/>
    </xf>
    <xf numFmtId="0" fontId="26" fillId="0" borderId="55" xfId="3" applyFont="1" applyBorder="1" applyAlignment="1">
      <alignment horizontal="left" vertical="top" indent="2"/>
    </xf>
    <xf numFmtId="0" fontId="26" fillId="0" borderId="56" xfId="3" applyFont="1" applyBorder="1" applyAlignment="1">
      <alignment horizontal="left" vertical="top" indent="2"/>
    </xf>
    <xf numFmtId="0" fontId="26" fillId="0" borderId="35" xfId="3" applyFont="1" applyBorder="1" applyAlignment="1">
      <alignment horizontal="left" vertical="top" indent="2"/>
    </xf>
    <xf numFmtId="0" fontId="26" fillId="0" borderId="42" xfId="3" applyFont="1" applyBorder="1" applyAlignment="1">
      <alignment horizontal="left" vertical="top" indent="2"/>
    </xf>
    <xf numFmtId="0" fontId="26" fillId="0" borderId="42" xfId="3" applyFont="1" applyBorder="1" applyAlignment="1">
      <alignment horizontal="justify" vertical="center"/>
    </xf>
    <xf numFmtId="0" fontId="26" fillId="0" borderId="42" xfId="3" applyFont="1" applyBorder="1" applyAlignment="1">
      <alignment horizontal="left" vertical="top"/>
    </xf>
    <xf numFmtId="0" fontId="26" fillId="0" borderId="55" xfId="3" applyFont="1" applyBorder="1" applyAlignment="1">
      <alignment horizontal="center" vertical="center" shrinkToFit="1"/>
    </xf>
    <xf numFmtId="0" fontId="26" fillId="0" borderId="56" xfId="3" applyFont="1" applyBorder="1" applyAlignment="1">
      <alignment horizontal="center" vertical="center" shrinkToFit="1"/>
    </xf>
    <xf numFmtId="0" fontId="26" fillId="0" borderId="35" xfId="3" applyFont="1" applyBorder="1" applyAlignment="1">
      <alignment horizontal="center" vertical="center" shrinkToFit="1"/>
    </xf>
    <xf numFmtId="0" fontId="26" fillId="0" borderId="39" xfId="3" applyFont="1" applyBorder="1" applyAlignment="1">
      <alignment horizontal="center" vertical="center"/>
    </xf>
    <xf numFmtId="0" fontId="26" fillId="0" borderId="57" xfId="3" applyFont="1" applyBorder="1" applyAlignment="1">
      <alignment horizontal="center" vertical="center"/>
    </xf>
    <xf numFmtId="0" fontId="26" fillId="0" borderId="37" xfId="3" applyFont="1" applyBorder="1" applyAlignment="1">
      <alignment horizontal="center" vertical="center"/>
    </xf>
    <xf numFmtId="0" fontId="26" fillId="0" borderId="40" xfId="3" applyFont="1" applyBorder="1" applyAlignment="1">
      <alignment horizontal="justify" vertical="center"/>
    </xf>
    <xf numFmtId="0" fontId="26" fillId="0" borderId="40" xfId="3" applyFont="1" applyBorder="1" applyAlignment="1">
      <alignment horizontal="left" vertical="top" indent="2"/>
    </xf>
    <xf numFmtId="0" fontId="26" fillId="0" borderId="28" xfId="3" applyFont="1" applyBorder="1">
      <alignment vertical="center"/>
    </xf>
    <xf numFmtId="0" fontId="26" fillId="0" borderId="58" xfId="3" applyFont="1" applyBorder="1">
      <alignment vertical="center"/>
    </xf>
    <xf numFmtId="0" fontId="26" fillId="0" borderId="6" xfId="3" applyFont="1" applyBorder="1">
      <alignment vertical="center"/>
    </xf>
    <xf numFmtId="0" fontId="2" fillId="0" borderId="60" xfId="3" applyBorder="1" applyAlignment="1">
      <alignment horizontal="center" vertical="center"/>
    </xf>
    <xf numFmtId="0" fontId="2" fillId="0" borderId="64" xfId="3" applyBorder="1" applyAlignment="1">
      <alignment horizontal="center" vertical="center"/>
    </xf>
    <xf numFmtId="0" fontId="10" fillId="0" borderId="68" xfId="3" applyFont="1" applyBorder="1" applyAlignment="1">
      <alignment horizontal="centerContinuous" vertical="center"/>
    </xf>
    <xf numFmtId="0" fontId="2" fillId="0" borderId="59" xfId="3" applyBorder="1" applyAlignment="1">
      <alignment horizontal="centerContinuous" vertical="center"/>
    </xf>
    <xf numFmtId="0" fontId="2" fillId="0" borderId="69" xfId="3" applyBorder="1" applyAlignment="1">
      <alignment horizontal="centerContinuous" vertical="center"/>
    </xf>
    <xf numFmtId="0" fontId="2" fillId="0" borderId="70" xfId="3" applyBorder="1" applyAlignment="1">
      <alignment horizontal="centerContinuous" vertical="center"/>
    </xf>
    <xf numFmtId="0" fontId="2" fillId="0" borderId="71" xfId="3" applyBorder="1" applyAlignment="1">
      <alignment horizontal="centerContinuous" vertical="center"/>
    </xf>
    <xf numFmtId="0" fontId="2" fillId="0" borderId="67" xfId="3" applyBorder="1" applyAlignment="1">
      <alignment horizontal="right" vertical="center"/>
    </xf>
    <xf numFmtId="0" fontId="2" fillId="0" borderId="61" xfId="3" applyBorder="1">
      <alignment vertical="center"/>
    </xf>
    <xf numFmtId="0" fontId="2" fillId="0" borderId="60" xfId="3" applyBorder="1">
      <alignment vertical="center"/>
    </xf>
    <xf numFmtId="0" fontId="2" fillId="0" borderId="63" xfId="3" applyBorder="1">
      <alignment vertical="center"/>
    </xf>
    <xf numFmtId="0" fontId="10" fillId="0" borderId="72" xfId="3" applyFont="1" applyBorder="1">
      <alignment vertical="center"/>
    </xf>
    <xf numFmtId="0" fontId="2" fillId="0" borderId="68" xfId="3" applyBorder="1">
      <alignment vertical="center"/>
    </xf>
    <xf numFmtId="0" fontId="2" fillId="0" borderId="59" xfId="3" applyBorder="1" applyAlignment="1">
      <alignment horizontal="right" vertical="center"/>
    </xf>
    <xf numFmtId="0" fontId="2" fillId="0" borderId="73" xfId="3" applyBorder="1">
      <alignment vertical="center"/>
    </xf>
    <xf numFmtId="0" fontId="2" fillId="0" borderId="59" xfId="3" applyBorder="1">
      <alignment vertical="center"/>
    </xf>
    <xf numFmtId="0" fontId="2" fillId="0" borderId="74" xfId="3" applyBorder="1" applyAlignment="1">
      <alignment horizontal="right" vertical="center"/>
    </xf>
    <xf numFmtId="177" fontId="2" fillId="0" borderId="72" xfId="3" applyNumberFormat="1" applyBorder="1">
      <alignment vertical="center"/>
    </xf>
    <xf numFmtId="0" fontId="2" fillId="0" borderId="72" xfId="3" applyBorder="1">
      <alignment vertical="center"/>
    </xf>
    <xf numFmtId="0" fontId="10" fillId="0" borderId="65" xfId="3" applyFont="1" applyBorder="1">
      <alignment vertical="center"/>
    </xf>
    <xf numFmtId="0" fontId="10" fillId="0" borderId="66" xfId="3" applyFont="1" applyBorder="1" applyAlignment="1">
      <alignment horizontal="center" vertical="center"/>
    </xf>
    <xf numFmtId="0" fontId="10" fillId="0" borderId="62" xfId="3" applyFont="1" applyBorder="1" applyAlignment="1">
      <alignment horizontal="right" vertical="center"/>
    </xf>
    <xf numFmtId="0" fontId="2" fillId="0" borderId="75" xfId="3" applyBorder="1">
      <alignment vertical="center"/>
    </xf>
    <xf numFmtId="0" fontId="2" fillId="0" borderId="62" xfId="3" applyBorder="1">
      <alignment vertical="center"/>
    </xf>
    <xf numFmtId="0" fontId="10" fillId="0" borderId="63" xfId="3" applyFont="1" applyBorder="1" applyAlignment="1">
      <alignment horizontal="right" vertical="center"/>
    </xf>
    <xf numFmtId="0" fontId="10" fillId="0" borderId="74" xfId="3" applyFont="1" applyBorder="1" applyAlignment="1">
      <alignment horizontal="center" vertical="center"/>
    </xf>
    <xf numFmtId="0" fontId="2" fillId="0" borderId="67" xfId="3" applyBorder="1">
      <alignment vertical="center"/>
    </xf>
    <xf numFmtId="0" fontId="2" fillId="0" borderId="74" xfId="3" applyBorder="1">
      <alignment vertical="center"/>
    </xf>
    <xf numFmtId="0" fontId="10" fillId="0" borderId="65" xfId="3" applyFont="1" applyBorder="1" applyAlignment="1">
      <alignment vertical="center" shrinkToFit="1"/>
    </xf>
    <xf numFmtId="0" fontId="2" fillId="0" borderId="65" xfId="3" applyBorder="1">
      <alignment vertical="center"/>
    </xf>
    <xf numFmtId="0" fontId="10" fillId="0" borderId="77" xfId="3" applyFont="1" applyBorder="1">
      <alignment vertical="center"/>
    </xf>
    <xf numFmtId="177" fontId="2" fillId="0" borderId="60" xfId="3" applyNumberFormat="1" applyBorder="1">
      <alignment vertical="center"/>
    </xf>
    <xf numFmtId="0" fontId="2" fillId="0" borderId="65" xfId="3" applyBorder="1" applyAlignment="1">
      <alignment horizontal="center" vertical="center"/>
    </xf>
    <xf numFmtId="0" fontId="10" fillId="0" borderId="61" xfId="3" applyFont="1" applyBorder="1" applyAlignment="1">
      <alignment horizontal="centerContinuous" vertical="center"/>
    </xf>
    <xf numFmtId="0" fontId="2" fillId="0" borderId="62" xfId="3" applyBorder="1" applyAlignment="1">
      <alignment horizontal="centerContinuous" vertical="center"/>
    </xf>
    <xf numFmtId="0" fontId="2" fillId="0" borderId="80" xfId="3" applyBorder="1">
      <alignment vertical="center"/>
    </xf>
    <xf numFmtId="0" fontId="10" fillId="0" borderId="80" xfId="3" applyFont="1" applyBorder="1" applyAlignment="1">
      <alignment horizontal="center" vertical="center" wrapText="1"/>
    </xf>
    <xf numFmtId="0" fontId="32" fillId="0" borderId="77" xfId="3" applyFont="1" applyBorder="1" applyAlignment="1">
      <alignment horizontal="center" vertical="center" wrapText="1"/>
    </xf>
    <xf numFmtId="0" fontId="10" fillId="0" borderId="0" xfId="3" applyFont="1" applyAlignment="1">
      <alignment horizontal="center" vertical="center" wrapText="1"/>
    </xf>
    <xf numFmtId="0" fontId="10" fillId="0" borderId="68" xfId="3" applyFont="1" applyBorder="1">
      <alignment vertical="center"/>
    </xf>
    <xf numFmtId="0" fontId="18" fillId="0" borderId="72" xfId="3" applyFont="1" applyBorder="1" applyAlignment="1">
      <alignment horizontal="centerContinuous" vertical="center"/>
    </xf>
    <xf numFmtId="0" fontId="10" fillId="0" borderId="80" xfId="3" applyFont="1" applyBorder="1" applyAlignment="1">
      <alignment horizontal="centerContinuous" vertical="center" wrapText="1"/>
    </xf>
    <xf numFmtId="0" fontId="32" fillId="0" borderId="77" xfId="3" applyFont="1" applyBorder="1" applyAlignment="1">
      <alignment horizontal="centerContinuous" vertical="center" wrapText="1"/>
    </xf>
    <xf numFmtId="0" fontId="18" fillId="0" borderId="0" xfId="3" applyFont="1" applyAlignment="1">
      <alignment horizontal="centerContinuous" vertical="center"/>
    </xf>
    <xf numFmtId="0" fontId="19" fillId="0" borderId="64" xfId="3" applyFont="1" applyBorder="1" applyAlignment="1">
      <alignment horizontal="right" vertical="center"/>
    </xf>
    <xf numFmtId="0" fontId="19" fillId="0" borderId="61" xfId="3" applyFont="1" applyBorder="1" applyAlignment="1">
      <alignment horizontal="right" vertical="center"/>
    </xf>
    <xf numFmtId="0" fontId="19" fillId="0" borderId="63" xfId="3" applyFont="1" applyBorder="1" applyAlignment="1">
      <alignment horizontal="center" vertical="center"/>
    </xf>
    <xf numFmtId="0" fontId="19" fillId="0" borderId="65" xfId="3" applyFont="1" applyBorder="1" applyAlignment="1">
      <alignment horizontal="right" vertical="center"/>
    </xf>
    <xf numFmtId="0" fontId="19" fillId="0" borderId="66" xfId="3" applyFont="1" applyBorder="1" applyAlignment="1">
      <alignment horizontal="center" vertical="center"/>
    </xf>
    <xf numFmtId="0" fontId="18" fillId="0" borderId="64" xfId="3" applyFont="1" applyBorder="1">
      <alignment vertical="center"/>
    </xf>
    <xf numFmtId="0" fontId="19" fillId="0" borderId="68" xfId="3" applyFont="1" applyBorder="1" applyAlignment="1">
      <alignment horizontal="right" vertical="center"/>
    </xf>
    <xf numFmtId="0" fontId="19" fillId="0" borderId="74" xfId="3" applyFont="1" applyBorder="1" applyAlignment="1">
      <alignment horizontal="center" vertical="center"/>
    </xf>
    <xf numFmtId="0" fontId="19" fillId="0" borderId="60" xfId="3" applyFont="1" applyBorder="1" applyAlignment="1">
      <alignment horizontal="right" vertical="center"/>
    </xf>
    <xf numFmtId="0" fontId="19" fillId="0" borderId="0" xfId="3" applyFont="1" applyAlignment="1">
      <alignment horizontal="center" vertical="center"/>
    </xf>
    <xf numFmtId="0" fontId="18" fillId="0" borderId="67" xfId="3" applyFont="1" applyBorder="1">
      <alignment vertical="center"/>
    </xf>
    <xf numFmtId="0" fontId="19" fillId="0" borderId="0" xfId="3" applyFont="1" applyAlignment="1">
      <alignment horizontal="left" vertical="center"/>
    </xf>
    <xf numFmtId="0" fontId="2" fillId="0" borderId="64" xfId="3" applyBorder="1">
      <alignment vertical="center"/>
    </xf>
    <xf numFmtId="0" fontId="19" fillId="0" borderId="66" xfId="3" applyFont="1" applyBorder="1" applyAlignment="1">
      <alignment horizontal="right" vertical="center"/>
    </xf>
    <xf numFmtId="0" fontId="10" fillId="0" borderId="65" xfId="3" applyFont="1" applyBorder="1" applyAlignment="1">
      <alignment horizontal="center" vertical="center"/>
    </xf>
    <xf numFmtId="0" fontId="2" fillId="0" borderId="66" xfId="3" applyBorder="1" applyAlignment="1">
      <alignment horizontal="center" vertical="center"/>
    </xf>
    <xf numFmtId="0" fontId="2" fillId="0" borderId="0" xfId="3" applyAlignment="1">
      <alignment horizontal="right" vertical="center"/>
    </xf>
    <xf numFmtId="0" fontId="5" fillId="0" borderId="0" xfId="3" applyFont="1" applyAlignment="1">
      <alignment horizontal="left" vertical="center"/>
    </xf>
    <xf numFmtId="0" fontId="7" fillId="0" borderId="0" xfId="3" applyFont="1" applyAlignment="1">
      <alignment horizontal="left" vertical="center"/>
    </xf>
    <xf numFmtId="0" fontId="7" fillId="0" borderId="6" xfId="3" applyFont="1" applyBorder="1" applyAlignment="1">
      <alignment horizontal="center" vertical="center"/>
    </xf>
    <xf numFmtId="38" fontId="7" fillId="0" borderId="6" xfId="3" applyNumberFormat="1" applyFont="1" applyBorder="1">
      <alignment vertical="center"/>
    </xf>
    <xf numFmtId="0" fontId="7" fillId="0" borderId="6" xfId="3" applyFont="1" applyBorder="1" applyAlignment="1">
      <alignment horizontal="left" vertical="center"/>
    </xf>
    <xf numFmtId="0" fontId="7" fillId="0" borderId="3" xfId="3" applyFont="1" applyBorder="1" applyAlignment="1">
      <alignment horizontal="center" vertical="center"/>
    </xf>
    <xf numFmtId="38" fontId="7" fillId="0" borderId="3" xfId="3" applyNumberFormat="1" applyFont="1" applyBorder="1">
      <alignment vertical="center"/>
    </xf>
    <xf numFmtId="0" fontId="7" fillId="0" borderId="3" xfId="3" applyFont="1" applyBorder="1" applyAlignment="1">
      <alignment horizontal="left" vertical="center"/>
    </xf>
    <xf numFmtId="38" fontId="7" fillId="0" borderId="0" xfId="3" applyNumberFormat="1" applyFont="1" applyAlignment="1">
      <alignment vertical="center" wrapText="1"/>
    </xf>
    <xf numFmtId="38" fontId="34" fillId="0" borderId="0" xfId="10" applyFont="1" applyBorder="1" applyAlignment="1" applyProtection="1">
      <alignment vertical="center"/>
    </xf>
    <xf numFmtId="38" fontId="2" fillId="0" borderId="0" xfId="10" applyFont="1" applyBorder="1" applyProtection="1"/>
    <xf numFmtId="38" fontId="4" fillId="0" borderId="0" xfId="10" applyFont="1" applyBorder="1" applyAlignment="1" applyProtection="1">
      <alignment vertical="center"/>
    </xf>
    <xf numFmtId="38" fontId="4" fillId="0" borderId="88" xfId="10" applyFont="1" applyBorder="1" applyAlignment="1" applyProtection="1">
      <alignment vertical="center"/>
    </xf>
    <xf numFmtId="38" fontId="4" fillId="0" borderId="91" xfId="10" applyFont="1" applyBorder="1" applyAlignment="1" applyProtection="1">
      <alignment vertical="center"/>
    </xf>
    <xf numFmtId="0" fontId="24" fillId="0" borderId="0" xfId="1" applyFont="1" applyAlignment="1">
      <alignment horizontal="center" vertical="center"/>
    </xf>
    <xf numFmtId="0" fontId="25" fillId="0" borderId="0" xfId="1" applyFont="1" applyAlignment="1">
      <alignment horizontal="left" vertical="center"/>
    </xf>
    <xf numFmtId="0" fontId="13" fillId="0" borderId="4" xfId="1" applyFont="1" applyBorder="1" applyAlignment="1">
      <alignment vertical="center" wrapText="1"/>
    </xf>
    <xf numFmtId="0" fontId="13" fillId="0" borderId="6" xfId="1" applyFont="1" applyBorder="1" applyAlignment="1">
      <alignment vertical="center" wrapText="1"/>
    </xf>
    <xf numFmtId="0" fontId="13" fillId="0" borderId="0" xfId="1" applyFont="1" applyAlignment="1">
      <alignment horizontal="center" vertical="center" textRotation="255"/>
    </xf>
    <xf numFmtId="0" fontId="13" fillId="0" borderId="0" xfId="1" applyFont="1" applyAlignment="1">
      <alignment horizontal="center" vertical="center"/>
    </xf>
    <xf numFmtId="0" fontId="13" fillId="0" borderId="0" xfId="1" applyFont="1" applyAlignment="1">
      <alignment vertical="center" wrapText="1"/>
    </xf>
    <xf numFmtId="38" fontId="13" fillId="0" borderId="0" xfId="1" applyNumberFormat="1" applyFont="1" applyAlignment="1">
      <alignment vertical="center" shrinkToFit="1"/>
    </xf>
    <xf numFmtId="0" fontId="35" fillId="0" borderId="0" xfId="1" applyFont="1" applyAlignment="1">
      <alignment vertical="center"/>
    </xf>
    <xf numFmtId="0" fontId="36" fillId="0" borderId="0" xfId="1" applyFont="1" applyAlignment="1">
      <alignment vertical="center"/>
    </xf>
    <xf numFmtId="0" fontId="10" fillId="0" borderId="42" xfId="1" applyFont="1" applyBorder="1" applyAlignment="1">
      <alignment vertical="center"/>
    </xf>
    <xf numFmtId="0" fontId="13" fillId="0" borderId="17" xfId="9" applyFont="1" applyBorder="1" applyAlignment="1">
      <alignment horizontal="center" vertical="center" wrapText="1"/>
    </xf>
    <xf numFmtId="38" fontId="28" fillId="0" borderId="3" xfId="10" applyFont="1" applyBorder="1" applyAlignment="1" applyProtection="1">
      <alignment horizontal="right" vertical="center"/>
    </xf>
    <xf numFmtId="0" fontId="2" fillId="0" borderId="0" xfId="1" applyFont="1" applyAlignment="1">
      <alignment vertical="center"/>
    </xf>
    <xf numFmtId="0" fontId="2" fillId="0" borderId="0" xfId="1" applyFont="1"/>
    <xf numFmtId="0" fontId="2" fillId="0" borderId="0" xfId="1" applyFont="1" applyAlignment="1">
      <alignment horizontal="center" vertical="center"/>
    </xf>
    <xf numFmtId="0" fontId="10" fillId="0" borderId="8" xfId="1" applyFont="1" applyBorder="1" applyAlignment="1">
      <alignment vertical="center"/>
    </xf>
    <xf numFmtId="0" fontId="10" fillId="0" borderId="3" xfId="1" applyFont="1" applyBorder="1" applyAlignment="1">
      <alignment vertical="center" wrapText="1"/>
    </xf>
    <xf numFmtId="0" fontId="10" fillId="0" borderId="3" xfId="1" applyFont="1" applyBorder="1" applyAlignment="1">
      <alignment vertical="center" wrapText="1"/>
    </xf>
    <xf numFmtId="0" fontId="10" fillId="0" borderId="38" xfId="1" applyFont="1" applyBorder="1" applyAlignment="1">
      <alignment horizontal="center" vertical="center" wrapText="1"/>
    </xf>
    <xf numFmtId="0" fontId="18" fillId="0" borderId="4" xfId="1" applyFont="1" applyBorder="1" applyAlignment="1">
      <alignment vertical="center" wrapText="1"/>
    </xf>
    <xf numFmtId="0" fontId="38" fillId="0" borderId="4" xfId="1" applyFont="1" applyBorder="1" applyAlignment="1">
      <alignment horizontal="left" vertical="center" wrapText="1"/>
    </xf>
    <xf numFmtId="0" fontId="19" fillId="0" borderId="39" xfId="1" applyFont="1" applyBorder="1" applyAlignment="1">
      <alignment horizontal="center" vertical="center" wrapText="1"/>
    </xf>
    <xf numFmtId="0" fontId="19" fillId="0" borderId="40" xfId="1" applyFont="1" applyBorder="1" applyAlignment="1">
      <alignment horizontal="center" vertical="center" wrapText="1"/>
    </xf>
    <xf numFmtId="0" fontId="10" fillId="0" borderId="8" xfId="1" applyFont="1" applyBorder="1" applyAlignment="1">
      <alignment vertical="center" wrapText="1"/>
    </xf>
    <xf numFmtId="0" fontId="10" fillId="0" borderId="5" xfId="1" applyFont="1" applyBorder="1" applyAlignment="1">
      <alignment horizontal="center" vertical="center"/>
    </xf>
    <xf numFmtId="0" fontId="10" fillId="0" borderId="4" xfId="1" applyFont="1" applyBorder="1" applyAlignment="1">
      <alignment vertical="center"/>
    </xf>
    <xf numFmtId="0" fontId="2" fillId="0" borderId="33" xfId="1" applyFont="1" applyBorder="1" applyAlignment="1">
      <alignment horizontal="center" vertical="center"/>
    </xf>
    <xf numFmtId="0" fontId="10" fillId="0" borderId="17" xfId="1" applyFont="1" applyBorder="1" applyAlignment="1">
      <alignment vertical="center"/>
    </xf>
    <xf numFmtId="0" fontId="2" fillId="0" borderId="35" xfId="1" applyFont="1" applyBorder="1" applyAlignment="1">
      <alignment horizontal="center" vertical="center"/>
    </xf>
    <xf numFmtId="0" fontId="2" fillId="0" borderId="17" xfId="1" applyFont="1" applyBorder="1" applyAlignment="1">
      <alignment vertical="center"/>
    </xf>
    <xf numFmtId="0" fontId="2" fillId="0" borderId="50"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right" vertical="top"/>
    </xf>
    <xf numFmtId="0" fontId="10" fillId="0" borderId="3" xfId="1" applyFont="1" applyBorder="1" applyAlignment="1">
      <alignment vertical="center" wrapText="1" shrinkToFit="1"/>
    </xf>
    <xf numFmtId="0" fontId="10" fillId="0" borderId="0" xfId="1" applyFont="1" applyAlignment="1">
      <alignment horizontal="right"/>
    </xf>
    <xf numFmtId="0" fontId="2" fillId="0" borderId="3" xfId="1" applyFont="1" applyBorder="1" applyAlignment="1">
      <alignment horizontal="center" vertical="center"/>
    </xf>
    <xf numFmtId="0" fontId="9" fillId="0" borderId="0" xfId="1" applyFont="1" applyAlignment="1">
      <alignment horizontal="left" vertical="center"/>
    </xf>
    <xf numFmtId="0" fontId="10" fillId="0" borderId="3"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6" xfId="1" applyFont="1" applyBorder="1" applyAlignment="1">
      <alignment horizontal="center" vertical="center" wrapText="1"/>
    </xf>
    <xf numFmtId="0" fontId="40" fillId="0" borderId="6" xfId="1" applyFont="1" applyBorder="1" applyAlignment="1">
      <alignment vertical="center" wrapText="1"/>
    </xf>
    <xf numFmtId="0" fontId="2" fillId="0" borderId="28" xfId="1" applyFont="1" applyBorder="1" applyAlignment="1">
      <alignment horizontal="left" wrapText="1"/>
    </xf>
    <xf numFmtId="0" fontId="18" fillId="0" borderId="6" xfId="1" applyFont="1" applyBorder="1" applyAlignment="1">
      <alignment vertical="center" wrapText="1"/>
    </xf>
    <xf numFmtId="0" fontId="2" fillId="0" borderId="28" xfId="1" applyFont="1" applyBorder="1" applyAlignment="1">
      <alignment wrapText="1"/>
    </xf>
    <xf numFmtId="0" fontId="2" fillId="0" borderId="19" xfId="1" applyFont="1" applyBorder="1" applyAlignment="1">
      <alignment horizontal="center" vertical="center"/>
    </xf>
    <xf numFmtId="0" fontId="10" fillId="0" borderId="4" xfId="1" applyFont="1" applyBorder="1" applyAlignment="1">
      <alignment horizontal="center" vertical="center"/>
    </xf>
    <xf numFmtId="0" fontId="2" fillId="0" borderId="0" xfId="1" applyFont="1" applyAlignment="1">
      <alignment vertical="center" wrapText="1"/>
    </xf>
    <xf numFmtId="0" fontId="2" fillId="0" borderId="0" xfId="1" applyFont="1" applyAlignment="1">
      <alignment horizontal="left" vertical="center" indent="2"/>
    </xf>
    <xf numFmtId="0" fontId="24" fillId="0" borderId="0" xfId="3" applyFont="1" applyAlignment="1">
      <alignment horizontal="left" vertical="center"/>
    </xf>
    <xf numFmtId="0" fontId="3" fillId="0" borderId="3" xfId="3" applyFont="1" applyBorder="1" applyAlignment="1">
      <alignment horizontal="center" vertical="center" textRotation="255"/>
    </xf>
    <xf numFmtId="0" fontId="3" fillId="0" borderId="3" xfId="3" applyFont="1" applyBorder="1" applyAlignment="1">
      <alignment horizontal="center" vertical="center" wrapText="1"/>
    </xf>
    <xf numFmtId="0" fontId="3" fillId="0" borderId="0" xfId="3" applyFont="1" applyAlignment="1">
      <alignment horizontal="right" vertical="center"/>
    </xf>
    <xf numFmtId="0" fontId="11" fillId="0" borderId="0" xfId="3" applyFont="1">
      <alignment vertical="center"/>
    </xf>
    <xf numFmtId="0" fontId="11" fillId="0" borderId="3" xfId="3" applyFont="1" applyBorder="1">
      <alignment vertical="center"/>
    </xf>
    <xf numFmtId="0" fontId="13" fillId="0" borderId="3" xfId="3" applyFont="1" applyBorder="1" applyAlignment="1">
      <alignment vertical="center" wrapText="1"/>
    </xf>
    <xf numFmtId="0" fontId="3" fillId="0" borderId="5" xfId="3" applyFont="1" applyBorder="1" applyAlignment="1">
      <alignment horizontal="center" vertical="center"/>
    </xf>
    <xf numFmtId="0" fontId="3" fillId="0" borderId="5" xfId="3" applyFont="1" applyBorder="1" applyAlignment="1">
      <alignment horizontal="center" vertical="center" wrapText="1"/>
    </xf>
    <xf numFmtId="0" fontId="3" fillId="0" borderId="4" xfId="3" applyFont="1" applyBorder="1" applyAlignment="1">
      <alignment horizontal="right" vertical="center" wrapText="1"/>
    </xf>
    <xf numFmtId="0" fontId="3" fillId="0" borderId="5" xfId="3" applyFont="1" applyBorder="1" applyAlignment="1">
      <alignment horizontal="right" vertical="center"/>
    </xf>
    <xf numFmtId="0" fontId="3" fillId="0" borderId="4" xfId="3" applyFont="1" applyBorder="1" applyAlignment="1">
      <alignment horizontal="right" vertical="center"/>
    </xf>
    <xf numFmtId="0" fontId="3" fillId="0" borderId="3" xfId="3" applyFont="1" applyBorder="1" applyAlignment="1">
      <alignment horizontal="distributed" vertical="center"/>
    </xf>
    <xf numFmtId="0" fontId="13" fillId="0" borderId="4" xfId="3" applyFont="1" applyBorder="1" applyAlignment="1">
      <alignment horizontal="right" vertical="center" wrapText="1"/>
    </xf>
    <xf numFmtId="0" fontId="13" fillId="0" borderId="5" xfId="3" applyFont="1" applyBorder="1" applyAlignment="1">
      <alignment horizontal="right" vertical="center"/>
    </xf>
    <xf numFmtId="0" fontId="13" fillId="0" borderId="4" xfId="3" applyFont="1" applyBorder="1" applyAlignment="1">
      <alignment horizontal="right" vertical="center"/>
    </xf>
    <xf numFmtId="0" fontId="3" fillId="0" borderId="0" xfId="3" applyFont="1" applyAlignment="1">
      <alignment horizontal="left" vertical="center" indent="2"/>
    </xf>
    <xf numFmtId="0" fontId="3" fillId="0" borderId="1" xfId="3" applyFont="1" applyBorder="1" applyAlignment="1">
      <alignment horizontal="left" vertical="center"/>
    </xf>
    <xf numFmtId="0" fontId="11" fillId="0" borderId="0" xfId="9" applyFont="1" applyAlignment="1">
      <alignment vertical="center"/>
    </xf>
    <xf numFmtId="0" fontId="3" fillId="0" borderId="0" xfId="1" applyFont="1"/>
    <xf numFmtId="0" fontId="11" fillId="0" borderId="3" xfId="9" applyFont="1" applyBorder="1" applyAlignment="1">
      <alignment horizontal="center" vertical="center"/>
    </xf>
    <xf numFmtId="38" fontId="13" fillId="0" borderId="6" xfId="8" applyFont="1" applyBorder="1" applyAlignment="1" applyProtection="1">
      <alignment horizontal="center" vertical="center" wrapText="1"/>
    </xf>
    <xf numFmtId="38" fontId="13" fillId="0" borderId="6" xfId="8" applyFont="1" applyBorder="1" applyAlignment="1" applyProtection="1">
      <alignment horizontal="center" vertical="center" shrinkToFit="1"/>
    </xf>
    <xf numFmtId="0" fontId="13" fillId="0" borderId="29" xfId="1" applyFont="1" applyBorder="1" applyAlignment="1">
      <alignment horizontal="center" vertical="center" shrinkToFit="1"/>
    </xf>
    <xf numFmtId="0" fontId="13" fillId="0" borderId="3" xfId="1" applyFont="1" applyBorder="1" applyAlignment="1">
      <alignment horizontal="left" vertical="center" shrinkToFit="1"/>
    </xf>
    <xf numFmtId="0" fontId="13" fillId="0" borderId="3" xfId="9" applyFont="1" applyBorder="1" applyAlignment="1">
      <alignment horizontal="center" vertical="center" wrapText="1"/>
    </xf>
    <xf numFmtId="0" fontId="21" fillId="0" borderId="8" xfId="9" applyFont="1" applyBorder="1" applyAlignment="1">
      <alignment horizontal="center" vertical="center" shrinkToFit="1"/>
    </xf>
    <xf numFmtId="0" fontId="13" fillId="0" borderId="17" xfId="9" applyFont="1" applyBorder="1" applyAlignment="1">
      <alignment vertical="center"/>
    </xf>
    <xf numFmtId="0" fontId="13" fillId="0" borderId="0" xfId="1" applyFont="1" applyAlignment="1">
      <alignment vertical="center"/>
    </xf>
    <xf numFmtId="3" fontId="13" fillId="0" borderId="0" xfId="9" applyNumberFormat="1" applyFont="1" applyAlignment="1">
      <alignment vertical="center"/>
    </xf>
    <xf numFmtId="0" fontId="2" fillId="0" borderId="0" xfId="3" applyFont="1">
      <alignment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2" fillId="0" borderId="6" xfId="3" applyFont="1" applyBorder="1" applyAlignment="1">
      <alignment horizontal="center" vertical="center" wrapText="1"/>
    </xf>
    <xf numFmtId="0" fontId="2" fillId="0" borderId="3" xfId="3" applyFont="1" applyBorder="1" applyAlignment="1">
      <alignment horizontal="center" vertical="center"/>
    </xf>
    <xf numFmtId="0" fontId="2" fillId="0" borderId="3" xfId="3" applyFont="1" applyBorder="1" applyAlignment="1">
      <alignment horizontal="center" vertical="center" wrapText="1"/>
    </xf>
    <xf numFmtId="0" fontId="17" fillId="0" borderId="6" xfId="3" applyFont="1" applyBorder="1" applyAlignment="1">
      <alignment horizontal="center" vertical="center" wrapText="1"/>
    </xf>
    <xf numFmtId="0" fontId="2" fillId="0" borderId="3" xfId="3" applyFont="1" applyBorder="1">
      <alignment vertical="center"/>
    </xf>
    <xf numFmtId="0" fontId="2" fillId="0" borderId="8" xfId="3" applyFont="1" applyBorder="1" applyAlignment="1">
      <alignment horizontal="center" vertical="center" wrapText="1"/>
    </xf>
    <xf numFmtId="0" fontId="7" fillId="0" borderId="3" xfId="3" applyFont="1" applyBorder="1" applyAlignment="1">
      <alignment horizontal="center" vertical="center" wrapText="1"/>
    </xf>
    <xf numFmtId="176" fontId="9" fillId="2" borderId="0" xfId="7" applyNumberFormat="1" applyFont="1" applyFill="1"/>
    <xf numFmtId="176" fontId="2" fillId="2" borderId="0" xfId="7" applyNumberFormat="1" applyFont="1" applyFill="1"/>
    <xf numFmtId="176" fontId="33" fillId="2" borderId="0" xfId="7" applyNumberFormat="1" applyFont="1" applyFill="1"/>
    <xf numFmtId="176" fontId="44" fillId="2" borderId="1" xfId="7" applyNumberFormat="1" applyFont="1" applyFill="1" applyBorder="1" applyAlignment="1">
      <alignment horizontal="left"/>
    </xf>
    <xf numFmtId="176" fontId="44" fillId="2" borderId="0" xfId="7" applyNumberFormat="1" applyFont="1" applyFill="1" applyAlignment="1">
      <alignment horizontal="center"/>
    </xf>
    <xf numFmtId="176" fontId="45" fillId="2" borderId="0" xfId="7" applyNumberFormat="1" applyFont="1" applyFill="1"/>
    <xf numFmtId="176" fontId="46" fillId="2" borderId="0" xfId="7" applyNumberFormat="1" applyFont="1" applyFill="1" applyAlignment="1">
      <alignment horizontal="center"/>
    </xf>
    <xf numFmtId="176" fontId="9" fillId="2" borderId="0" xfId="7" applyNumberFormat="1" applyFont="1" applyFill="1" applyAlignment="1">
      <alignment horizontal="right"/>
    </xf>
    <xf numFmtId="176" fontId="2" fillId="2" borderId="0" xfId="7" applyNumberFormat="1" applyFont="1" applyFill="1" applyAlignment="1">
      <alignment horizontal="center" vertical="center" wrapText="1"/>
    </xf>
    <xf numFmtId="176" fontId="47" fillId="0" borderId="11" xfId="7" applyNumberFormat="1" applyFont="1" applyBorder="1" applyAlignment="1">
      <alignment horizontal="center" vertical="center" wrapText="1"/>
    </xf>
    <xf numFmtId="176" fontId="9" fillId="0" borderId="11" xfId="7" applyNumberFormat="1" applyFont="1" applyBorder="1" applyAlignment="1">
      <alignment horizontal="center" vertical="center" wrapText="1"/>
    </xf>
    <xf numFmtId="176" fontId="2" fillId="0" borderId="18" xfId="7" applyNumberFormat="1" applyFont="1" applyBorder="1" applyAlignment="1">
      <alignment horizontal="center" vertical="center" wrapText="1"/>
    </xf>
    <xf numFmtId="176" fontId="2" fillId="2" borderId="0" xfId="7" applyNumberFormat="1" applyFont="1" applyFill="1" applyAlignment="1">
      <alignment horizontal="right" vertical="center" wrapText="1"/>
    </xf>
    <xf numFmtId="176" fontId="2" fillId="0" borderId="14" xfId="7" applyNumberFormat="1" applyFont="1" applyBorder="1" applyAlignment="1">
      <alignment horizontal="right" vertical="center" wrapText="1"/>
    </xf>
    <xf numFmtId="176" fontId="2" fillId="0" borderId="23" xfId="7" applyNumberFormat="1" applyFont="1" applyBorder="1" applyAlignment="1">
      <alignment horizontal="right" vertical="center" wrapText="1"/>
    </xf>
    <xf numFmtId="176" fontId="33" fillId="2" borderId="3" xfId="7" applyNumberFormat="1" applyFont="1" applyFill="1" applyBorder="1" applyAlignment="1">
      <alignment vertical="center"/>
    </xf>
    <xf numFmtId="176" fontId="47" fillId="0" borderId="18" xfId="7" applyNumberFormat="1" applyFont="1" applyBorder="1" applyAlignment="1">
      <alignment vertical="center"/>
    </xf>
    <xf numFmtId="176" fontId="47" fillId="0" borderId="20" xfId="7" applyNumberFormat="1" applyFont="1" applyBorder="1" applyAlignment="1">
      <alignment vertical="center"/>
    </xf>
    <xf numFmtId="176" fontId="47" fillId="0" borderId="23" xfId="7" applyNumberFormat="1" applyFont="1" applyBorder="1" applyAlignment="1" applyProtection="1">
      <alignment vertical="center"/>
      <protection locked="0"/>
    </xf>
    <xf numFmtId="176" fontId="47" fillId="0" borderId="0" xfId="7" applyNumberFormat="1" applyFont="1" applyAlignment="1">
      <alignment horizontal="center" vertical="center"/>
    </xf>
    <xf numFmtId="0" fontId="2" fillId="0" borderId="0" xfId="7" applyFont="1" applyAlignment="1">
      <alignment horizontal="center" vertical="center"/>
    </xf>
    <xf numFmtId="176" fontId="33" fillId="2" borderId="0" xfId="7" applyNumberFormat="1" applyFont="1" applyFill="1" applyAlignment="1">
      <alignment horizontal="right" vertical="center"/>
    </xf>
    <xf numFmtId="176" fontId="33" fillId="2" borderId="0" xfId="7" applyNumberFormat="1" applyFont="1" applyFill="1" applyAlignment="1">
      <alignment vertical="center"/>
    </xf>
    <xf numFmtId="176" fontId="50" fillId="2" borderId="0" xfId="7" applyNumberFormat="1" applyFont="1" applyFill="1" applyAlignment="1">
      <alignment vertical="center"/>
    </xf>
    <xf numFmtId="176" fontId="47" fillId="0" borderId="0" xfId="7" applyNumberFormat="1" applyFont="1" applyAlignment="1" applyProtection="1">
      <alignment vertical="center"/>
      <protection locked="0"/>
    </xf>
    <xf numFmtId="176" fontId="9" fillId="0" borderId="3" xfId="7" applyNumberFormat="1" applyFont="1" applyBorder="1" applyAlignment="1">
      <alignment horizontal="center" vertical="center" wrapText="1"/>
    </xf>
    <xf numFmtId="176" fontId="47" fillId="0" borderId="3" xfId="7" applyNumberFormat="1" applyFont="1" applyBorder="1" applyAlignment="1">
      <alignment horizontal="center" vertical="center" wrapText="1"/>
    </xf>
    <xf numFmtId="0" fontId="10" fillId="0" borderId="0" xfId="3" applyFont="1">
      <alignment vertical="center"/>
    </xf>
    <xf numFmtId="49" fontId="27" fillId="0" borderId="0" xfId="3" applyNumberFormat="1" applyFont="1" applyAlignment="1">
      <alignment horizontal="left" vertical="center"/>
    </xf>
    <xf numFmtId="0" fontId="27" fillId="0" borderId="0" xfId="3" applyFont="1" applyAlignment="1">
      <alignment horizontal="left" vertical="center"/>
    </xf>
    <xf numFmtId="0" fontId="26" fillId="0" borderId="1" xfId="3" applyFont="1" applyBorder="1" applyAlignment="1">
      <alignment horizontal="left" vertical="top"/>
    </xf>
    <xf numFmtId="0" fontId="26" fillId="0" borderId="2" xfId="3" applyFont="1" applyBorder="1" applyAlignment="1">
      <alignment horizontal="left" vertical="top"/>
    </xf>
    <xf numFmtId="0" fontId="26" fillId="0" borderId="2" xfId="3" applyFont="1" applyBorder="1" applyAlignment="1">
      <alignment horizontal="left" vertical="center"/>
    </xf>
    <xf numFmtId="0" fontId="26" fillId="0" borderId="8" xfId="3" applyFont="1" applyBorder="1" applyAlignment="1">
      <alignment horizontal="center" vertical="center"/>
    </xf>
    <xf numFmtId="0" fontId="26" fillId="0" borderId="53" xfId="3" applyFont="1" applyBorder="1" applyAlignment="1">
      <alignment horizontal="center" vertical="center"/>
    </xf>
    <xf numFmtId="0" fontId="26" fillId="0" borderId="19" xfId="3" applyFont="1" applyBorder="1" applyAlignment="1">
      <alignment horizontal="center" vertical="center"/>
    </xf>
    <xf numFmtId="0" fontId="27" fillId="0" borderId="3" xfId="3" applyFont="1" applyBorder="1" applyAlignment="1">
      <alignment horizontal="center" vertical="center"/>
    </xf>
    <xf numFmtId="0" fontId="27" fillId="0" borderId="5" xfId="3" applyFont="1" applyBorder="1" applyAlignment="1">
      <alignment horizontal="center" vertical="center" wrapText="1"/>
    </xf>
    <xf numFmtId="0" fontId="27" fillId="0" borderId="4" xfId="3" applyFont="1" applyBorder="1" applyAlignment="1">
      <alignment horizontal="center" vertical="center" wrapText="1"/>
    </xf>
    <xf numFmtId="0" fontId="27" fillId="0" borderId="5" xfId="3" applyFont="1" applyBorder="1" applyAlignment="1">
      <alignment horizontal="right" vertical="center" wrapText="1"/>
    </xf>
    <xf numFmtId="0" fontId="27" fillId="0" borderId="4" xfId="3" applyFont="1" applyBorder="1" applyAlignment="1">
      <alignment horizontal="right" vertical="center" wrapText="1"/>
    </xf>
    <xf numFmtId="0" fontId="27" fillId="0" borderId="28" xfId="3" applyFont="1" applyBorder="1" applyAlignment="1">
      <alignment horizontal="right" vertical="center" wrapText="1"/>
    </xf>
    <xf numFmtId="0" fontId="27" fillId="0" borderId="6" xfId="3" applyFont="1" applyBorder="1" applyAlignment="1">
      <alignment horizontal="right" vertical="center" wrapText="1"/>
    </xf>
    <xf numFmtId="0" fontId="52" fillId="0" borderId="7" xfId="3" applyFont="1" applyBorder="1" applyAlignment="1">
      <alignment horizontal="right" vertical="center" wrapText="1"/>
    </xf>
    <xf numFmtId="0" fontId="52" fillId="0" borderId="17" xfId="3" applyFont="1" applyBorder="1" applyAlignment="1">
      <alignment horizontal="right" vertical="center" wrapText="1"/>
    </xf>
    <xf numFmtId="0" fontId="27" fillId="0" borderId="7" xfId="3" applyFont="1" applyBorder="1" applyAlignment="1">
      <alignment horizontal="right" vertical="center" wrapText="1"/>
    </xf>
    <xf numFmtId="0" fontId="27" fillId="0" borderId="17" xfId="3" applyFont="1" applyBorder="1" applyAlignment="1">
      <alignment horizontal="right" vertical="center" wrapText="1"/>
    </xf>
    <xf numFmtId="0" fontId="27" fillId="0" borderId="7" xfId="3" applyFont="1" applyBorder="1" applyAlignment="1">
      <alignment horizontal="justify" vertical="top" wrapText="1"/>
    </xf>
    <xf numFmtId="0" fontId="27" fillId="0" borderId="17" xfId="3" applyFont="1" applyBorder="1" applyAlignment="1">
      <alignment horizontal="justify" vertical="top" wrapText="1"/>
    </xf>
    <xf numFmtId="0" fontId="27" fillId="0" borderId="3" xfId="3" applyFont="1" applyBorder="1" applyAlignment="1">
      <alignment horizontal="center" vertical="center" wrapText="1"/>
    </xf>
    <xf numFmtId="0" fontId="27" fillId="0" borderId="8" xfId="3" applyFont="1" applyBorder="1" applyAlignment="1">
      <alignment horizontal="right" vertical="center" wrapText="1"/>
    </xf>
    <xf numFmtId="0" fontId="27" fillId="0" borderId="3" xfId="3" applyFont="1" applyBorder="1" applyAlignment="1">
      <alignment horizontal="right" vertical="center" wrapText="1"/>
    </xf>
    <xf numFmtId="0" fontId="52" fillId="0" borderId="7" xfId="3" applyFont="1" applyBorder="1" applyAlignment="1">
      <alignment horizontal="right" vertical="top" wrapText="1"/>
    </xf>
    <xf numFmtId="0" fontId="52" fillId="0" borderId="17" xfId="3" applyFont="1" applyBorder="1" applyAlignment="1">
      <alignment horizontal="right" vertical="top" wrapText="1"/>
    </xf>
    <xf numFmtId="0" fontId="27" fillId="0" borderId="7" xfId="3" applyFont="1" applyBorder="1" applyAlignment="1">
      <alignment horizontal="left" vertical="top" wrapText="1"/>
    </xf>
    <xf numFmtId="0" fontId="27" fillId="0" borderId="17" xfId="3" applyFont="1" applyBorder="1" applyAlignment="1">
      <alignment horizontal="left" vertical="top" wrapText="1"/>
    </xf>
    <xf numFmtId="0" fontId="29" fillId="0" borderId="0" xfId="6" applyFont="1"/>
    <xf numFmtId="38" fontId="28" fillId="0" borderId="1" xfId="10" applyFont="1" applyBorder="1" applyAlignment="1" applyProtection="1">
      <alignment horizontal="right" vertical="center"/>
    </xf>
    <xf numFmtId="38" fontId="28" fillId="0" borderId="6" xfId="10" applyFont="1" applyBorder="1" applyAlignment="1" applyProtection="1">
      <alignment horizontal="center" vertical="center"/>
    </xf>
    <xf numFmtId="38" fontId="28" fillId="0" borderId="0" xfId="10" applyFont="1" applyBorder="1" applyProtection="1"/>
    <xf numFmtId="38" fontId="28" fillId="0" borderId="4" xfId="10" applyFont="1" applyBorder="1" applyAlignment="1" applyProtection="1">
      <alignment horizontal="center"/>
    </xf>
    <xf numFmtId="38" fontId="28" fillId="0" borderId="17" xfId="10" applyFont="1" applyBorder="1" applyAlignment="1" applyProtection="1">
      <alignment horizontal="center" vertical="top"/>
    </xf>
    <xf numFmtId="38" fontId="28" fillId="0" borderId="3" xfId="10" applyFont="1" applyBorder="1" applyAlignment="1" applyProtection="1">
      <alignment horizontal="center" vertical="center"/>
    </xf>
    <xf numFmtId="0" fontId="10" fillId="0" borderId="0" xfId="6" applyFont="1"/>
    <xf numFmtId="38" fontId="4" fillId="0" borderId="87" xfId="10" applyFont="1" applyBorder="1" applyAlignment="1" applyProtection="1">
      <alignment vertical="center"/>
    </xf>
    <xf numFmtId="38" fontId="4" fillId="0" borderId="7" xfId="10" applyFont="1" applyBorder="1" applyAlignment="1" applyProtection="1">
      <alignment vertical="center"/>
    </xf>
    <xf numFmtId="38" fontId="4" fillId="0" borderId="0" xfId="10" applyFont="1" applyBorder="1" applyProtection="1"/>
    <xf numFmtId="0" fontId="12" fillId="0" borderId="0" xfId="3" applyFont="1">
      <alignment vertical="center"/>
    </xf>
    <xf numFmtId="0" fontId="13" fillId="0" borderId="3" xfId="3" applyFont="1" applyBorder="1" applyAlignment="1">
      <alignment horizontal="center" vertical="center" shrinkToFit="1"/>
    </xf>
    <xf numFmtId="0" fontId="13" fillId="0" borderId="3" xfId="3" applyFont="1" applyBorder="1" applyAlignment="1">
      <alignment horizontal="center" vertical="center" wrapText="1" shrinkToFit="1"/>
    </xf>
    <xf numFmtId="0" fontId="13" fillId="0" borderId="31" xfId="3" applyFont="1" applyBorder="1" applyAlignment="1">
      <alignment horizontal="center" vertical="center"/>
    </xf>
    <xf numFmtId="0" fontId="13"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5" xfId="3" applyFont="1" applyBorder="1" applyAlignment="1">
      <alignment horizontal="center" vertical="center" wrapText="1"/>
    </xf>
    <xf numFmtId="0" fontId="7" fillId="0" borderId="17" xfId="3" applyFont="1" applyBorder="1" applyAlignment="1">
      <alignment horizontal="center" vertical="center" wrapText="1"/>
    </xf>
    <xf numFmtId="0" fontId="5" fillId="0" borderId="7" xfId="3" applyFont="1" applyBorder="1" applyAlignment="1">
      <alignment horizontal="center" vertical="center" wrapText="1"/>
    </xf>
    <xf numFmtId="0" fontId="2" fillId="0" borderId="4" xfId="3" applyFont="1" applyBorder="1" applyAlignment="1">
      <alignment horizontal="center" vertical="center"/>
    </xf>
    <xf numFmtId="0" fontId="7" fillId="0" borderId="4" xfId="3" applyFont="1" applyBorder="1" applyAlignment="1">
      <alignment horizontal="right" vertical="top" wrapText="1"/>
    </xf>
    <xf numFmtId="0" fontId="2" fillId="0" borderId="4" xfId="3" applyFont="1" applyBorder="1" applyAlignment="1">
      <alignment horizontal="center" vertical="center" wrapText="1"/>
    </xf>
    <xf numFmtId="0" fontId="2" fillId="0" borderId="6" xfId="3" applyFont="1" applyBorder="1" applyAlignment="1">
      <alignment horizontal="center" vertical="center"/>
    </xf>
    <xf numFmtId="0" fontId="2" fillId="0" borderId="6" xfId="3" applyFont="1" applyBorder="1" applyAlignment="1">
      <alignment vertical="center" wrapText="1"/>
    </xf>
    <xf numFmtId="0" fontId="2" fillId="0" borderId="9" xfId="3" applyFont="1" applyBorder="1" applyAlignment="1">
      <alignment horizontal="center" vertical="center" wrapText="1"/>
    </xf>
    <xf numFmtId="0" fontId="2" fillId="0" borderId="7" xfId="3" applyFont="1" applyBorder="1">
      <alignment vertical="center"/>
    </xf>
    <xf numFmtId="9" fontId="2" fillId="0" borderId="6" xfId="3" applyNumberFormat="1" applyFont="1" applyBorder="1" applyAlignment="1">
      <alignment horizontal="center" vertical="center"/>
    </xf>
    <xf numFmtId="9" fontId="2" fillId="0" borderId="3" xfId="3" applyNumberFormat="1" applyFont="1" applyBorder="1" applyAlignment="1">
      <alignment horizontal="center" vertical="center" wrapText="1"/>
    </xf>
    <xf numFmtId="0" fontId="7" fillId="0" borderId="17" xfId="3" applyFont="1" applyBorder="1" applyAlignment="1">
      <alignment horizontal="center" vertical="center" wrapText="1" shrinkToFit="1"/>
    </xf>
    <xf numFmtId="0" fontId="2" fillId="0" borderId="0" xfId="1" applyFont="1" applyAlignment="1">
      <alignment horizontal="right" vertical="center"/>
    </xf>
    <xf numFmtId="0" fontId="2" fillId="0" borderId="3" xfId="1" applyFont="1" applyBorder="1" applyAlignment="1">
      <alignment vertical="center"/>
    </xf>
    <xf numFmtId="0" fontId="2" fillId="0" borderId="4" xfId="1" applyFont="1" applyBorder="1" applyAlignment="1">
      <alignment vertical="center"/>
    </xf>
    <xf numFmtId="38" fontId="37" fillId="0" borderId="3" xfId="8" applyFont="1" applyBorder="1" applyAlignment="1" applyProtection="1">
      <alignment vertical="center" wrapText="1"/>
    </xf>
    <xf numFmtId="38" fontId="37" fillId="0" borderId="3" xfId="8" applyFont="1" applyBorder="1" applyAlignment="1" applyProtection="1">
      <alignment vertical="center"/>
    </xf>
    <xf numFmtId="0" fontId="2" fillId="0" borderId="3" xfId="1" applyFont="1" applyBorder="1" applyAlignment="1">
      <alignment vertical="center" wrapText="1"/>
    </xf>
    <xf numFmtId="0" fontId="2" fillId="0" borderId="3" xfId="1" applyFont="1" applyBorder="1" applyAlignment="1">
      <alignment horizontal="center" vertical="center" wrapText="1"/>
    </xf>
    <xf numFmtId="0" fontId="2" fillId="0" borderId="17" xfId="1" applyFont="1" applyBorder="1" applyAlignment="1">
      <alignment horizontal="left" vertical="center"/>
    </xf>
    <xf numFmtId="0" fontId="11" fillId="0" borderId="3" xfId="1" applyFont="1" applyBorder="1" applyAlignment="1">
      <alignment horizontal="center" vertical="center"/>
    </xf>
    <xf numFmtId="38" fontId="13" fillId="0" borderId="6" xfId="1" applyNumberFormat="1" applyFont="1" applyBorder="1" applyAlignment="1">
      <alignment horizontal="center" vertical="center" wrapText="1"/>
    </xf>
    <xf numFmtId="38" fontId="13" fillId="0" borderId="6" xfId="1" applyNumberFormat="1" applyFont="1" applyBorder="1" applyAlignment="1">
      <alignment horizontal="center" vertical="center" shrinkToFit="1"/>
    </xf>
    <xf numFmtId="0" fontId="54" fillId="0" borderId="0" xfId="1" applyFont="1" applyAlignment="1">
      <alignment horizontal="center" vertical="center"/>
    </xf>
    <xf numFmtId="0" fontId="54" fillId="0" borderId="0" xfId="1" applyFont="1" applyAlignment="1">
      <alignment vertical="center"/>
    </xf>
    <xf numFmtId="0" fontId="55" fillId="0" borderId="0" xfId="1" applyFont="1"/>
    <xf numFmtId="0" fontId="2" fillId="0" borderId="0" xfId="1" applyFont="1" applyBorder="1" applyAlignment="1">
      <alignment horizontal="right"/>
    </xf>
    <xf numFmtId="177" fontId="2" fillId="0" borderId="3" xfId="1" applyNumberFormat="1" applyBorder="1" applyAlignment="1">
      <alignment horizontal="right" vertical="center"/>
    </xf>
    <xf numFmtId="177" fontId="2" fillId="0" borderId="19" xfId="1" applyNumberFormat="1" applyBorder="1" applyAlignment="1">
      <alignment horizontal="right" vertical="center"/>
    </xf>
    <xf numFmtId="0" fontId="2" fillId="0" borderId="19" xfId="1" applyBorder="1" applyAlignment="1">
      <alignment horizontal="center" vertical="center"/>
    </xf>
    <xf numFmtId="0" fontId="2" fillId="0" borderId="49" xfId="1" applyBorder="1" applyAlignment="1">
      <alignment vertical="center"/>
    </xf>
    <xf numFmtId="0" fontId="2" fillId="0" borderId="33" xfId="1" applyBorder="1" applyAlignment="1">
      <alignment vertical="center"/>
    </xf>
    <xf numFmtId="38" fontId="2" fillId="0" borderId="33" xfId="12" applyFont="1" applyBorder="1" applyAlignment="1">
      <alignment horizontal="right" vertical="center"/>
    </xf>
    <xf numFmtId="0" fontId="2" fillId="0" borderId="41" xfId="1" applyBorder="1" applyAlignment="1">
      <alignment vertical="center"/>
    </xf>
    <xf numFmtId="0" fontId="2" fillId="0" borderId="35" xfId="1" applyBorder="1" applyAlignment="1">
      <alignment vertical="center"/>
    </xf>
    <xf numFmtId="38" fontId="2" fillId="0" borderId="35" xfId="12" applyFont="1" applyBorder="1" applyAlignment="1">
      <alignment horizontal="right" vertical="center"/>
    </xf>
    <xf numFmtId="0" fontId="2" fillId="0" borderId="43" xfId="1" applyBorder="1" applyAlignment="1">
      <alignment vertical="center"/>
    </xf>
    <xf numFmtId="0" fontId="2" fillId="0" borderId="50" xfId="1" applyBorder="1" applyAlignment="1">
      <alignment vertical="center"/>
    </xf>
    <xf numFmtId="38" fontId="2" fillId="0" borderId="50" xfId="12" applyFont="1" applyBorder="1" applyAlignment="1">
      <alignment horizontal="right" vertical="center"/>
    </xf>
    <xf numFmtId="0" fontId="2" fillId="0" borderId="6" xfId="1" applyBorder="1" applyAlignment="1">
      <alignment vertical="center"/>
    </xf>
    <xf numFmtId="0" fontId="2" fillId="0" borderId="1" xfId="1" applyBorder="1" applyAlignment="1">
      <alignment vertical="center"/>
    </xf>
    <xf numFmtId="0" fontId="2" fillId="0" borderId="1" xfId="1" applyBorder="1" applyAlignment="1">
      <alignment horizontal="left" vertical="center"/>
    </xf>
    <xf numFmtId="38" fontId="2" fillId="0" borderId="6" xfId="12" applyFont="1" applyBorder="1" applyAlignment="1">
      <alignment horizontal="right" vertical="center"/>
    </xf>
    <xf numFmtId="177" fontId="10" fillId="0" borderId="8" xfId="1" applyNumberFormat="1" applyFont="1" applyBorder="1" applyAlignment="1">
      <alignment horizontal="right" vertical="center"/>
    </xf>
    <xf numFmtId="177" fontId="10" fillId="0" borderId="3" xfId="1" applyNumberFormat="1" applyFont="1" applyBorder="1" applyAlignment="1">
      <alignment horizontal="right" vertical="center" wrapText="1" shrinkToFit="1"/>
    </xf>
    <xf numFmtId="0" fontId="10" fillId="0" borderId="93" xfId="1" applyFont="1" applyBorder="1" applyAlignment="1">
      <alignment vertical="center" wrapText="1" shrinkToFit="1"/>
    </xf>
    <xf numFmtId="177" fontId="2" fillId="0" borderId="19" xfId="1" applyNumberFormat="1" applyFont="1" applyBorder="1" applyAlignment="1">
      <alignment horizontal="right" vertical="center"/>
    </xf>
    <xf numFmtId="0" fontId="3" fillId="0" borderId="0" xfId="3" applyFont="1" applyBorder="1" applyAlignment="1">
      <alignment horizontal="right"/>
    </xf>
    <xf numFmtId="0" fontId="3" fillId="0" borderId="0" xfId="3" applyFont="1" applyBorder="1" applyAlignment="1">
      <alignment horizontal="right" vertical="center"/>
    </xf>
    <xf numFmtId="38" fontId="3" fillId="0" borderId="3" xfId="12" applyFont="1" applyBorder="1" applyAlignment="1">
      <alignment horizontal="right" vertical="center"/>
    </xf>
    <xf numFmtId="0" fontId="22" fillId="0" borderId="0" xfId="3" applyFont="1" applyBorder="1" applyAlignment="1">
      <alignment horizontal="right" vertical="center"/>
    </xf>
    <xf numFmtId="38" fontId="2" fillId="0" borderId="28" xfId="12" applyFont="1" applyBorder="1" applyAlignment="1">
      <alignment horizontal="right" vertical="center"/>
    </xf>
    <xf numFmtId="38" fontId="2" fillId="0" borderId="3" xfId="12" applyFont="1" applyBorder="1" applyAlignment="1">
      <alignment horizontal="right" vertical="center"/>
    </xf>
    <xf numFmtId="38" fontId="2" fillId="0" borderId="8" xfId="12" applyFont="1" applyBorder="1" applyAlignment="1">
      <alignment horizontal="right" vertical="center"/>
    </xf>
    <xf numFmtId="0" fontId="2" fillId="0" borderId="7" xfId="3" applyBorder="1" applyAlignment="1">
      <alignment vertical="center" wrapText="1"/>
    </xf>
    <xf numFmtId="0" fontId="2" fillId="0" borderId="0" xfId="3" applyAlignment="1">
      <alignment vertical="center" wrapText="1"/>
    </xf>
    <xf numFmtId="0" fontId="13" fillId="0" borderId="6" xfId="9" applyFont="1" applyBorder="1" applyAlignment="1">
      <alignment vertical="center"/>
    </xf>
    <xf numFmtId="0" fontId="13" fillId="0" borderId="9" xfId="9" applyFont="1" applyBorder="1" applyAlignment="1">
      <alignment vertical="center"/>
    </xf>
    <xf numFmtId="0" fontId="13" fillId="0" borderId="1" xfId="9" applyFont="1" applyBorder="1" applyAlignment="1">
      <alignment vertical="center"/>
    </xf>
    <xf numFmtId="0" fontId="2" fillId="0" borderId="0" xfId="3" applyFont="1" applyBorder="1" applyAlignment="1">
      <alignment horizontal="right"/>
    </xf>
    <xf numFmtId="0" fontId="2" fillId="0" borderId="1" xfId="3" applyFont="1" applyBorder="1" applyAlignment="1">
      <alignment horizontal="left"/>
    </xf>
    <xf numFmtId="0" fontId="17" fillId="0" borderId="96" xfId="3" applyFont="1" applyBorder="1" applyAlignment="1">
      <alignment horizontal="center" vertical="center" wrapText="1"/>
    </xf>
    <xf numFmtId="0" fontId="17" fillId="0" borderId="7" xfId="3" applyFont="1" applyBorder="1" applyAlignment="1">
      <alignment horizontal="right" vertical="center" wrapText="1"/>
    </xf>
    <xf numFmtId="0" fontId="2" fillId="0" borderId="5" xfId="3" applyFont="1" applyBorder="1" applyAlignment="1">
      <alignment horizontal="center" vertical="center"/>
    </xf>
    <xf numFmtId="0" fontId="2" fillId="0" borderId="27" xfId="3" applyFont="1" applyBorder="1" applyAlignment="1">
      <alignment horizontal="center" vertical="center"/>
    </xf>
    <xf numFmtId="0" fontId="7" fillId="0" borderId="17" xfId="3" applyFont="1" applyBorder="1" applyAlignment="1">
      <alignment horizontal="right" vertical="center" wrapText="1"/>
    </xf>
    <xf numFmtId="0" fontId="2" fillId="0" borderId="17" xfId="3" applyFont="1" applyBorder="1" applyAlignment="1">
      <alignment horizontal="center" vertical="center" wrapText="1"/>
    </xf>
    <xf numFmtId="38" fontId="7" fillId="0" borderId="6" xfId="12" applyFont="1" applyBorder="1" applyAlignment="1">
      <alignment horizontal="right" vertical="top" wrapText="1"/>
    </xf>
    <xf numFmtId="38" fontId="7" fillId="0" borderId="3" xfId="12" applyFont="1" applyBorder="1" applyAlignment="1">
      <alignment horizontal="right" vertical="top" wrapText="1"/>
    </xf>
    <xf numFmtId="38" fontId="7" fillId="0" borderId="6" xfId="12" applyFont="1" applyBorder="1" applyAlignment="1">
      <alignment horizontal="right" vertical="center" wrapText="1"/>
    </xf>
    <xf numFmtId="38" fontId="7" fillId="0" borderId="28" xfId="12" applyFont="1" applyBorder="1" applyAlignment="1">
      <alignment horizontal="right" vertical="center" wrapText="1"/>
    </xf>
    <xf numFmtId="38" fontId="7" fillId="0" borderId="3" xfId="12" applyFont="1" applyBorder="1" applyAlignment="1">
      <alignment horizontal="right" vertical="center" wrapText="1"/>
    </xf>
    <xf numFmtId="0" fontId="2" fillId="0" borderId="0" xfId="3" applyAlignment="1">
      <alignment vertical="center"/>
    </xf>
    <xf numFmtId="0" fontId="43" fillId="0" borderId="0" xfId="3" applyFont="1" applyAlignment="1">
      <alignment vertical="center"/>
    </xf>
    <xf numFmtId="0" fontId="7" fillId="0" borderId="0" xfId="3" applyFont="1" applyAlignment="1">
      <alignment vertical="center"/>
    </xf>
    <xf numFmtId="0" fontId="7" fillId="0" borderId="0" xfId="3" applyFont="1" applyBorder="1" applyAlignment="1">
      <alignment vertical="center" wrapText="1"/>
    </xf>
    <xf numFmtId="0" fontId="7" fillId="0" borderId="0" xfId="3" applyFont="1" applyBorder="1" applyAlignment="1">
      <alignment vertical="center"/>
    </xf>
    <xf numFmtId="0" fontId="2" fillId="0" borderId="0" xfId="3" applyBorder="1" applyAlignment="1">
      <alignment vertical="center"/>
    </xf>
    <xf numFmtId="0" fontId="17" fillId="0" borderId="4" xfId="3" applyFont="1" applyBorder="1" applyAlignment="1">
      <alignment horizontal="right" vertical="top" wrapText="1"/>
    </xf>
    <xf numFmtId="0" fontId="2" fillId="0" borderId="5" xfId="3" applyFont="1" applyBorder="1" applyAlignment="1">
      <alignment horizontal="center" vertical="center" wrapText="1"/>
    </xf>
    <xf numFmtId="0" fontId="2" fillId="0" borderId="27" xfId="3" applyFont="1" applyBorder="1" applyAlignment="1">
      <alignment horizontal="center" vertical="center" wrapText="1"/>
    </xf>
    <xf numFmtId="38" fontId="7" fillId="0" borderId="3" xfId="12" applyFont="1" applyBorder="1" applyAlignment="1">
      <alignment horizontal="right" vertical="center"/>
    </xf>
    <xf numFmtId="38" fontId="7" fillId="0" borderId="6" xfId="12" applyFont="1" applyBorder="1" applyAlignment="1">
      <alignment vertical="center" wrapText="1"/>
    </xf>
    <xf numFmtId="0" fontId="43" fillId="0" borderId="0" xfId="3" applyFont="1" applyBorder="1" applyAlignment="1">
      <alignment vertical="center"/>
    </xf>
    <xf numFmtId="38" fontId="2" fillId="0" borderId="3" xfId="3" applyNumberFormat="1" applyFont="1" applyBorder="1">
      <alignment vertical="center"/>
    </xf>
    <xf numFmtId="176" fontId="33" fillId="0" borderId="0" xfId="7" applyNumberFormat="1" applyFont="1" applyBorder="1" applyAlignment="1" applyProtection="1">
      <alignment horizontal="right"/>
      <protection locked="0"/>
    </xf>
    <xf numFmtId="176" fontId="33" fillId="2" borderId="103" xfId="7" applyNumberFormat="1" applyFont="1" applyFill="1" applyBorder="1" applyAlignment="1">
      <alignment vertical="center"/>
    </xf>
    <xf numFmtId="176" fontId="33" fillId="2" borderId="104" xfId="7" applyNumberFormat="1" applyFont="1" applyFill="1" applyBorder="1" applyAlignment="1">
      <alignment vertical="center"/>
    </xf>
    <xf numFmtId="176" fontId="33" fillId="2" borderId="105" xfId="7" applyNumberFormat="1" applyFont="1" applyFill="1" applyBorder="1" applyAlignment="1">
      <alignment vertical="center"/>
    </xf>
    <xf numFmtId="38" fontId="48" fillId="0" borderId="11" xfId="12" applyFont="1" applyBorder="1" applyAlignment="1" applyProtection="1">
      <alignment vertical="center"/>
      <protection locked="0"/>
    </xf>
    <xf numFmtId="38" fontId="33" fillId="2" borderId="11" xfId="12" applyFont="1" applyFill="1" applyBorder="1" applyAlignment="1">
      <alignment vertical="center"/>
    </xf>
    <xf numFmtId="38" fontId="33" fillId="2" borderId="17" xfId="12" applyFont="1" applyFill="1" applyBorder="1" applyAlignment="1">
      <alignment vertical="center"/>
    </xf>
    <xf numFmtId="38" fontId="48" fillId="0" borderId="3" xfId="12" applyFont="1" applyBorder="1" applyAlignment="1" applyProtection="1">
      <alignment vertical="center"/>
      <protection locked="0"/>
    </xf>
    <xf numFmtId="38" fontId="33" fillId="2" borderId="3" xfId="12" applyFont="1" applyFill="1" applyBorder="1" applyAlignment="1">
      <alignment vertical="center"/>
    </xf>
    <xf numFmtId="38" fontId="33" fillId="2" borderId="3" xfId="12" applyFont="1" applyFill="1" applyBorder="1" applyAlignment="1">
      <alignment horizontal="right" vertical="center"/>
    </xf>
    <xf numFmtId="38" fontId="49" fillId="2" borderId="3" xfId="12" applyFont="1" applyFill="1" applyBorder="1" applyAlignment="1">
      <alignment vertical="center"/>
    </xf>
    <xf numFmtId="38" fontId="33" fillId="2" borderId="14" xfId="12" applyFont="1" applyFill="1" applyBorder="1" applyAlignment="1">
      <alignment vertical="center"/>
    </xf>
    <xf numFmtId="38" fontId="48" fillId="0" borderId="17" xfId="12" applyFont="1" applyBorder="1" applyAlignment="1" applyProtection="1">
      <alignment vertical="center"/>
      <protection locked="0"/>
    </xf>
    <xf numFmtId="38" fontId="33" fillId="2" borderId="17" xfId="12" applyFont="1" applyFill="1" applyBorder="1" applyAlignment="1">
      <alignment horizontal="right" vertical="center"/>
    </xf>
    <xf numFmtId="176" fontId="33" fillId="2" borderId="110" xfId="7" applyNumberFormat="1" applyFont="1" applyFill="1" applyBorder="1" applyAlignment="1">
      <alignment vertical="center"/>
    </xf>
    <xf numFmtId="176" fontId="47" fillId="0" borderId="101" xfId="7" applyNumberFormat="1" applyFont="1" applyBorder="1" applyAlignment="1">
      <alignment horizontal="center" vertical="center" wrapText="1"/>
    </xf>
    <xf numFmtId="176" fontId="9" fillId="0" borderId="101" xfId="7" applyNumberFormat="1" applyFont="1" applyBorder="1" applyAlignment="1">
      <alignment horizontal="center" vertical="center" wrapText="1"/>
    </xf>
    <xf numFmtId="176" fontId="2" fillId="0" borderId="102" xfId="7" applyNumberFormat="1" applyFont="1" applyBorder="1" applyAlignment="1">
      <alignment horizontal="center" vertical="center" wrapText="1"/>
    </xf>
    <xf numFmtId="0" fontId="2" fillId="0" borderId="113" xfId="7" applyFont="1" applyBorder="1" applyAlignment="1">
      <alignment vertical="center" wrapText="1"/>
    </xf>
    <xf numFmtId="176" fontId="2" fillId="0" borderId="114" xfId="7" applyNumberFormat="1" applyFont="1" applyBorder="1" applyAlignment="1">
      <alignment horizontal="right" vertical="center" wrapText="1"/>
    </xf>
    <xf numFmtId="176" fontId="2" fillId="0" borderId="104" xfId="7" applyNumberFormat="1" applyFont="1" applyBorder="1" applyAlignment="1">
      <alignment horizontal="right" vertical="center" wrapText="1"/>
    </xf>
    <xf numFmtId="176" fontId="2" fillId="0" borderId="105" xfId="7" applyNumberFormat="1" applyFont="1" applyBorder="1" applyAlignment="1">
      <alignment horizontal="right" vertical="center" wrapText="1"/>
    </xf>
    <xf numFmtId="38" fontId="48" fillId="0" borderId="16" xfId="12" applyFont="1" applyBorder="1" applyAlignment="1" applyProtection="1">
      <alignment horizontal="right" vertical="center"/>
      <protection locked="0"/>
    </xf>
    <xf numFmtId="38" fontId="33" fillId="2" borderId="25" xfId="12" applyFont="1" applyFill="1" applyBorder="1" applyAlignment="1">
      <alignment vertical="center"/>
    </xf>
    <xf numFmtId="38" fontId="48" fillId="0" borderId="19" xfId="12" applyFont="1" applyBorder="1" applyAlignment="1" applyProtection="1">
      <alignment horizontal="right" vertical="center"/>
      <protection locked="0"/>
    </xf>
    <xf numFmtId="38" fontId="49" fillId="2" borderId="26" xfId="12" applyFont="1" applyFill="1" applyBorder="1" applyAlignment="1">
      <alignment vertical="center"/>
    </xf>
    <xf numFmtId="38" fontId="33" fillId="2" borderId="26" xfId="12" applyFont="1" applyFill="1" applyBorder="1" applyAlignment="1">
      <alignment vertical="center"/>
    </xf>
    <xf numFmtId="38" fontId="33" fillId="2" borderId="13" xfId="12" applyFont="1" applyFill="1" applyBorder="1" applyAlignment="1">
      <alignment horizontal="right" vertical="center"/>
    </xf>
    <xf numFmtId="176" fontId="33" fillId="2" borderId="115" xfId="7" applyNumberFormat="1" applyFont="1" applyFill="1" applyBorder="1" applyAlignment="1">
      <alignment horizontal="right" vertical="center"/>
    </xf>
    <xf numFmtId="38" fontId="33" fillId="2" borderId="97" xfId="12" applyFont="1" applyFill="1" applyBorder="1" applyAlignment="1">
      <alignment horizontal="right" vertical="center"/>
    </xf>
    <xf numFmtId="0" fontId="26" fillId="0" borderId="0" xfId="3" applyFont="1" applyBorder="1" applyAlignment="1">
      <alignment horizontal="distributed" vertical="center"/>
    </xf>
    <xf numFmtId="0" fontId="2" fillId="0" borderId="0" xfId="3" applyBorder="1" applyAlignment="1">
      <alignment horizontal="right"/>
    </xf>
    <xf numFmtId="0" fontId="2" fillId="0" borderId="1" xfId="3" applyBorder="1">
      <alignment vertical="center"/>
    </xf>
    <xf numFmtId="0" fontId="2" fillId="0" borderId="1" xfId="3" applyBorder="1" applyAlignment="1">
      <alignment horizontal="right" vertical="center"/>
    </xf>
    <xf numFmtId="0" fontId="2" fillId="0" borderId="116" xfId="3" applyBorder="1">
      <alignment vertical="center"/>
    </xf>
    <xf numFmtId="0" fontId="2" fillId="0" borderId="9" xfId="3" applyBorder="1">
      <alignment vertical="center"/>
    </xf>
    <xf numFmtId="0" fontId="10" fillId="0" borderId="9" xfId="3" applyFont="1" applyBorder="1" applyAlignment="1">
      <alignment horizontal="right" vertical="center"/>
    </xf>
    <xf numFmtId="0" fontId="2" fillId="0" borderId="117" xfId="3" applyBorder="1">
      <alignment vertical="center"/>
    </xf>
    <xf numFmtId="0" fontId="2" fillId="0" borderId="3" xfId="3" applyBorder="1">
      <alignment vertical="center"/>
    </xf>
    <xf numFmtId="0" fontId="57" fillId="0" borderId="0" xfId="0" applyFont="1"/>
    <xf numFmtId="0" fontId="57" fillId="0" borderId="0" xfId="0" applyFont="1" applyAlignment="1">
      <alignment horizontal="center" vertical="center"/>
    </xf>
    <xf numFmtId="0" fontId="58" fillId="0" borderId="0" xfId="0" applyFont="1" applyAlignment="1">
      <alignment horizontal="center" vertical="center"/>
    </xf>
    <xf numFmtId="0" fontId="58" fillId="0" borderId="0" xfId="0" applyFont="1" applyAlignment="1">
      <alignment horizontal="right"/>
    </xf>
    <xf numFmtId="0" fontId="57" fillId="0" borderId="59" xfId="0" applyFont="1" applyBorder="1"/>
    <xf numFmtId="0" fontId="58" fillId="5" borderId="72" xfId="0" applyFont="1" applyFill="1" applyBorder="1" applyAlignment="1">
      <alignment horizontal="center" vertical="center" wrapText="1"/>
    </xf>
    <xf numFmtId="0" fontId="59" fillId="5" borderId="72" xfId="0" applyFont="1" applyFill="1" applyBorder="1" applyAlignment="1">
      <alignment horizontal="justify" vertical="center" wrapText="1"/>
    </xf>
    <xf numFmtId="0" fontId="58" fillId="5" borderId="61" xfId="0" applyFont="1" applyFill="1" applyBorder="1" applyAlignment="1">
      <alignment horizontal="justify" vertical="center" wrapText="1"/>
    </xf>
    <xf numFmtId="38" fontId="58" fillId="5" borderId="62" xfId="12" applyFont="1" applyFill="1" applyBorder="1" applyAlignment="1">
      <alignment horizontal="right" vertical="center" wrapText="1"/>
    </xf>
    <xf numFmtId="0" fontId="58" fillId="5" borderId="63" xfId="0" applyFont="1" applyFill="1" applyBorder="1" applyAlignment="1">
      <alignment horizontal="center" vertical="center" wrapText="1"/>
    </xf>
    <xf numFmtId="0" fontId="58" fillId="5" borderId="68" xfId="0" applyFont="1" applyFill="1" applyBorder="1" applyAlignment="1">
      <alignment horizontal="justify" vertical="center" wrapText="1"/>
    </xf>
    <xf numFmtId="38" fontId="58" fillId="5" borderId="59" xfId="12" applyFont="1" applyFill="1" applyBorder="1" applyAlignment="1">
      <alignment horizontal="right" vertical="center" wrapText="1"/>
    </xf>
    <xf numFmtId="0" fontId="58" fillId="5" borderId="74" xfId="0" applyFont="1" applyFill="1" applyBorder="1" applyAlignment="1">
      <alignment horizontal="center" vertical="center" wrapText="1"/>
    </xf>
    <xf numFmtId="0" fontId="58" fillId="5" borderId="81" xfId="0" applyFont="1" applyFill="1" applyBorder="1" applyAlignment="1">
      <alignment horizontal="center" vertical="center" wrapText="1"/>
    </xf>
    <xf numFmtId="0" fontId="58" fillId="5" borderId="80" xfId="0" applyFont="1" applyFill="1" applyBorder="1" applyAlignment="1">
      <alignment vertical="center" wrapText="1"/>
    </xf>
    <xf numFmtId="0" fontId="58" fillId="5" borderId="77" xfId="0" applyFont="1" applyFill="1" applyBorder="1" applyAlignment="1">
      <alignment horizontal="center" vertical="center" wrapText="1"/>
    </xf>
    <xf numFmtId="0" fontId="58" fillId="5" borderId="72" xfId="0" applyFont="1" applyFill="1" applyBorder="1" applyAlignment="1">
      <alignment horizontal="justify" vertical="center" wrapText="1"/>
    </xf>
    <xf numFmtId="0" fontId="58" fillId="0" borderId="0" xfId="0" applyFont="1" applyAlignment="1">
      <alignment horizontal="justify" vertical="center"/>
    </xf>
    <xf numFmtId="38" fontId="28" fillId="0" borderId="0" xfId="10" applyFont="1" applyBorder="1" applyAlignment="1" applyProtection="1">
      <alignment horizontal="right" vertical="center"/>
    </xf>
    <xf numFmtId="38" fontId="2" fillId="0" borderId="0" xfId="10" applyFont="1" applyBorder="1" applyAlignment="1" applyProtection="1">
      <alignment horizontal="right"/>
    </xf>
    <xf numFmtId="38" fontId="4" fillId="0" borderId="5" xfId="12" applyFont="1" applyBorder="1" applyAlignment="1" applyProtection="1">
      <alignment horizontal="center" vertical="center"/>
    </xf>
    <xf numFmtId="38" fontId="4" fillId="0" borderId="9" xfId="12" applyFont="1" applyBorder="1" applyAlignment="1" applyProtection="1">
      <alignment horizontal="center" vertical="center"/>
    </xf>
    <xf numFmtId="38" fontId="4" fillId="0" borderId="27" xfId="12" applyFont="1" applyBorder="1" applyAlignment="1" applyProtection="1">
      <alignment horizontal="center" vertical="center"/>
    </xf>
    <xf numFmtId="38" fontId="10" fillId="0" borderId="0" xfId="12" applyFont="1" applyAlignment="1"/>
    <xf numFmtId="0" fontId="3" fillId="0" borderId="9" xfId="3" applyFont="1" applyBorder="1" applyAlignment="1">
      <alignment vertical="center"/>
    </xf>
    <xf numFmtId="0" fontId="3" fillId="0" borderId="0" xfId="3" applyFont="1" applyBorder="1" applyAlignment="1">
      <alignment vertical="center"/>
    </xf>
    <xf numFmtId="0" fontId="2" fillId="0" borderId="6" xfId="3" applyBorder="1" applyAlignment="1">
      <alignment vertical="center" wrapText="1"/>
    </xf>
    <xf numFmtId="0" fontId="2" fillId="0" borderId="0" xfId="1" applyFont="1" applyBorder="1" applyAlignment="1">
      <alignment horizontal="right" vertical="center"/>
    </xf>
    <xf numFmtId="0" fontId="2" fillId="0" borderId="0" xfId="1" applyAlignment="1">
      <alignment vertical="center"/>
    </xf>
    <xf numFmtId="0" fontId="60" fillId="0" borderId="0" xfId="1" applyFont="1" applyAlignment="1">
      <alignment vertical="center"/>
    </xf>
    <xf numFmtId="0" fontId="2" fillId="0" borderId="0" xfId="1"/>
    <xf numFmtId="0" fontId="61" fillId="0" borderId="0" xfId="1" applyFont="1" applyAlignment="1">
      <alignment vertical="center"/>
    </xf>
    <xf numFmtId="0" fontId="16" fillId="0" borderId="0" xfId="1" applyFont="1"/>
    <xf numFmtId="0" fontId="3" fillId="0" borderId="0" xfId="1" applyFont="1" applyAlignment="1">
      <alignment horizontal="right"/>
    </xf>
    <xf numFmtId="0" fontId="16" fillId="0" borderId="0" xfId="1" applyFont="1" applyAlignment="1">
      <alignment vertical="center"/>
    </xf>
    <xf numFmtId="0" fontId="16" fillId="0" borderId="0" xfId="1" applyFont="1" applyAlignment="1">
      <alignment horizontal="right" vertical="center"/>
    </xf>
    <xf numFmtId="0" fontId="60" fillId="0" borderId="0" xfId="1" applyFont="1" applyAlignment="1">
      <alignment horizontal="right" vertical="center"/>
    </xf>
    <xf numFmtId="0" fontId="60" fillId="0" borderId="4" xfId="1" applyFont="1" applyBorder="1" applyAlignment="1">
      <alignment horizontal="center" vertical="center" wrapText="1"/>
    </xf>
    <xf numFmtId="0" fontId="60" fillId="0" borderId="2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29" xfId="1" applyFont="1" applyBorder="1" applyAlignment="1">
      <alignment horizontal="center" vertical="center" wrapText="1"/>
    </xf>
    <xf numFmtId="0" fontId="60" fillId="0" borderId="118" xfId="1" applyFont="1" applyBorder="1" applyAlignment="1">
      <alignment vertical="center" shrinkToFit="1"/>
    </xf>
    <xf numFmtId="179" fontId="16" fillId="0" borderId="48" xfId="1" applyNumberFormat="1" applyFont="1" applyBorder="1" applyAlignment="1">
      <alignment vertical="center"/>
    </xf>
    <xf numFmtId="179" fontId="16" fillId="0" borderId="95" xfId="1" applyNumberFormat="1" applyFont="1" applyBorder="1" applyAlignment="1">
      <alignment vertical="center"/>
    </xf>
    <xf numFmtId="179" fontId="16" fillId="0" borderId="4" xfId="1" applyNumberFormat="1" applyFont="1" applyBorder="1" applyAlignment="1">
      <alignment vertical="center"/>
    </xf>
    <xf numFmtId="0" fontId="60" fillId="0" borderId="95" xfId="1" applyFont="1" applyBorder="1" applyAlignment="1">
      <alignment horizontal="center" vertical="center"/>
    </xf>
    <xf numFmtId="0" fontId="60" fillId="0" borderId="119" xfId="1" applyFont="1" applyBorder="1" applyAlignment="1">
      <alignment vertical="center" shrinkToFit="1"/>
    </xf>
    <xf numFmtId="179" fontId="16" fillId="0" borderId="42" xfId="1" applyNumberFormat="1" applyFont="1" applyBorder="1" applyAlignment="1">
      <alignment vertical="center"/>
    </xf>
    <xf numFmtId="179" fontId="16" fillId="0" borderId="17" xfId="1" applyNumberFormat="1" applyFont="1" applyBorder="1" applyAlignment="1">
      <alignment vertical="center"/>
    </xf>
    <xf numFmtId="0" fontId="60" fillId="0" borderId="35" xfId="1" applyFont="1" applyBorder="1" applyAlignment="1">
      <alignment horizontal="center" vertical="center"/>
    </xf>
    <xf numFmtId="0" fontId="60" fillId="0" borderId="120" xfId="1" applyFont="1" applyBorder="1" applyAlignment="1">
      <alignment vertical="center" shrinkToFit="1"/>
    </xf>
    <xf numFmtId="179" fontId="16" fillId="0" borderId="121" xfId="1" applyNumberFormat="1" applyFont="1" applyBorder="1" applyAlignment="1">
      <alignment vertical="center"/>
    </xf>
    <xf numFmtId="0" fontId="60" fillId="0" borderId="122" xfId="1" applyFont="1" applyBorder="1" applyAlignment="1">
      <alignment horizontal="center" vertical="center"/>
    </xf>
    <xf numFmtId="179" fontId="16" fillId="0" borderId="6" xfId="1" applyNumberFormat="1" applyFont="1" applyBorder="1" applyAlignment="1">
      <alignment vertical="center"/>
    </xf>
    <xf numFmtId="179" fontId="16" fillId="0" borderId="3" xfId="1" applyNumberFormat="1" applyFont="1" applyBorder="1" applyAlignment="1">
      <alignment vertical="center"/>
    </xf>
    <xf numFmtId="0" fontId="16" fillId="0" borderId="123" xfId="1" applyFont="1" applyBorder="1" applyAlignment="1">
      <alignment vertical="center"/>
    </xf>
    <xf numFmtId="0" fontId="60" fillId="0" borderId="121" xfId="1" applyFont="1" applyBorder="1" applyAlignment="1">
      <alignment horizontal="center" vertical="center"/>
    </xf>
    <xf numFmtId="179" fontId="16" fillId="0" borderId="28" xfId="1" applyNumberFormat="1" applyFont="1" applyBorder="1" applyAlignment="1">
      <alignment vertical="center"/>
    </xf>
    <xf numFmtId="0" fontId="60" fillId="0" borderId="3" xfId="1" applyFont="1" applyBorder="1" applyAlignment="1">
      <alignment horizontal="center" vertical="center"/>
    </xf>
    <xf numFmtId="0" fontId="16" fillId="0" borderId="0" xfId="1" applyFont="1" applyAlignment="1">
      <alignment horizontal="center" vertical="center" wrapText="1"/>
    </xf>
    <xf numFmtId="0" fontId="63" fillId="0" borderId="0" xfId="1" applyFont="1" applyAlignment="1">
      <alignment vertical="center"/>
    </xf>
    <xf numFmtId="0" fontId="37" fillId="0" borderId="0" xfId="0" applyFont="1"/>
    <xf numFmtId="0" fontId="10" fillId="0" borderId="0" xfId="13" applyFont="1"/>
    <xf numFmtId="0" fontId="65" fillId="0" borderId="0" xfId="0" applyFont="1"/>
    <xf numFmtId="0" fontId="33" fillId="0" borderId="0" xfId="13" applyFont="1"/>
    <xf numFmtId="179" fontId="4" fillId="0" borderId="0" xfId="14" applyFont="1" applyBorder="1" applyAlignment="1" applyProtection="1">
      <alignment vertical="center"/>
    </xf>
    <xf numFmtId="179" fontId="2" fillId="0" borderId="124" xfId="14" applyFont="1" applyBorder="1" applyAlignment="1" applyProtection="1">
      <alignment vertical="center" shrinkToFit="1"/>
    </xf>
    <xf numFmtId="0" fontId="67" fillId="0" borderId="125" xfId="15" applyFont="1" applyBorder="1" applyAlignment="1">
      <alignment vertical="center"/>
    </xf>
    <xf numFmtId="0" fontId="65" fillId="0" borderId="126" xfId="0" applyFont="1" applyBorder="1" applyAlignment="1">
      <alignment vertical="center"/>
    </xf>
    <xf numFmtId="0" fontId="65" fillId="0" borderId="127" xfId="0" applyFont="1" applyBorder="1" applyAlignment="1">
      <alignment vertical="center"/>
    </xf>
    <xf numFmtId="179" fontId="2" fillId="0" borderId="0" xfId="14" applyFont="1" applyBorder="1" applyAlignment="1" applyProtection="1">
      <alignment horizontal="center" vertical="center"/>
    </xf>
    <xf numFmtId="0" fontId="37" fillId="0" borderId="0" xfId="0" applyFont="1" applyAlignment="1">
      <alignment vertical="center"/>
    </xf>
    <xf numFmtId="179" fontId="2" fillId="0" borderId="128" xfId="14" applyFont="1" applyBorder="1" applyAlignment="1" applyProtection="1">
      <alignment vertical="center" shrinkToFit="1"/>
    </xf>
    <xf numFmtId="0" fontId="67" fillId="0" borderId="129" xfId="15" applyFont="1" applyBorder="1" applyAlignment="1">
      <alignment vertical="center"/>
    </xf>
    <xf numFmtId="0" fontId="65" fillId="0" borderId="130" xfId="0" applyFont="1" applyBorder="1" applyAlignment="1">
      <alignment vertical="center"/>
    </xf>
    <xf numFmtId="0" fontId="65" fillId="0" borderId="131" xfId="0" applyFont="1" applyBorder="1" applyAlignment="1">
      <alignment vertical="center"/>
    </xf>
    <xf numFmtId="179" fontId="2" fillId="0" borderId="132" xfId="14" applyFont="1" applyBorder="1" applyAlignment="1" applyProtection="1">
      <alignment vertical="center" shrinkToFit="1"/>
    </xf>
    <xf numFmtId="38" fontId="37" fillId="0" borderId="0" xfId="12" quotePrefix="1" applyFont="1" applyBorder="1" applyAlignment="1">
      <alignment vertical="center"/>
    </xf>
    <xf numFmtId="0" fontId="66" fillId="0" borderId="0" xfId="15" applyAlignment="1">
      <alignment vertical="center"/>
    </xf>
    <xf numFmtId="0" fontId="67" fillId="0" borderId="133" xfId="15" applyFont="1" applyBorder="1" applyAlignment="1">
      <alignment vertical="center"/>
    </xf>
    <xf numFmtId="0" fontId="65" fillId="0" borderId="134" xfId="0" applyFont="1" applyBorder="1" applyAlignment="1">
      <alignment vertical="center"/>
    </xf>
    <xf numFmtId="0" fontId="65" fillId="0" borderId="135" xfId="0" applyFont="1" applyBorder="1" applyAlignment="1">
      <alignment vertical="center"/>
    </xf>
    <xf numFmtId="179" fontId="2" fillId="0" borderId="0" xfId="14" applyFont="1" applyBorder="1" applyAlignment="1" applyProtection="1">
      <alignment horizontal="center" vertical="center" wrapText="1"/>
    </xf>
    <xf numFmtId="179" fontId="2" fillId="0" borderId="0" xfId="14" applyFont="1" applyBorder="1" applyAlignment="1" applyProtection="1">
      <alignment vertical="center"/>
    </xf>
    <xf numFmtId="0" fontId="10" fillId="0" borderId="0" xfId="13" applyFont="1" applyAlignment="1">
      <alignment horizontal="center"/>
    </xf>
    <xf numFmtId="0" fontId="67" fillId="0" borderId="136" xfId="15" applyFont="1" applyBorder="1" applyAlignment="1">
      <alignment vertical="center"/>
    </xf>
    <xf numFmtId="0" fontId="65" fillId="0" borderId="137" xfId="0" applyFont="1" applyBorder="1" applyAlignment="1">
      <alignment vertical="center"/>
    </xf>
    <xf numFmtId="0" fontId="65" fillId="0" borderId="138" xfId="0" applyFont="1" applyBorder="1" applyAlignment="1">
      <alignment vertical="center"/>
    </xf>
    <xf numFmtId="0" fontId="67" fillId="0" borderId="68" xfId="15" applyFont="1" applyBorder="1" applyAlignment="1">
      <alignment vertical="center"/>
    </xf>
    <xf numFmtId="0" fontId="65" fillId="0" borderId="59" xfId="0" applyFont="1" applyBorder="1" applyAlignment="1">
      <alignment vertical="center"/>
    </xf>
    <xf numFmtId="0" fontId="65" fillId="0" borderId="74" xfId="0" applyFont="1" applyBorder="1" applyAlignment="1">
      <alignment vertical="center"/>
    </xf>
    <xf numFmtId="0" fontId="67" fillId="0" borderId="130" xfId="15" applyFont="1" applyBorder="1" applyAlignment="1">
      <alignment vertical="center"/>
    </xf>
    <xf numFmtId="0" fontId="67" fillId="0" borderId="131" xfId="15" applyFont="1" applyBorder="1" applyAlignment="1">
      <alignment vertical="center"/>
    </xf>
    <xf numFmtId="0" fontId="68" fillId="0" borderId="0" xfId="0" applyFont="1" applyAlignment="1">
      <alignment horizontal="right"/>
    </xf>
    <xf numFmtId="0" fontId="69" fillId="0" borderId="0" xfId="0" applyFont="1" applyAlignment="1">
      <alignment horizontal="left" vertical="center"/>
    </xf>
    <xf numFmtId="0" fontId="70" fillId="0" borderId="0" xfId="0" applyFont="1"/>
    <xf numFmtId="0" fontId="71" fillId="0" borderId="0" xfId="0" applyFont="1" applyAlignment="1">
      <alignment horizontal="left" vertical="center"/>
    </xf>
    <xf numFmtId="0" fontId="58" fillId="0" borderId="0" xfId="0" applyFont="1" applyAlignment="1">
      <alignment horizontal="left" vertical="center"/>
    </xf>
    <xf numFmtId="0" fontId="69" fillId="0" borderId="0" xfId="0" applyFont="1" applyAlignment="1">
      <alignment horizontal="right" vertical="center" wrapText="1"/>
    </xf>
    <xf numFmtId="0" fontId="69" fillId="0" borderId="0" xfId="0" applyFont="1" applyAlignment="1">
      <alignment vertical="center" wrapText="1"/>
    </xf>
    <xf numFmtId="0" fontId="69" fillId="0" borderId="0" xfId="0" applyFont="1" applyAlignment="1">
      <alignment vertical="top" wrapText="1"/>
    </xf>
    <xf numFmtId="0" fontId="4" fillId="0" borderId="0" xfId="13" applyFont="1" applyAlignment="1">
      <alignment horizontal="center"/>
    </xf>
    <xf numFmtId="0" fontId="72" fillId="0" borderId="0" xfId="1" applyFont="1" applyAlignment="1">
      <alignment vertical="center"/>
    </xf>
    <xf numFmtId="0" fontId="3" fillId="0" borderId="0" xfId="1" applyFont="1" applyAlignment="1">
      <alignment vertical="center"/>
    </xf>
    <xf numFmtId="0" fontId="73" fillId="0" borderId="0" xfId="15" applyFont="1" applyAlignment="1">
      <alignment vertical="center"/>
    </xf>
    <xf numFmtId="179" fontId="2" fillId="0" borderId="42" xfId="14" applyFont="1" applyBorder="1" applyAlignment="1" applyProtection="1">
      <alignment vertical="center" shrinkToFit="1"/>
    </xf>
    <xf numFmtId="179" fontId="2" fillId="0" borderId="55" xfId="14" applyFont="1" applyBorder="1" applyAlignment="1" applyProtection="1">
      <alignment vertical="center" shrinkToFit="1"/>
    </xf>
    <xf numFmtId="0" fontId="65" fillId="0" borderId="81" xfId="0" applyFont="1" applyBorder="1" applyAlignment="1">
      <alignment horizontal="center" vertical="center"/>
    </xf>
    <xf numFmtId="0" fontId="65" fillId="0" borderId="80" xfId="0" applyFont="1" applyBorder="1" applyAlignment="1">
      <alignment horizontal="center" vertical="center"/>
    </xf>
    <xf numFmtId="0" fontId="65" fillId="0" borderId="77" xfId="0" applyFont="1" applyBorder="1" applyAlignment="1">
      <alignment horizontal="center" vertical="center"/>
    </xf>
    <xf numFmtId="179" fontId="2" fillId="0" borderId="5" xfId="14" applyFont="1" applyBorder="1" applyAlignment="1" applyProtection="1">
      <alignment horizontal="center" vertical="center" wrapText="1"/>
    </xf>
    <xf numFmtId="179" fontId="2" fillId="0" borderId="28" xfId="14" applyFont="1" applyBorder="1" applyAlignment="1" applyProtection="1">
      <alignment horizontal="center" vertical="center" wrapText="1"/>
    </xf>
    <xf numFmtId="179" fontId="2" fillId="0" borderId="72" xfId="14" applyFont="1" applyBorder="1" applyAlignment="1" applyProtection="1">
      <alignment horizontal="center" vertical="center" wrapText="1"/>
    </xf>
    <xf numFmtId="179" fontId="2" fillId="0" borderId="81" xfId="14" applyFont="1" applyBorder="1" applyAlignment="1" applyProtection="1">
      <alignment horizontal="center" vertical="center" wrapText="1"/>
    </xf>
    <xf numFmtId="0" fontId="67" fillId="0" borderId="61" xfId="15" applyFont="1" applyBorder="1" applyAlignment="1">
      <alignment horizontal="center" vertical="center"/>
    </xf>
    <xf numFmtId="0" fontId="65" fillId="0" borderId="62" xfId="0" applyFont="1" applyBorder="1" applyAlignment="1">
      <alignment horizontal="center" vertical="center"/>
    </xf>
    <xf numFmtId="0" fontId="65" fillId="0" borderId="63" xfId="0" applyFont="1" applyBorder="1" applyAlignment="1">
      <alignment horizontal="center" vertical="center"/>
    </xf>
    <xf numFmtId="0" fontId="65" fillId="0" borderId="68" xfId="0" applyFont="1" applyBorder="1" applyAlignment="1">
      <alignment horizontal="center" vertical="center"/>
    </xf>
    <xf numFmtId="0" fontId="65" fillId="0" borderId="59" xfId="0" applyFont="1" applyBorder="1" applyAlignment="1">
      <alignment horizontal="center" vertical="center"/>
    </xf>
    <xf numFmtId="0" fontId="65" fillId="0" borderId="74" xfId="0" applyFont="1" applyBorder="1" applyAlignment="1">
      <alignment horizontal="center" vertical="center"/>
    </xf>
    <xf numFmtId="0" fontId="67" fillId="0" borderId="81" xfId="15" applyFont="1" applyBorder="1" applyAlignment="1">
      <alignment horizontal="center" vertical="center"/>
    </xf>
    <xf numFmtId="179" fontId="4" fillId="0" borderId="0" xfId="14" applyFont="1" applyBorder="1" applyAlignment="1" applyProtection="1">
      <alignment horizontal="center" vertical="center" wrapText="1"/>
    </xf>
    <xf numFmtId="179" fontId="2" fillId="0" borderId="8" xfId="14" applyFont="1" applyBorder="1" applyAlignment="1" applyProtection="1">
      <alignment vertical="center" wrapText="1"/>
    </xf>
    <xf numFmtId="179" fontId="2" fillId="0" borderId="17" xfId="14" applyFont="1" applyBorder="1" applyAlignment="1" applyProtection="1">
      <alignment vertical="center" shrinkToFit="1"/>
    </xf>
    <xf numFmtId="179" fontId="2" fillId="0" borderId="7" xfId="14" applyFont="1" applyBorder="1" applyAlignment="1" applyProtection="1">
      <alignment vertical="center" shrinkToFit="1"/>
    </xf>
    <xf numFmtId="179" fontId="2" fillId="0" borderId="40" xfId="14" applyFont="1" applyBorder="1" applyAlignment="1" applyProtection="1">
      <alignment vertical="center" shrinkToFit="1"/>
    </xf>
    <xf numFmtId="179" fontId="2" fillId="0" borderId="39" xfId="14" applyFont="1" applyBorder="1" applyAlignment="1" applyProtection="1">
      <alignment vertical="center" shrinkToFit="1"/>
    </xf>
    <xf numFmtId="179" fontId="2" fillId="0" borderId="3" xfId="14" applyFont="1" applyBorder="1" applyAlignment="1" applyProtection="1">
      <alignment horizontal="center" vertical="center" wrapText="1"/>
    </xf>
    <xf numFmtId="179" fontId="2" fillId="0" borderId="6" xfId="14" applyFont="1" applyBorder="1" applyAlignment="1" applyProtection="1">
      <alignment horizontal="center" vertical="center" wrapText="1"/>
    </xf>
    <xf numFmtId="179" fontId="2" fillId="0" borderId="7" xfId="14" applyFont="1" applyBorder="1" applyAlignment="1" applyProtection="1">
      <alignment vertical="center" wrapText="1"/>
    </xf>
    <xf numFmtId="179" fontId="2" fillId="0" borderId="5" xfId="14" applyFont="1" applyBorder="1" applyAlignment="1" applyProtection="1">
      <alignment vertical="center" wrapText="1"/>
    </xf>
    <xf numFmtId="0" fontId="69" fillId="0" borderId="0" xfId="0" applyFont="1" applyAlignment="1">
      <alignment horizontal="center" vertical="center"/>
    </xf>
    <xf numFmtId="0" fontId="69" fillId="0" borderId="0" xfId="0" applyFont="1" applyAlignment="1">
      <alignment horizontal="right" vertical="center"/>
    </xf>
    <xf numFmtId="0" fontId="69" fillId="0" borderId="0" xfId="0" applyFont="1" applyAlignment="1">
      <alignment horizontal="left" vertical="center" wrapText="1"/>
    </xf>
    <xf numFmtId="0" fontId="60" fillId="0" borderId="42" xfId="1" applyFont="1" applyBorder="1" applyAlignment="1">
      <alignment vertical="center" shrinkToFit="1"/>
    </xf>
    <xf numFmtId="0" fontId="60" fillId="0" borderId="3" xfId="1" applyFont="1" applyBorder="1" applyAlignment="1">
      <alignment horizontal="center" vertical="center" shrinkToFit="1"/>
    </xf>
    <xf numFmtId="0" fontId="60" fillId="0" borderId="8" xfId="1" applyFont="1" applyBorder="1" applyAlignment="1">
      <alignment vertical="center" wrapText="1"/>
    </xf>
    <xf numFmtId="0" fontId="60" fillId="0" borderId="8" xfId="1" applyFont="1" applyBorder="1" applyAlignment="1">
      <alignment horizontal="center" vertical="center" wrapText="1"/>
    </xf>
    <xf numFmtId="0" fontId="3" fillId="0" borderId="4" xfId="1" applyFont="1" applyBorder="1" applyAlignment="1">
      <alignment horizontal="center" vertical="center" wrapText="1"/>
    </xf>
    <xf numFmtId="0" fontId="60" fillId="0" borderId="6" xfId="1" applyFont="1" applyBorder="1" applyAlignment="1">
      <alignment horizontal="center" vertical="center" wrapText="1"/>
    </xf>
    <xf numFmtId="0" fontId="60" fillId="0" borderId="5" xfId="1" applyFont="1" applyBorder="1" applyAlignment="1">
      <alignment horizontal="center" vertical="center" wrapText="1"/>
    </xf>
    <xf numFmtId="0" fontId="60" fillId="0" borderId="27" xfId="1" applyFont="1" applyBorder="1" applyAlignment="1">
      <alignment horizontal="center" vertical="center" wrapText="1"/>
    </xf>
    <xf numFmtId="0" fontId="60" fillId="0" borderId="28" xfId="1" applyFont="1" applyBorder="1" applyAlignment="1">
      <alignment horizontal="center" vertical="center" wrapText="1"/>
    </xf>
    <xf numFmtId="0" fontId="60" fillId="0" borderId="29" xfId="1" applyFont="1" applyBorder="1" applyAlignment="1">
      <alignment horizontal="center" vertical="center" wrapText="1"/>
    </xf>
    <xf numFmtId="179" fontId="60" fillId="0" borderId="40" xfId="1" applyNumberFormat="1" applyFont="1" applyBorder="1" applyAlignment="1">
      <alignment vertical="center" shrinkToFit="1"/>
    </xf>
    <xf numFmtId="0" fontId="60" fillId="0" borderId="3" xfId="1" applyFont="1" applyBorder="1" applyAlignment="1">
      <alignment horizontal="center" vertical="center" wrapText="1"/>
    </xf>
    <xf numFmtId="0" fontId="60" fillId="0" borderId="17" xfId="1" applyFont="1" applyBorder="1" applyAlignment="1">
      <alignment vertical="center" shrinkToFit="1"/>
    </xf>
    <xf numFmtId="0" fontId="16" fillId="0" borderId="1" xfId="1" applyFont="1" applyBorder="1" applyAlignment="1">
      <alignment horizontal="left" vertical="center"/>
    </xf>
    <xf numFmtId="0" fontId="60" fillId="0" borderId="5" xfId="1" applyFont="1" applyBorder="1" applyAlignment="1">
      <alignment vertical="center" wrapText="1"/>
    </xf>
    <xf numFmtId="179" fontId="60" fillId="0" borderId="17" xfId="1" applyNumberFormat="1" applyFont="1" applyBorder="1" applyAlignment="1">
      <alignment vertical="center" shrinkToFit="1"/>
    </xf>
    <xf numFmtId="177" fontId="10" fillId="0" borderId="2" xfId="1" applyNumberFormat="1" applyFont="1" applyBorder="1" applyAlignment="1">
      <alignment horizontal="right" vertical="center" wrapText="1" shrinkToFit="1"/>
    </xf>
    <xf numFmtId="177" fontId="10" fillId="0" borderId="19" xfId="1" applyNumberFormat="1" applyFont="1" applyBorder="1" applyAlignment="1">
      <alignment horizontal="right" vertical="center" wrapText="1" shrinkToFit="1"/>
    </xf>
    <xf numFmtId="0" fontId="10" fillId="0" borderId="3" xfId="1" applyFont="1" applyBorder="1" applyAlignment="1">
      <alignment vertical="center" wrapText="1"/>
    </xf>
    <xf numFmtId="0" fontId="18" fillId="0" borderId="3" xfId="1" applyFont="1" applyBorder="1" applyAlignment="1">
      <alignment vertical="center" wrapText="1"/>
    </xf>
    <xf numFmtId="0" fontId="10" fillId="0" borderId="3" xfId="1" applyFont="1" applyBorder="1" applyAlignment="1">
      <alignment vertical="top" wrapText="1"/>
    </xf>
    <xf numFmtId="0" fontId="19" fillId="0" borderId="3" xfId="1" applyFont="1" applyBorder="1" applyAlignment="1">
      <alignment vertical="top" wrapText="1"/>
    </xf>
    <xf numFmtId="177" fontId="2" fillId="0" borderId="8" xfId="1" applyNumberFormat="1" applyBorder="1" applyAlignment="1">
      <alignment horizontal="right" vertical="center"/>
    </xf>
    <xf numFmtId="177" fontId="2" fillId="0" borderId="19" xfId="1" applyNumberFormat="1" applyBorder="1" applyAlignment="1">
      <alignment horizontal="right" vertical="center"/>
    </xf>
    <xf numFmtId="0" fontId="10" fillId="0" borderId="4" xfId="1" applyFont="1" applyBorder="1" applyAlignment="1">
      <alignment vertical="center" wrapText="1"/>
    </xf>
    <xf numFmtId="0" fontId="2" fillId="0" borderId="8" xfId="1" applyBorder="1" applyAlignment="1">
      <alignment horizontal="center" vertical="center"/>
    </xf>
    <xf numFmtId="0" fontId="2" fillId="0" borderId="2" xfId="1" applyBorder="1" applyAlignment="1">
      <alignment horizontal="center" vertical="center"/>
    </xf>
    <xf numFmtId="0" fontId="2" fillId="0" borderId="19" xfId="1" applyBorder="1" applyAlignment="1">
      <alignment horizontal="center" vertical="center"/>
    </xf>
    <xf numFmtId="0" fontId="2" fillId="0" borderId="3" xfId="1" applyFont="1" applyBorder="1" applyAlignment="1">
      <alignment horizontal="center" vertical="center"/>
    </xf>
    <xf numFmtId="0" fontId="10" fillId="0" borderId="3" xfId="1" applyFont="1" applyBorder="1" applyAlignment="1">
      <alignment vertical="center"/>
    </xf>
    <xf numFmtId="0" fontId="2" fillId="0" borderId="3" xfId="1" applyFont="1" applyBorder="1" applyAlignment="1">
      <alignment horizontal="center" vertical="center" wrapText="1"/>
    </xf>
    <xf numFmtId="0" fontId="10" fillId="0" borderId="3" xfId="1" applyFont="1" applyBorder="1" applyAlignment="1">
      <alignment horizontal="left" vertical="center" wrapText="1"/>
    </xf>
    <xf numFmtId="0" fontId="2" fillId="0" borderId="59" xfId="1" applyFont="1" applyBorder="1" applyAlignment="1">
      <alignment horizontal="left" vertical="center"/>
    </xf>
    <xf numFmtId="0" fontId="2" fillId="0" borderId="1" xfId="1" applyFont="1" applyBorder="1" applyAlignment="1">
      <alignment horizontal="left"/>
    </xf>
    <xf numFmtId="0" fontId="10" fillId="0" borderId="42" xfId="1" applyFont="1" applyBorder="1" applyAlignment="1">
      <alignment vertical="center"/>
    </xf>
    <xf numFmtId="0" fontId="10" fillId="0" borderId="46" xfId="1" applyFont="1" applyBorder="1" applyAlignment="1">
      <alignment vertical="center"/>
    </xf>
    <xf numFmtId="0" fontId="2" fillId="0" borderId="47" xfId="1" applyFont="1" applyBorder="1" applyAlignment="1">
      <alignment horizontal="center" vertical="center"/>
    </xf>
    <xf numFmtId="0" fontId="2" fillId="0" borderId="3" xfId="1" applyFont="1" applyBorder="1" applyAlignment="1">
      <alignment vertical="center"/>
    </xf>
    <xf numFmtId="0" fontId="19" fillId="0" borderId="3" xfId="1" applyFont="1" applyBorder="1" applyAlignment="1">
      <alignment horizontal="left" vertical="top" wrapText="1"/>
    </xf>
    <xf numFmtId="0" fontId="10" fillId="0" borderId="3" xfId="1" applyFont="1" applyBorder="1" applyAlignment="1">
      <alignment horizontal="left" vertical="center" wrapText="1" shrinkToFit="1"/>
    </xf>
    <xf numFmtId="177" fontId="2" fillId="0" borderId="3" xfId="1" applyNumberFormat="1" applyBorder="1" applyAlignment="1">
      <alignment horizontal="right" vertical="center"/>
    </xf>
    <xf numFmtId="0" fontId="10" fillId="0" borderId="45" xfId="1" applyFont="1" applyBorder="1" applyAlignment="1">
      <alignment vertical="center"/>
    </xf>
    <xf numFmtId="0" fontId="10" fillId="0" borderId="3" xfId="1" applyFont="1" applyBorder="1" applyAlignment="1">
      <alignment horizontal="center" vertical="center" wrapText="1"/>
    </xf>
    <xf numFmtId="0" fontId="3" fillId="0" borderId="3" xfId="3" applyFont="1" applyBorder="1" applyAlignment="1">
      <alignment horizontal="center" vertical="center"/>
    </xf>
    <xf numFmtId="0" fontId="3" fillId="0" borderId="1" xfId="3" applyFont="1" applyBorder="1" applyAlignment="1">
      <alignment horizontal="left"/>
    </xf>
    <xf numFmtId="0" fontId="3" fillId="0" borderId="3" xfId="3" applyFont="1" applyBorder="1" applyAlignment="1">
      <alignment vertical="center" wrapText="1"/>
    </xf>
    <xf numFmtId="0" fontId="3" fillId="0" borderId="8" xfId="3" applyFont="1" applyBorder="1" applyAlignment="1">
      <alignment horizontal="left" vertical="center" wrapText="1"/>
    </xf>
    <xf numFmtId="0" fontId="3" fillId="0" borderId="3" xfId="3" applyFont="1" applyBorder="1" applyAlignment="1">
      <alignment horizontal="left" vertical="center" wrapText="1"/>
    </xf>
    <xf numFmtId="0" fontId="11" fillId="0" borderId="0" xfId="3" applyFont="1" applyAlignment="1">
      <alignment horizontal="left" vertical="center" wrapText="1"/>
    </xf>
    <xf numFmtId="0" fontId="3" fillId="0" borderId="3" xfId="3" applyFont="1" applyBorder="1" applyAlignment="1">
      <alignment horizontal="center" vertical="center" wrapText="1"/>
    </xf>
    <xf numFmtId="0" fontId="3" fillId="0" borderId="4" xfId="3" applyFont="1" applyBorder="1" applyAlignment="1">
      <alignment vertical="center" wrapText="1"/>
    </xf>
    <xf numFmtId="0" fontId="22" fillId="0" borderId="3" xfId="3" applyFont="1" applyBorder="1" applyAlignment="1">
      <alignment horizontal="center" vertical="center"/>
    </xf>
    <xf numFmtId="0" fontId="22" fillId="0" borderId="1" xfId="3" applyFont="1" applyBorder="1" applyAlignment="1">
      <alignment horizontal="left" vertical="center"/>
    </xf>
    <xf numFmtId="0" fontId="3" fillId="0" borderId="3" xfId="3" applyFont="1" applyBorder="1" applyAlignment="1">
      <alignment horizontal="center" vertical="center" textRotation="255"/>
    </xf>
    <xf numFmtId="0" fontId="3" fillId="0" borderId="59" xfId="3" applyFont="1" applyBorder="1" applyAlignment="1">
      <alignment horizontal="center" vertical="center"/>
    </xf>
    <xf numFmtId="0" fontId="3" fillId="0" borderId="1" xfId="3" applyFont="1" applyBorder="1" applyAlignment="1">
      <alignment horizontal="left" vertical="center"/>
    </xf>
    <xf numFmtId="0" fontId="3" fillId="0" borderId="17" xfId="3" applyFont="1" applyBorder="1" applyAlignment="1">
      <alignment horizontal="center" vertical="center" wrapText="1"/>
    </xf>
    <xf numFmtId="0" fontId="3" fillId="0" borderId="30" xfId="3" applyFont="1" applyBorder="1" applyAlignment="1">
      <alignment horizontal="center" vertical="center" wrapText="1"/>
    </xf>
    <xf numFmtId="0" fontId="2" fillId="0" borderId="5" xfId="3" applyBorder="1" applyAlignment="1">
      <alignment vertical="center" wrapText="1"/>
    </xf>
    <xf numFmtId="0" fontId="2" fillId="0" borderId="27" xfId="3" applyBorder="1" applyAlignment="1">
      <alignment vertical="center" wrapText="1"/>
    </xf>
    <xf numFmtId="0" fontId="2" fillId="0" borderId="7" xfId="3" applyBorder="1" applyAlignment="1">
      <alignment vertical="center" wrapText="1"/>
    </xf>
    <xf numFmtId="0" fontId="2" fillId="0" borderId="30" xfId="3" applyBorder="1" applyAlignment="1">
      <alignment vertical="center" wrapText="1"/>
    </xf>
    <xf numFmtId="0" fontId="2" fillId="0" borderId="28" xfId="3" applyBorder="1" applyAlignment="1">
      <alignment vertical="center" wrapText="1"/>
    </xf>
    <xf numFmtId="0" fontId="2" fillId="0" borderId="29" xfId="3" applyBorder="1" applyAlignment="1">
      <alignment vertical="center" wrapText="1"/>
    </xf>
    <xf numFmtId="0" fontId="2" fillId="0" borderId="94" xfId="3" applyBorder="1" applyAlignment="1">
      <alignment vertical="center" wrapText="1"/>
    </xf>
    <xf numFmtId="0" fontId="2" fillId="0" borderId="95" xfId="3" applyBorder="1" applyAlignment="1">
      <alignment vertical="center" wrapText="1"/>
    </xf>
    <xf numFmtId="0" fontId="2" fillId="0" borderId="7" xfId="3" applyBorder="1">
      <alignment vertical="center"/>
    </xf>
    <xf numFmtId="0" fontId="2" fillId="0" borderId="30" xfId="3" applyBorder="1">
      <alignment vertical="center"/>
    </xf>
    <xf numFmtId="0" fontId="2" fillId="0" borderId="28" xfId="3" applyBorder="1">
      <alignment vertical="center"/>
    </xf>
    <xf numFmtId="0" fontId="2" fillId="0" borderId="29" xfId="3" applyBorder="1">
      <alignment vertical="center"/>
    </xf>
    <xf numFmtId="0" fontId="13" fillId="0" borderId="6" xfId="3" applyFont="1" applyBorder="1" applyAlignment="1">
      <alignment horizontal="center" vertical="center" wrapText="1"/>
    </xf>
    <xf numFmtId="0" fontId="3" fillId="0" borderId="8" xfId="3" applyFont="1" applyBorder="1" applyAlignment="1">
      <alignment vertical="center" wrapText="1"/>
    </xf>
    <xf numFmtId="0" fontId="2" fillId="0" borderId="4" xfId="3" applyBorder="1" applyAlignment="1">
      <alignment horizontal="center" vertical="center" wrapText="1"/>
    </xf>
    <xf numFmtId="0" fontId="2" fillId="0" borderId="17" xfId="3" applyBorder="1" applyAlignment="1">
      <alignment horizontal="center" vertical="center" wrapText="1"/>
    </xf>
    <xf numFmtId="0" fontId="2" fillId="0" borderId="6" xfId="3" applyBorder="1" applyAlignment="1">
      <alignment horizontal="center" vertical="center" wrapText="1"/>
    </xf>
    <xf numFmtId="0" fontId="3" fillId="0" borderId="8" xfId="3" applyFont="1" applyBorder="1" applyAlignment="1">
      <alignment horizontal="center" vertical="center"/>
    </xf>
    <xf numFmtId="0" fontId="3" fillId="0" borderId="7" xfId="3" applyFont="1" applyBorder="1" applyAlignment="1">
      <alignment horizontal="center" vertical="center" wrapText="1"/>
    </xf>
    <xf numFmtId="0" fontId="13" fillId="0" borderId="17" xfId="3" applyFont="1" applyBorder="1" applyAlignment="1">
      <alignment horizontal="center" vertical="center" wrapText="1"/>
    </xf>
    <xf numFmtId="38" fontId="13" fillId="0" borderId="17" xfId="8" applyFont="1" applyBorder="1" applyAlignment="1" applyProtection="1">
      <alignment vertical="center" shrinkToFit="1"/>
    </xf>
    <xf numFmtId="0" fontId="13" fillId="0" borderId="6" xfId="9" applyFont="1" applyBorder="1" applyAlignment="1">
      <alignment vertical="center" wrapText="1"/>
    </xf>
    <xf numFmtId="0" fontId="13" fillId="0" borderId="3" xfId="9" applyFont="1" applyBorder="1" applyAlignment="1">
      <alignment horizontal="center" vertical="center" textRotation="255"/>
    </xf>
    <xf numFmtId="0" fontId="13" fillId="0" borderId="17" xfId="9" applyFont="1" applyBorder="1" applyAlignment="1">
      <alignment horizontal="center" vertical="distributed" wrapText="1" shrinkToFit="1"/>
    </xf>
    <xf numFmtId="0" fontId="13" fillId="0" borderId="3" xfId="9" applyFont="1" applyBorder="1" applyAlignment="1">
      <alignment horizontal="center" vertical="center"/>
    </xf>
    <xf numFmtId="0" fontId="13" fillId="2" borderId="3" xfId="9" applyFont="1" applyFill="1" applyBorder="1" applyAlignment="1">
      <alignment horizontal="center" vertical="center" wrapText="1" shrinkToFit="1"/>
    </xf>
    <xf numFmtId="0" fontId="13" fillId="0" borderId="17" xfId="9" applyFont="1" applyBorder="1" applyAlignment="1">
      <alignment vertical="center"/>
    </xf>
    <xf numFmtId="0" fontId="13" fillId="0" borderId="17" xfId="9" applyFont="1" applyBorder="1" applyAlignment="1">
      <alignment horizontal="center" vertical="center" wrapText="1"/>
    </xf>
    <xf numFmtId="38" fontId="15" fillId="0" borderId="4" xfId="8" applyFont="1" applyBorder="1" applyAlignment="1" applyProtection="1">
      <alignment horizontal="center" vertical="center" wrapText="1"/>
    </xf>
    <xf numFmtId="38" fontId="21" fillId="0" borderId="4" xfId="8" applyFont="1" applyBorder="1" applyAlignment="1" applyProtection="1">
      <alignment horizontal="center" vertical="center" wrapText="1"/>
    </xf>
    <xf numFmtId="0" fontId="24" fillId="0" borderId="0" xfId="9" applyFont="1" applyAlignment="1">
      <alignment horizontal="center" vertical="center"/>
    </xf>
    <xf numFmtId="0" fontId="13" fillId="0" borderId="3" xfId="9" applyFont="1" applyBorder="1" applyAlignment="1">
      <alignment vertical="center"/>
    </xf>
    <xf numFmtId="0" fontId="13" fillId="0" borderId="2" xfId="9" applyFont="1" applyBorder="1" applyAlignment="1">
      <alignment horizontal="right" vertical="center"/>
    </xf>
    <xf numFmtId="0" fontId="13" fillId="0" borderId="3" xfId="9" applyFont="1" applyBorder="1" applyAlignment="1">
      <alignment horizontal="left" vertical="center" wrapText="1"/>
    </xf>
    <xf numFmtId="38" fontId="13" fillId="0" borderId="3" xfId="8" applyFont="1" applyBorder="1" applyAlignment="1" applyProtection="1">
      <alignment horizontal="left" vertical="center" wrapText="1"/>
    </xf>
    <xf numFmtId="0" fontId="13" fillId="0" borderId="4" xfId="9" applyFont="1" applyBorder="1" applyAlignment="1">
      <alignment horizontal="center" vertical="center"/>
    </xf>
    <xf numFmtId="38" fontId="13" fillId="0" borderId="4" xfId="8" applyFont="1" applyBorder="1" applyAlignment="1" applyProtection="1">
      <alignment horizontal="center" vertical="center" wrapText="1"/>
    </xf>
    <xf numFmtId="0" fontId="13" fillId="0" borderId="3" xfId="9" applyFont="1" applyBorder="1" applyAlignment="1">
      <alignment horizontal="center" vertical="center" wrapText="1"/>
    </xf>
    <xf numFmtId="0" fontId="13" fillId="0" borderId="6" xfId="9" applyFont="1" applyBorder="1" applyAlignment="1">
      <alignment horizontal="left" vertical="center" wrapText="1"/>
    </xf>
    <xf numFmtId="38" fontId="13" fillId="0" borderId="4" xfId="8" applyFont="1" applyBorder="1" applyAlignment="1" applyProtection="1">
      <alignment horizontal="center" vertical="center" wrapText="1" shrinkToFit="1"/>
    </xf>
    <xf numFmtId="0" fontId="13" fillId="0" borderId="4" xfId="1" applyFont="1" applyBorder="1" applyAlignment="1">
      <alignment horizontal="center" vertical="center" wrapText="1" shrinkToFit="1"/>
    </xf>
    <xf numFmtId="0" fontId="13" fillId="0" borderId="9" xfId="9" applyFont="1" applyBorder="1" applyAlignment="1">
      <alignment horizontal="center" vertical="center"/>
    </xf>
    <xf numFmtId="0" fontId="13" fillId="0" borderId="1" xfId="9" applyFont="1" applyBorder="1" applyAlignment="1">
      <alignment horizontal="center" vertical="center"/>
    </xf>
    <xf numFmtId="0" fontId="2" fillId="0" borderId="3" xfId="3" applyFont="1" applyBorder="1" applyAlignment="1">
      <alignment horizontal="center" vertical="center"/>
    </xf>
    <xf numFmtId="0" fontId="2" fillId="0" borderId="3" xfId="3" applyFont="1" applyBorder="1" applyAlignment="1">
      <alignment horizontal="center" vertical="center" wrapText="1"/>
    </xf>
    <xf numFmtId="0" fontId="2" fillId="0" borderId="6" xfId="3" applyFont="1" applyBorder="1" applyAlignment="1">
      <alignment horizontal="left" vertical="center" wrapText="1"/>
    </xf>
    <xf numFmtId="0" fontId="2" fillId="0" borderId="3" xfId="3" applyFont="1" applyBorder="1" applyAlignment="1">
      <alignment horizontal="left" vertical="center" wrapText="1"/>
    </xf>
    <xf numFmtId="0" fontId="2" fillId="0" borderId="3" xfId="3" applyFont="1" applyBorder="1" applyAlignment="1">
      <alignment horizontal="center" vertical="center" textRotation="255" wrapText="1"/>
    </xf>
    <xf numFmtId="0" fontId="33" fillId="0" borderId="0" xfId="3" applyFont="1" applyAlignment="1">
      <alignment horizontal="center"/>
    </xf>
    <xf numFmtId="0" fontId="2" fillId="0" borderId="6" xfId="3" applyFont="1" applyBorder="1" applyAlignment="1">
      <alignment horizontal="center" vertical="center" textRotation="255"/>
    </xf>
    <xf numFmtId="0" fontId="2" fillId="0" borderId="3" xfId="3" applyFont="1" applyBorder="1" applyAlignment="1">
      <alignment horizontal="center" vertical="center" textRotation="255"/>
    </xf>
    <xf numFmtId="0" fontId="2" fillId="0" borderId="6" xfId="3" applyFont="1" applyBorder="1" applyAlignment="1">
      <alignment horizontal="center" vertical="center" wrapText="1"/>
    </xf>
    <xf numFmtId="0" fontId="2" fillId="0" borderId="6" xfId="3" applyFont="1" applyBorder="1" applyAlignment="1">
      <alignment horizontal="center" vertical="center"/>
    </xf>
    <xf numFmtId="176" fontId="47" fillId="0" borderId="3" xfId="7" applyNumberFormat="1" applyFont="1" applyBorder="1" applyAlignment="1">
      <alignment horizontal="center" vertical="center" wrapText="1"/>
    </xf>
    <xf numFmtId="176" fontId="47" fillId="0" borderId="22" xfId="7" applyNumberFormat="1" applyFont="1" applyBorder="1" applyAlignment="1">
      <alignment horizontal="center" vertical="center"/>
    </xf>
    <xf numFmtId="176" fontId="47" fillId="0" borderId="12" xfId="7" applyNumberFormat="1" applyFont="1" applyBorder="1" applyAlignment="1">
      <alignment horizontal="center" vertical="center"/>
    </xf>
    <xf numFmtId="176" fontId="9" fillId="0" borderId="10" xfId="7" applyNumberFormat="1" applyFont="1" applyBorder="1" applyAlignment="1">
      <alignment horizontal="center" vertical="center" wrapText="1"/>
    </xf>
    <xf numFmtId="176" fontId="2" fillId="0" borderId="24" xfId="7" applyNumberFormat="1" applyFont="1" applyBorder="1" applyAlignment="1">
      <alignment horizontal="center" vertical="center" wrapText="1"/>
    </xf>
    <xf numFmtId="176" fontId="47" fillId="0" borderId="15" xfId="7" applyNumberFormat="1" applyFont="1" applyBorder="1" applyAlignment="1">
      <alignment horizontal="center" vertical="center"/>
    </xf>
    <xf numFmtId="176" fontId="47" fillId="0" borderId="21" xfId="7" applyNumberFormat="1" applyFont="1" applyBorder="1" applyAlignment="1">
      <alignment horizontal="center" vertical="center"/>
    </xf>
    <xf numFmtId="38" fontId="33" fillId="2" borderId="106" xfId="12" applyFont="1" applyFill="1" applyBorder="1" applyAlignment="1">
      <alignment vertical="center"/>
    </xf>
    <xf numFmtId="38" fontId="33" fillId="2" borderId="107" xfId="12" applyFont="1" applyFill="1" applyBorder="1" applyAlignment="1">
      <alignment vertical="center"/>
    </xf>
    <xf numFmtId="176" fontId="47" fillId="0" borderId="99" xfId="7" applyNumberFormat="1" applyFont="1" applyBorder="1" applyAlignment="1">
      <alignment horizontal="center" vertical="center"/>
    </xf>
    <xf numFmtId="38" fontId="48" fillId="0" borderId="51" xfId="12" applyFont="1" applyBorder="1" applyAlignment="1" applyProtection="1">
      <alignment vertical="center"/>
      <protection locked="0"/>
    </xf>
    <xf numFmtId="176" fontId="47" fillId="0" borderId="52" xfId="7" applyNumberFormat="1" applyFont="1" applyBorder="1" applyAlignment="1">
      <alignment horizontal="center" vertical="center"/>
    </xf>
    <xf numFmtId="176" fontId="47" fillId="0" borderId="100" xfId="7" applyNumberFormat="1" applyFont="1" applyBorder="1" applyAlignment="1">
      <alignment horizontal="center" vertical="center"/>
    </xf>
    <xf numFmtId="176" fontId="9" fillId="0" borderId="108" xfId="7" applyNumberFormat="1" applyFont="1" applyBorder="1" applyAlignment="1">
      <alignment horizontal="center" vertical="center" wrapText="1"/>
    </xf>
    <xf numFmtId="176" fontId="9" fillId="0" borderId="111" xfId="7" applyNumberFormat="1" applyFont="1" applyBorder="1" applyAlignment="1">
      <alignment horizontal="center" vertical="center" wrapText="1"/>
    </xf>
    <xf numFmtId="176" fontId="9" fillId="0" borderId="112" xfId="7" applyNumberFormat="1" applyFont="1" applyBorder="1" applyAlignment="1">
      <alignment horizontal="center" vertical="center" wrapText="1"/>
    </xf>
    <xf numFmtId="176" fontId="47" fillId="0" borderId="98" xfId="7" applyNumberFormat="1" applyFont="1" applyBorder="1" applyAlignment="1">
      <alignment horizontal="center" vertical="center"/>
    </xf>
    <xf numFmtId="38" fontId="48" fillId="0" borderId="109" xfId="12" applyFont="1" applyBorder="1" applyAlignment="1" applyProtection="1">
      <alignment vertical="center"/>
      <protection locked="0"/>
    </xf>
    <xf numFmtId="0" fontId="26" fillId="0" borderId="1" xfId="3" applyFont="1" applyBorder="1" applyAlignment="1">
      <alignment horizontal="center" vertical="center"/>
    </xf>
    <xf numFmtId="0" fontId="26" fillId="0" borderId="17" xfId="3" applyFont="1" applyBorder="1" applyAlignment="1">
      <alignment horizontal="center" vertical="center"/>
    </xf>
    <xf numFmtId="0" fontId="26" fillId="0" borderId="7" xfId="3" applyFont="1" applyBorder="1" applyAlignment="1">
      <alignment horizontal="left" vertical="top" wrapText="1"/>
    </xf>
    <xf numFmtId="0" fontId="26" fillId="0" borderId="6" xfId="3" applyFont="1" applyBorder="1" applyAlignment="1">
      <alignment horizontal="center" vertical="center"/>
    </xf>
    <xf numFmtId="0" fontId="26" fillId="0" borderId="3" xfId="3" applyFont="1" applyBorder="1" applyAlignment="1">
      <alignment horizontal="center" vertical="center"/>
    </xf>
    <xf numFmtId="0" fontId="26" fillId="0" borderId="3" xfId="3" applyFont="1" applyBorder="1" applyAlignment="1">
      <alignment horizontal="center" vertical="center" wrapText="1"/>
    </xf>
    <xf numFmtId="0" fontId="26" fillId="0" borderId="7" xfId="3" applyFont="1" applyBorder="1" applyAlignment="1">
      <alignment horizontal="center" vertical="top" wrapText="1"/>
    </xf>
    <xf numFmtId="0" fontId="26" fillId="0" borderId="17" xfId="3" applyFont="1" applyBorder="1" applyAlignment="1">
      <alignment horizontal="center" vertical="top" wrapText="1"/>
    </xf>
    <xf numFmtId="0" fontId="26" fillId="0" borderId="7" xfId="3" applyFont="1" applyBorder="1" applyAlignment="1">
      <alignment vertical="top" wrapText="1"/>
    </xf>
    <xf numFmtId="0" fontId="26" fillId="0" borderId="5" xfId="3" applyFont="1" applyBorder="1" applyAlignment="1">
      <alignment horizontal="left" vertical="top" wrapText="1"/>
    </xf>
    <xf numFmtId="0" fontId="26" fillId="0" borderId="4" xfId="3" applyFont="1" applyBorder="1" applyAlignment="1">
      <alignment horizontal="center" vertical="center"/>
    </xf>
    <xf numFmtId="0" fontId="27" fillId="0" borderId="3" xfId="3" applyFont="1" applyBorder="1" applyAlignment="1">
      <alignment horizontal="center" vertical="center" textRotation="255" wrapText="1"/>
    </xf>
    <xf numFmtId="0" fontId="27" fillId="0" borderId="6" xfId="3" applyFont="1" applyBorder="1" applyAlignment="1">
      <alignment horizontal="center" vertical="center" wrapText="1"/>
    </xf>
    <xf numFmtId="0" fontId="27" fillId="0" borderId="5" xfId="3" applyFont="1" applyBorder="1" applyAlignment="1">
      <alignment horizontal="center" vertical="center" wrapText="1"/>
    </xf>
    <xf numFmtId="0" fontId="27" fillId="0" borderId="8" xfId="3" applyFont="1" applyBorder="1" applyAlignment="1">
      <alignment horizontal="center" vertical="center" textRotation="255" wrapText="1"/>
    </xf>
    <xf numFmtId="0" fontId="27" fillId="0" borderId="3" xfId="3" applyFont="1" applyBorder="1" applyAlignment="1">
      <alignment horizontal="center" vertical="center" wrapText="1"/>
    </xf>
    <xf numFmtId="0" fontId="2" fillId="0" borderId="60" xfId="3" applyBorder="1" applyAlignment="1">
      <alignment horizontal="center" vertical="center"/>
    </xf>
    <xf numFmtId="0" fontId="2" fillId="0" borderId="64" xfId="3" applyBorder="1" applyAlignment="1">
      <alignment horizontal="center" vertical="center"/>
    </xf>
    <xf numFmtId="0" fontId="2" fillId="0" borderId="67" xfId="3" applyBorder="1" applyAlignment="1">
      <alignment horizontal="center" vertical="center"/>
    </xf>
    <xf numFmtId="0" fontId="10" fillId="0" borderId="60" xfId="3" applyFont="1" applyBorder="1" applyAlignment="1">
      <alignment horizontal="center" vertical="center"/>
    </xf>
    <xf numFmtId="0" fontId="10" fillId="0" borderId="67" xfId="3" applyFont="1" applyBorder="1" applyAlignment="1">
      <alignment horizontal="center" vertical="center"/>
    </xf>
    <xf numFmtId="0" fontId="10" fillId="0" borderId="60" xfId="3" applyFont="1" applyBorder="1" applyAlignment="1">
      <alignment horizontal="center" vertical="center" wrapText="1"/>
    </xf>
    <xf numFmtId="0" fontId="2" fillId="0" borderId="81" xfId="3" applyBorder="1" applyAlignment="1">
      <alignment horizontal="center" vertical="center" wrapText="1"/>
    </xf>
    <xf numFmtId="0" fontId="2" fillId="0" borderId="80" xfId="3" applyBorder="1" applyAlignment="1">
      <alignment horizontal="center" vertical="center"/>
    </xf>
    <xf numFmtId="0" fontId="2" fillId="0" borderId="77" xfId="3" applyBorder="1" applyAlignment="1">
      <alignment horizontal="center" vertical="center"/>
    </xf>
    <xf numFmtId="0" fontId="2" fillId="0" borderId="76" xfId="3" applyBorder="1">
      <alignment vertical="center"/>
    </xf>
    <xf numFmtId="0" fontId="2" fillId="0" borderId="78" xfId="3" applyBorder="1">
      <alignment vertical="center"/>
    </xf>
    <xf numFmtId="0" fontId="2" fillId="0" borderId="79" xfId="3" applyBorder="1">
      <alignment vertical="center"/>
    </xf>
    <xf numFmtId="0" fontId="2" fillId="0" borderId="3" xfId="3" applyBorder="1">
      <alignment vertical="center"/>
    </xf>
    <xf numFmtId="0" fontId="10" fillId="0" borderId="60" xfId="3" applyFont="1" applyBorder="1">
      <alignment vertical="center"/>
    </xf>
    <xf numFmtId="0" fontId="10" fillId="0" borderId="67" xfId="3" applyFont="1" applyBorder="1">
      <alignment vertical="center"/>
    </xf>
    <xf numFmtId="177" fontId="2" fillId="0" borderId="64" xfId="3" applyNumberFormat="1" applyBorder="1">
      <alignment vertical="center"/>
    </xf>
    <xf numFmtId="177" fontId="2" fillId="0" borderId="67" xfId="3" applyNumberFormat="1" applyBorder="1">
      <alignment vertical="center"/>
    </xf>
    <xf numFmtId="0" fontId="10" fillId="0" borderId="67" xfId="3" applyFont="1" applyBorder="1" applyAlignment="1">
      <alignment horizontal="center" vertical="center" wrapText="1"/>
    </xf>
    <xf numFmtId="0" fontId="10" fillId="0" borderId="72" xfId="3" applyFont="1" applyBorder="1">
      <alignment vertical="center"/>
    </xf>
    <xf numFmtId="177" fontId="2" fillId="0" borderId="60" xfId="3" applyNumberFormat="1" applyBorder="1">
      <alignment vertical="center"/>
    </xf>
    <xf numFmtId="0" fontId="2" fillId="0" borderId="60" xfId="3" applyBorder="1" applyAlignment="1">
      <alignment horizontal="center" vertical="center" wrapText="1"/>
    </xf>
    <xf numFmtId="0" fontId="2" fillId="0" borderId="64" xfId="3" applyBorder="1" applyAlignment="1">
      <alignment horizontal="center" vertical="center" wrapText="1"/>
    </xf>
    <xf numFmtId="0" fontId="2" fillId="0" borderId="67" xfId="3" applyBorder="1" applyAlignment="1">
      <alignment horizontal="center" vertical="center" wrapText="1"/>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3" xfId="3" applyFont="1" applyBorder="1" applyAlignment="1">
      <alignment horizontal="center" vertical="center"/>
    </xf>
    <xf numFmtId="0" fontId="10" fillId="0" borderId="65" xfId="3" applyFont="1" applyBorder="1" applyAlignment="1">
      <alignment horizontal="center" vertical="center"/>
    </xf>
    <xf numFmtId="0" fontId="10" fillId="0" borderId="0" xfId="3" applyFont="1" applyAlignment="1">
      <alignment horizontal="center" vertical="center"/>
    </xf>
    <xf numFmtId="0" fontId="10" fillId="0" borderId="66" xfId="3" applyFont="1" applyBorder="1" applyAlignment="1">
      <alignment horizontal="center" vertical="center"/>
    </xf>
    <xf numFmtId="0" fontId="10" fillId="0" borderId="77" xfId="3" applyFont="1" applyBorder="1">
      <alignment vertical="center"/>
    </xf>
    <xf numFmtId="0" fontId="2" fillId="0" borderId="59" xfId="3" applyBorder="1" applyAlignment="1">
      <alignment horizontal="left" vertical="center"/>
    </xf>
    <xf numFmtId="38" fontId="57" fillId="0" borderId="59" xfId="12" applyFont="1" applyBorder="1" applyAlignment="1">
      <alignment horizontal="right" vertical="center"/>
    </xf>
    <xf numFmtId="38" fontId="57" fillId="0" borderId="74" xfId="12" applyFont="1" applyBorder="1" applyAlignment="1">
      <alignment horizontal="right" vertical="center"/>
    </xf>
    <xf numFmtId="0" fontId="58" fillId="5" borderId="61" xfId="0" applyFont="1" applyFill="1" applyBorder="1" applyAlignment="1">
      <alignment horizontal="right" vertical="center" wrapText="1"/>
    </xf>
    <xf numFmtId="0" fontId="58" fillId="5" borderId="62" xfId="0" applyFont="1" applyFill="1" applyBorder="1" applyAlignment="1">
      <alignment horizontal="right" vertical="center" wrapText="1"/>
    </xf>
    <xf numFmtId="0" fontId="58" fillId="5" borderId="63" xfId="0" applyFont="1" applyFill="1" applyBorder="1" applyAlignment="1">
      <alignment horizontal="right" vertical="center" wrapText="1"/>
    </xf>
    <xf numFmtId="38" fontId="58" fillId="5" borderId="68" xfId="12" applyFont="1" applyFill="1" applyBorder="1" applyAlignment="1">
      <alignment horizontal="right" vertical="center" wrapText="1"/>
    </xf>
    <xf numFmtId="38" fontId="58" fillId="5" borderId="59" xfId="12" applyFont="1" applyFill="1" applyBorder="1" applyAlignment="1">
      <alignment horizontal="right" vertical="center" wrapText="1"/>
    </xf>
    <xf numFmtId="38" fontId="58" fillId="5" borderId="74" xfId="12" applyFont="1" applyFill="1" applyBorder="1" applyAlignment="1">
      <alignment horizontal="right" vertical="center" wrapText="1"/>
    </xf>
    <xf numFmtId="38" fontId="57" fillId="0" borderId="68" xfId="12" applyFont="1" applyBorder="1" applyAlignment="1">
      <alignment horizontal="right" vertical="center"/>
    </xf>
    <xf numFmtId="0" fontId="57" fillId="0" borderId="68" xfId="0" applyFont="1" applyBorder="1" applyAlignment="1">
      <alignment horizontal="center" vertical="center"/>
    </xf>
    <xf numFmtId="0" fontId="57" fillId="0" borderId="59" xfId="0" applyFont="1" applyBorder="1" applyAlignment="1">
      <alignment horizontal="center" vertical="center"/>
    </xf>
    <xf numFmtId="0" fontId="57" fillId="0" borderId="74" xfId="0" applyFont="1" applyBorder="1" applyAlignment="1">
      <alignment horizontal="center" vertical="center"/>
    </xf>
    <xf numFmtId="0" fontId="58" fillId="5" borderId="81" xfId="0" applyFont="1" applyFill="1" applyBorder="1" applyAlignment="1">
      <alignment horizontal="center" vertical="center" wrapText="1"/>
    </xf>
    <xf numFmtId="0" fontId="58" fillId="5" borderId="80" xfId="0" applyFont="1" applyFill="1" applyBorder="1" applyAlignment="1">
      <alignment horizontal="center" vertical="center" wrapText="1"/>
    </xf>
    <xf numFmtId="0" fontId="58" fillId="5" borderId="77" xfId="0" applyFont="1" applyFill="1" applyBorder="1" applyAlignment="1">
      <alignment horizontal="center" vertical="center" wrapText="1"/>
    </xf>
    <xf numFmtId="38" fontId="58" fillId="5" borderId="81" xfId="0" applyNumberFormat="1" applyFont="1" applyFill="1" applyBorder="1" applyAlignment="1">
      <alignment horizontal="right" vertical="center" wrapText="1"/>
    </xf>
    <xf numFmtId="0" fontId="58" fillId="5" borderId="80" xfId="0" applyFont="1" applyFill="1" applyBorder="1" applyAlignment="1">
      <alignment horizontal="right" vertical="center" wrapText="1"/>
    </xf>
    <xf numFmtId="0" fontId="58" fillId="5" borderId="60" xfId="0" applyFont="1" applyFill="1" applyBorder="1" applyAlignment="1">
      <alignment horizontal="center" vertical="center" wrapText="1"/>
    </xf>
    <xf numFmtId="0" fontId="58" fillId="5" borderId="60" xfId="0" applyFont="1" applyFill="1" applyBorder="1" applyAlignment="1">
      <alignment horizontal="left" vertical="center" wrapText="1"/>
    </xf>
    <xf numFmtId="0" fontId="58" fillId="5" borderId="68" xfId="0" applyFont="1" applyFill="1" applyBorder="1" applyAlignment="1">
      <alignment horizontal="right" vertical="center" wrapText="1"/>
    </xf>
    <xf numFmtId="0" fontId="58" fillId="5" borderId="59" xfId="0" applyFont="1" applyFill="1" applyBorder="1" applyAlignment="1">
      <alignment horizontal="right" vertical="center" wrapText="1"/>
    </xf>
    <xf numFmtId="0" fontId="58" fillId="5" borderId="74" xfId="0" applyFont="1" applyFill="1" applyBorder="1" applyAlignment="1">
      <alignment horizontal="right" vertical="center" wrapText="1"/>
    </xf>
    <xf numFmtId="0" fontId="57" fillId="5" borderId="68" xfId="0" applyFont="1" applyFill="1" applyBorder="1" applyAlignment="1">
      <alignment horizontal="right" vertical="center" wrapText="1"/>
    </xf>
    <xf numFmtId="0" fontId="57" fillId="5" borderId="59" xfId="0" applyFont="1" applyFill="1" applyBorder="1" applyAlignment="1">
      <alignment horizontal="right" vertical="center" wrapText="1"/>
    </xf>
    <xf numFmtId="0" fontId="57" fillId="5" borderId="74" xfId="0" applyFont="1" applyFill="1" applyBorder="1" applyAlignment="1">
      <alignment horizontal="right" vertical="center" wrapText="1"/>
    </xf>
    <xf numFmtId="0" fontId="58" fillId="5" borderId="72" xfId="0" applyFont="1" applyFill="1" applyBorder="1" applyAlignment="1">
      <alignment horizontal="left" vertical="center" wrapText="1"/>
    </xf>
    <xf numFmtId="0" fontId="58" fillId="5" borderId="61" xfId="0" applyFont="1" applyFill="1" applyBorder="1" applyAlignment="1">
      <alignment horizontal="center" vertical="center" wrapText="1"/>
    </xf>
    <xf numFmtId="0" fontId="58" fillId="5" borderId="63" xfId="0" applyFont="1" applyFill="1" applyBorder="1" applyAlignment="1">
      <alignment horizontal="center" vertical="center" wrapText="1"/>
    </xf>
    <xf numFmtId="0" fontId="58" fillId="5" borderId="68" xfId="0" applyFont="1" applyFill="1" applyBorder="1" applyAlignment="1">
      <alignment horizontal="center" vertical="center" wrapText="1"/>
    </xf>
    <xf numFmtId="0" fontId="58" fillId="5" borderId="74" xfId="0" applyFont="1" applyFill="1" applyBorder="1" applyAlignment="1">
      <alignment horizontal="center" vertical="center" wrapText="1"/>
    </xf>
    <xf numFmtId="0" fontId="58" fillId="5" borderId="62" xfId="0" applyFont="1" applyFill="1" applyBorder="1" applyAlignment="1">
      <alignment horizontal="center" vertical="center" wrapText="1"/>
    </xf>
    <xf numFmtId="0" fontId="58" fillId="5" borderId="59" xfId="0" applyFont="1" applyFill="1" applyBorder="1" applyAlignment="1">
      <alignment horizontal="center" vertical="center" wrapText="1"/>
    </xf>
    <xf numFmtId="0" fontId="58" fillId="5" borderId="72" xfId="0" applyFont="1" applyFill="1" applyBorder="1" applyAlignment="1">
      <alignment horizontal="center" vertical="center" wrapText="1"/>
    </xf>
    <xf numFmtId="0" fontId="58" fillId="5" borderId="72" xfId="0" applyFont="1" applyFill="1" applyBorder="1" applyAlignment="1">
      <alignment horizontal="justify" vertical="center" wrapText="1"/>
    </xf>
    <xf numFmtId="0" fontId="58" fillId="0" borderId="0" xfId="0" applyFont="1" applyAlignment="1">
      <alignment horizontal="center" vertical="center"/>
    </xf>
    <xf numFmtId="38" fontId="28" fillId="0" borderId="26" xfId="10" applyFont="1" applyBorder="1" applyAlignment="1" applyProtection="1">
      <alignment horizontal="center" vertical="center"/>
    </xf>
    <xf numFmtId="38" fontId="28" fillId="0" borderId="3" xfId="10" applyFont="1" applyBorder="1" applyAlignment="1" applyProtection="1">
      <alignment horizontal="right" vertical="center"/>
    </xf>
    <xf numFmtId="38" fontId="28" fillId="0" borderId="3" xfId="10" applyFont="1" applyBorder="1" applyAlignment="1" applyProtection="1">
      <alignment horizontal="center" vertical="center"/>
    </xf>
    <xf numFmtId="38" fontId="28" fillId="0" borderId="4" xfId="10" applyFont="1" applyBorder="1" applyAlignment="1" applyProtection="1">
      <alignment horizontal="center" vertical="center"/>
    </xf>
    <xf numFmtId="38" fontId="28" fillId="0" borderId="4" xfId="10" applyFont="1" applyBorder="1" applyAlignment="1" applyProtection="1">
      <alignment horizontal="center"/>
    </xf>
    <xf numFmtId="38" fontId="28" fillId="0" borderId="3" xfId="10" applyFont="1" applyBorder="1" applyAlignment="1" applyProtection="1">
      <alignment horizontal="center" vertical="center" wrapText="1"/>
    </xf>
    <xf numFmtId="38" fontId="28" fillId="0" borderId="4" xfId="10" applyFont="1" applyBorder="1" applyAlignment="1" applyProtection="1">
      <alignment horizontal="left" vertical="top" wrapText="1"/>
    </xf>
    <xf numFmtId="38" fontId="28" fillId="0" borderId="4" xfId="10" applyFont="1" applyBorder="1" applyAlignment="1" applyProtection="1">
      <alignment horizontal="left" vertical="center" wrapText="1"/>
    </xf>
    <xf numFmtId="38" fontId="28" fillId="0" borderId="17" xfId="10" applyFont="1" applyBorder="1" applyAlignment="1" applyProtection="1">
      <alignment horizontal="center" vertical="top"/>
    </xf>
    <xf numFmtId="38" fontId="28" fillId="0" borderId="0" xfId="10" applyFont="1" applyBorder="1" applyAlignment="1" applyProtection="1">
      <alignment horizontal="left" vertical="center"/>
    </xf>
    <xf numFmtId="38" fontId="28" fillId="0" borderId="0" xfId="10" applyFont="1" applyBorder="1" applyAlignment="1" applyProtection="1">
      <alignment horizontal="center" vertical="center"/>
    </xf>
    <xf numFmtId="38" fontId="4" fillId="0" borderId="0" xfId="10" applyFont="1" applyBorder="1" applyAlignment="1" applyProtection="1">
      <alignment horizontal="center" vertical="center"/>
    </xf>
    <xf numFmtId="38" fontId="4" fillId="0" borderId="92" xfId="12" applyFont="1" applyBorder="1" applyAlignment="1" applyProtection="1">
      <alignment horizontal="center" vertical="center"/>
    </xf>
    <xf numFmtId="38" fontId="4" fillId="0" borderId="0" xfId="10" applyFont="1" applyBorder="1" applyAlignment="1" applyProtection="1">
      <alignment horizontal="left" vertical="center"/>
    </xf>
    <xf numFmtId="38" fontId="4" fillId="0" borderId="84" xfId="10" applyFont="1" applyBorder="1" applyAlignment="1" applyProtection="1">
      <alignment horizontal="center" vertical="center"/>
    </xf>
    <xf numFmtId="38" fontId="4" fillId="0" borderId="85" xfId="12" applyFont="1" applyBorder="1" applyAlignment="1" applyProtection="1">
      <alignment horizontal="center" vertical="center"/>
    </xf>
    <xf numFmtId="38" fontId="4" fillId="0" borderId="86" xfId="10" applyFont="1" applyBorder="1" applyAlignment="1" applyProtection="1">
      <alignment horizontal="left" vertical="center" wrapText="1"/>
    </xf>
    <xf numFmtId="38" fontId="4" fillId="0" borderId="88" xfId="10" applyFont="1" applyBorder="1" applyAlignment="1" applyProtection="1">
      <alignment horizontal="center" vertical="center"/>
    </xf>
    <xf numFmtId="38" fontId="4" fillId="0" borderId="88" xfId="12" applyFont="1" applyBorder="1" applyAlignment="1" applyProtection="1">
      <alignment horizontal="center" vertical="center"/>
    </xf>
    <xf numFmtId="38" fontId="4" fillId="0" borderId="89" xfId="10" applyFont="1" applyBorder="1" applyAlignment="1" applyProtection="1">
      <alignment horizontal="center" vertical="center"/>
    </xf>
    <xf numFmtId="38" fontId="4" fillId="0" borderId="6" xfId="10" applyFont="1" applyBorder="1" applyAlignment="1" applyProtection="1">
      <alignment horizontal="center" vertical="center"/>
    </xf>
    <xf numFmtId="38" fontId="4" fillId="0" borderId="90" xfId="10" applyFont="1" applyBorder="1" applyAlignment="1" applyProtection="1">
      <alignment horizontal="center" vertical="center"/>
    </xf>
    <xf numFmtId="38" fontId="4" fillId="0" borderId="3" xfId="10" applyFont="1" applyBorder="1" applyAlignment="1" applyProtection="1">
      <alignment horizontal="center" vertical="center"/>
    </xf>
    <xf numFmtId="38" fontId="4" fillId="0" borderId="3" xfId="12" applyFont="1" applyBorder="1" applyAlignment="1" applyProtection="1">
      <alignment horizontal="center" vertical="center"/>
    </xf>
    <xf numFmtId="38" fontId="34" fillId="0" borderId="0" xfId="10" applyFont="1" applyBorder="1" applyAlignment="1" applyProtection="1">
      <alignment horizontal="center" vertical="center"/>
    </xf>
    <xf numFmtId="38" fontId="2" fillId="0" borderId="82" xfId="10" applyFont="1" applyBorder="1" applyAlignment="1" applyProtection="1">
      <alignment horizontal="center" vertical="center"/>
    </xf>
    <xf numFmtId="38" fontId="2" fillId="0" borderId="83" xfId="10" applyFont="1" applyBorder="1" applyAlignment="1" applyProtection="1">
      <alignment horizontal="left" vertical="top"/>
    </xf>
    <xf numFmtId="38" fontId="4" fillId="0" borderId="3" xfId="10" applyFont="1" applyBorder="1" applyAlignment="1" applyProtection="1">
      <alignment horizontal="center" vertical="center" wrapText="1"/>
    </xf>
    <xf numFmtId="38" fontId="2" fillId="0" borderId="1" xfId="10" applyFont="1" applyBorder="1" applyAlignment="1" applyProtection="1">
      <alignment horizontal="left"/>
    </xf>
    <xf numFmtId="0" fontId="13" fillId="0" borderId="3" xfId="3" applyFont="1" applyBorder="1" applyAlignment="1">
      <alignment horizontal="center" vertical="center"/>
    </xf>
    <xf numFmtId="0" fontId="15" fillId="0" borderId="35" xfId="3" applyFont="1" applyBorder="1">
      <alignment vertical="center"/>
    </xf>
    <xf numFmtId="0" fontId="15" fillId="0" borderId="35" xfId="3" applyFont="1" applyBorder="1" applyAlignment="1">
      <alignment vertical="center" shrinkToFit="1"/>
    </xf>
    <xf numFmtId="0" fontId="15" fillId="0" borderId="33" xfId="3" applyFont="1" applyBorder="1">
      <alignment vertical="center"/>
    </xf>
    <xf numFmtId="0" fontId="15" fillId="0" borderId="37" xfId="3" applyFont="1" applyBorder="1">
      <alignment vertical="center"/>
    </xf>
    <xf numFmtId="0" fontId="21" fillId="0" borderId="3"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19" xfId="3" applyFont="1" applyBorder="1" applyAlignment="1">
      <alignment horizontal="center" vertical="center"/>
    </xf>
    <xf numFmtId="0" fontId="11" fillId="0" borderId="0" xfId="3" applyFont="1" applyAlignment="1">
      <alignment horizontal="center" vertical="center"/>
    </xf>
    <xf numFmtId="0" fontId="3" fillId="3" borderId="3" xfId="3" applyFont="1" applyFill="1" applyBorder="1" applyAlignment="1">
      <alignment horizontal="center" vertical="center"/>
    </xf>
    <xf numFmtId="38" fontId="3" fillId="0" borderId="3" xfId="5" applyFont="1" applyBorder="1" applyAlignment="1" applyProtection="1">
      <alignment horizontal="center" vertical="center"/>
    </xf>
    <xf numFmtId="0" fontId="2" fillId="0" borderId="4" xfId="3" applyFont="1" applyBorder="1" applyAlignment="1">
      <alignment horizontal="center" vertical="center"/>
    </xf>
    <xf numFmtId="0" fontId="2" fillId="0" borderId="4" xfId="3" applyFont="1" applyBorder="1" applyAlignment="1">
      <alignment horizontal="center" vertical="center" wrapText="1"/>
    </xf>
    <xf numFmtId="0" fontId="7" fillId="0" borderId="0" xfId="3" applyFont="1" applyAlignment="1">
      <alignment horizontal="left" vertical="center" wrapText="1"/>
    </xf>
    <xf numFmtId="0" fontId="7" fillId="0" borderId="3" xfId="3" applyFont="1" applyBorder="1" applyAlignment="1">
      <alignment horizontal="center" vertical="center" wrapText="1"/>
    </xf>
    <xf numFmtId="0" fontId="2" fillId="0" borderId="1" xfId="3" applyFont="1" applyBorder="1" applyAlignment="1">
      <alignment horizontal="left" vertical="center"/>
    </xf>
    <xf numFmtId="0" fontId="2" fillId="0" borderId="1" xfId="1" applyFont="1" applyBorder="1" applyAlignment="1">
      <alignment horizontal="left" vertical="center"/>
    </xf>
    <xf numFmtId="38" fontId="37" fillId="0" borderId="3" xfId="8" applyFont="1" applyBorder="1" applyAlignment="1" applyProtection="1">
      <alignment vertical="center"/>
    </xf>
    <xf numFmtId="38" fontId="37" fillId="0" borderId="8" xfId="8" applyFont="1" applyBorder="1" applyAlignment="1" applyProtection="1">
      <alignment vertical="center"/>
    </xf>
    <xf numFmtId="0" fontId="2" fillId="0" borderId="19" xfId="1" applyFont="1" applyBorder="1" applyAlignment="1">
      <alignment vertical="center"/>
    </xf>
    <xf numFmtId="0" fontId="2" fillId="0" borderId="5" xfId="1" applyFont="1" applyBorder="1" applyAlignment="1">
      <alignment horizontal="right" vertical="center"/>
    </xf>
    <xf numFmtId="0" fontId="2" fillId="0" borderId="27" xfId="1" applyFont="1" applyBorder="1" applyAlignment="1">
      <alignment vertical="center"/>
    </xf>
    <xf numFmtId="0" fontId="2" fillId="0" borderId="19" xfId="1" applyFont="1" applyBorder="1" applyAlignment="1">
      <alignment horizontal="center" vertical="center" wrapText="1"/>
    </xf>
    <xf numFmtId="0" fontId="2" fillId="0" borderId="8" xfId="1" applyFont="1" applyBorder="1" applyAlignment="1">
      <alignment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wrapText="1"/>
    </xf>
    <xf numFmtId="0" fontId="2" fillId="0" borderId="3" xfId="1" applyFont="1" applyBorder="1" applyAlignment="1">
      <alignment vertical="center" wrapText="1"/>
    </xf>
    <xf numFmtId="0" fontId="2" fillId="0" borderId="4" xfId="1" applyFont="1" applyBorder="1" applyAlignment="1">
      <alignment vertical="center"/>
    </xf>
    <xf numFmtId="0" fontId="2" fillId="0" borderId="17" xfId="1" applyFont="1" applyBorder="1" applyAlignment="1">
      <alignment vertical="center" wrapText="1"/>
    </xf>
    <xf numFmtId="0" fontId="2" fillId="0" borderId="17" xfId="1" applyFont="1" applyBorder="1" applyAlignment="1">
      <alignment vertical="center"/>
    </xf>
    <xf numFmtId="0" fontId="2" fillId="0" borderId="8" xfId="1" applyFont="1" applyBorder="1" applyAlignment="1">
      <alignment vertical="center" wrapText="1"/>
    </xf>
    <xf numFmtId="38" fontId="37" fillId="0" borderId="3" xfId="8" applyFont="1" applyBorder="1" applyAlignment="1" applyProtection="1">
      <alignment horizontal="center" vertical="center"/>
    </xf>
    <xf numFmtId="0" fontId="2" fillId="0" borderId="9" xfId="1" applyFont="1" applyBorder="1" applyAlignment="1">
      <alignment horizontal="left" vertical="top" wrapText="1"/>
    </xf>
    <xf numFmtId="0" fontId="2" fillId="0" borderId="3" xfId="1" applyFont="1" applyBorder="1" applyAlignment="1">
      <alignment horizontal="left" vertical="center"/>
    </xf>
    <xf numFmtId="0" fontId="2" fillId="0" borderId="6" xfId="1" applyFont="1" applyBorder="1" applyAlignment="1">
      <alignment vertical="center" wrapText="1"/>
    </xf>
    <xf numFmtId="0" fontId="9" fillId="0" borderId="0" xfId="1" applyFont="1" applyAlignment="1">
      <alignment horizontal="center" vertical="center"/>
    </xf>
    <xf numFmtId="0" fontId="13" fillId="0" borderId="3" xfId="11" applyFont="1" applyFill="1" applyBorder="1" applyAlignment="1" applyProtection="1">
      <alignment vertical="center" shrinkToFit="1"/>
    </xf>
    <xf numFmtId="38" fontId="13" fillId="0" borderId="3" xfId="1" applyNumberFormat="1" applyFont="1" applyBorder="1" applyAlignment="1">
      <alignment horizontal="right" vertical="center" shrinkToFit="1"/>
    </xf>
    <xf numFmtId="0" fontId="13" fillId="0" borderId="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3" xfId="1" applyFont="1" applyBorder="1" applyAlignment="1">
      <alignment horizontal="center" vertical="center" textRotation="255"/>
    </xf>
    <xf numFmtId="0" fontId="13" fillId="0" borderId="3" xfId="9" applyFont="1" applyBorder="1" applyAlignment="1">
      <alignment horizontal="center" vertical="center" shrinkToFit="1"/>
    </xf>
    <xf numFmtId="0" fontId="13" fillId="0" borderId="3" xfId="1" applyFont="1" applyBorder="1" applyAlignment="1">
      <alignment horizontal="center" vertical="center"/>
    </xf>
    <xf numFmtId="0" fontId="21" fillId="0" borderId="3" xfId="9" applyFont="1" applyBorder="1" applyAlignment="1">
      <alignment horizontal="center" vertical="center" wrapText="1"/>
    </xf>
    <xf numFmtId="0" fontId="24" fillId="0" borderId="0" xfId="1" applyFont="1" applyAlignment="1">
      <alignment horizontal="center" vertical="center"/>
    </xf>
    <xf numFmtId="0" fontId="13" fillId="0" borderId="2" xfId="1" applyFont="1" applyBorder="1" applyAlignment="1">
      <alignment horizontal="right" vertical="center"/>
    </xf>
    <xf numFmtId="0" fontId="13" fillId="0" borderId="4" xfId="1" applyFont="1" applyBorder="1" applyAlignment="1">
      <alignment horizontal="center" vertical="center"/>
    </xf>
    <xf numFmtId="38" fontId="13" fillId="0" borderId="4" xfId="1" applyNumberFormat="1" applyFont="1" applyBorder="1" applyAlignment="1">
      <alignment horizontal="center" vertical="center" wrapText="1"/>
    </xf>
    <xf numFmtId="38" fontId="15" fillId="0" borderId="4" xfId="1" applyNumberFormat="1" applyFont="1" applyBorder="1" applyAlignment="1">
      <alignment horizontal="center" vertical="center" wrapText="1"/>
    </xf>
    <xf numFmtId="38" fontId="13" fillId="0" borderId="4" xfId="1" applyNumberFormat="1" applyFont="1" applyBorder="1" applyAlignment="1">
      <alignment horizontal="center" vertical="center" wrapText="1" shrinkToFit="1"/>
    </xf>
    <xf numFmtId="0" fontId="74" fillId="0" borderId="0" xfId="0" applyFont="1"/>
  </cellXfs>
  <cellStyles count="16">
    <cellStyle name="Excel Built-in Comma [0]" xfId="5" xr:uid="{E53DA75B-A451-49C8-9B0A-51E755CC794C}"/>
    <cellStyle name="Excel Built-in Comma [0] 2" xfId="8" xr:uid="{9A4338FA-1346-4834-BFE5-09D4B4252BBD}"/>
    <cellStyle name="Excel Built-in Comma [0] 3" xfId="10" xr:uid="{511E6E67-5740-4AF9-A649-462C64F6E6A3}"/>
    <cellStyle name="Excel Built-in Comma [0] 4" xfId="11" xr:uid="{8F6780B4-03FB-43A2-B476-ADF0A75E77CE}"/>
    <cellStyle name="Excel Built-in Comma [0] 4 2" xfId="14" xr:uid="{1BD51874-4030-4CD5-A682-3925BB77F839}"/>
    <cellStyle name="Excel Built-in Explanatory Text" xfId="7" xr:uid="{5E769A3B-3647-4B8D-969B-65069FFBB088}"/>
    <cellStyle name="Excel Built-in Explanatory Text 2" xfId="9" xr:uid="{EA822148-EAC9-41DB-B1EE-E05ABB91A79F}"/>
    <cellStyle name="ハイパーリンク" xfId="15" builtinId="8"/>
    <cellStyle name="桁区切り" xfId="12" builtinId="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6" xr:uid="{B91FC37B-C9BD-48C3-9F8C-D114A248668E}"/>
    <cellStyle name="標準 5" xfId="13" xr:uid="{6859728C-71E2-43AA-9932-41408B01F6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30</xdr:row>
      <xdr:rowOff>9525</xdr:rowOff>
    </xdr:from>
    <xdr:to>
      <xdr:col>5</xdr:col>
      <xdr:colOff>0</xdr:colOff>
      <xdr:row>33</xdr:row>
      <xdr:rowOff>0</xdr:rowOff>
    </xdr:to>
    <xdr:sp macro="" textlink="">
      <xdr:nvSpPr>
        <xdr:cNvPr id="2" name="Line 1">
          <a:extLst>
            <a:ext uri="{FF2B5EF4-FFF2-40B4-BE49-F238E27FC236}">
              <a16:creationId xmlns:a16="http://schemas.microsoft.com/office/drawing/2014/main" id="{9AD20AB8-696A-49EF-8E65-B50704EAE5E7}"/>
            </a:ext>
          </a:extLst>
        </xdr:cNvPr>
        <xdr:cNvSpPr>
          <a:spLocks noChangeShapeType="1"/>
        </xdr:cNvSpPr>
      </xdr:nvSpPr>
      <xdr:spPr bwMode="auto">
        <a:xfrm flipH="1">
          <a:off x="4019550" y="6600825"/>
          <a:ext cx="0" cy="676275"/>
        </a:xfrm>
        <a:prstGeom prst="line">
          <a:avLst/>
        </a:prstGeom>
        <a:noFill/>
        <a:ln w="9525">
          <a:solidFill>
            <a:srgbClr val="000000"/>
          </a:solidFill>
          <a:round/>
          <a:headEnd/>
          <a:tailEnd/>
        </a:ln>
      </xdr:spPr>
    </xdr:sp>
    <xdr:clientData/>
  </xdr:twoCellAnchor>
  <xdr:twoCellAnchor>
    <xdr:from>
      <xdr:col>11</xdr:col>
      <xdr:colOff>0</xdr:colOff>
      <xdr:row>30</xdr:row>
      <xdr:rowOff>9525</xdr:rowOff>
    </xdr:from>
    <xdr:to>
      <xdr:col>12</xdr:col>
      <xdr:colOff>0</xdr:colOff>
      <xdr:row>33</xdr:row>
      <xdr:rowOff>0</xdr:rowOff>
    </xdr:to>
    <xdr:sp macro="" textlink="">
      <xdr:nvSpPr>
        <xdr:cNvPr id="3" name="Line 2">
          <a:extLst>
            <a:ext uri="{FF2B5EF4-FFF2-40B4-BE49-F238E27FC236}">
              <a16:creationId xmlns:a16="http://schemas.microsoft.com/office/drawing/2014/main" id="{9137B598-A0CE-41E9-AD08-6D082A2E31F8}"/>
            </a:ext>
          </a:extLst>
        </xdr:cNvPr>
        <xdr:cNvSpPr>
          <a:spLocks noChangeShapeType="1"/>
        </xdr:cNvSpPr>
      </xdr:nvSpPr>
      <xdr:spPr bwMode="auto">
        <a:xfrm flipH="1">
          <a:off x="6334125" y="6600825"/>
          <a:ext cx="685800" cy="676275"/>
        </a:xfrm>
        <a:prstGeom prst="line">
          <a:avLst/>
        </a:prstGeom>
        <a:noFill/>
        <a:ln w="9525">
          <a:solidFill>
            <a:srgbClr val="000000"/>
          </a:solidFill>
          <a:round/>
          <a:headEnd/>
          <a:tailEnd/>
        </a:ln>
      </xdr:spPr>
    </xdr:sp>
    <xdr:clientData/>
  </xdr:twoCellAnchor>
  <xdr:twoCellAnchor>
    <xdr:from>
      <xdr:col>5</xdr:col>
      <xdr:colOff>0</xdr:colOff>
      <xdr:row>68</xdr:row>
      <xdr:rowOff>9525</xdr:rowOff>
    </xdr:from>
    <xdr:to>
      <xdr:col>5</xdr:col>
      <xdr:colOff>0</xdr:colOff>
      <xdr:row>71</xdr:row>
      <xdr:rowOff>0</xdr:rowOff>
    </xdr:to>
    <xdr:sp macro="" textlink="">
      <xdr:nvSpPr>
        <xdr:cNvPr id="4" name="Line 1">
          <a:extLst>
            <a:ext uri="{FF2B5EF4-FFF2-40B4-BE49-F238E27FC236}">
              <a16:creationId xmlns:a16="http://schemas.microsoft.com/office/drawing/2014/main" id="{EFC95AA0-0CB7-43D9-8EC2-E3BE8ACCCA24}"/>
            </a:ext>
          </a:extLst>
        </xdr:cNvPr>
        <xdr:cNvSpPr>
          <a:spLocks noChangeShapeType="1"/>
        </xdr:cNvSpPr>
      </xdr:nvSpPr>
      <xdr:spPr bwMode="auto">
        <a:xfrm flipH="1">
          <a:off x="4019550" y="15116175"/>
          <a:ext cx="0" cy="676275"/>
        </a:xfrm>
        <a:prstGeom prst="line">
          <a:avLst/>
        </a:prstGeom>
        <a:noFill/>
        <a:ln w="9525">
          <a:solidFill>
            <a:srgbClr val="000000"/>
          </a:solidFill>
          <a:round/>
          <a:headEnd/>
          <a:tailEnd/>
        </a:ln>
      </xdr:spPr>
    </xdr:sp>
    <xdr:clientData/>
  </xdr:twoCellAnchor>
  <xdr:twoCellAnchor>
    <xdr:from>
      <xdr:col>11</xdr:col>
      <xdr:colOff>0</xdr:colOff>
      <xdr:row>68</xdr:row>
      <xdr:rowOff>9525</xdr:rowOff>
    </xdr:from>
    <xdr:to>
      <xdr:col>12</xdr:col>
      <xdr:colOff>0</xdr:colOff>
      <xdr:row>71</xdr:row>
      <xdr:rowOff>0</xdr:rowOff>
    </xdr:to>
    <xdr:sp macro="" textlink="">
      <xdr:nvSpPr>
        <xdr:cNvPr id="5" name="Line 2">
          <a:extLst>
            <a:ext uri="{FF2B5EF4-FFF2-40B4-BE49-F238E27FC236}">
              <a16:creationId xmlns:a16="http://schemas.microsoft.com/office/drawing/2014/main" id="{842056FE-796E-45C7-9743-3BD0CF19F8FC}"/>
            </a:ext>
          </a:extLst>
        </xdr:cNvPr>
        <xdr:cNvSpPr>
          <a:spLocks noChangeShapeType="1"/>
        </xdr:cNvSpPr>
      </xdr:nvSpPr>
      <xdr:spPr bwMode="auto">
        <a:xfrm flipH="1">
          <a:off x="6334125" y="15116175"/>
          <a:ext cx="685800" cy="676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176C-2ECC-40A5-A441-99198082424A}">
  <sheetPr codeName="Sheet26"/>
  <dimension ref="A1:L25"/>
  <sheetViews>
    <sheetView tabSelected="1" view="pageBreakPreview" zoomScale="80" zoomScaleNormal="100" zoomScaleSheetLayoutView="80" workbookViewId="0">
      <selection activeCell="N10" sqref="N10"/>
    </sheetView>
  </sheetViews>
  <sheetFormatPr defaultRowHeight="14.25"/>
  <cols>
    <col min="1" max="1" width="8" style="598" customWidth="1"/>
    <col min="2" max="2" width="13.375" style="620" customWidth="1"/>
    <col min="3" max="3" width="21.25" style="620" customWidth="1"/>
    <col min="4" max="5" width="11.5" style="600" customWidth="1"/>
    <col min="6" max="6" width="12.25" style="600" customWidth="1"/>
    <col min="7" max="7" width="17" style="607" hidden="1" customWidth="1"/>
    <col min="8" max="10" width="9" style="598" hidden="1" customWidth="1"/>
    <col min="11" max="11" width="2.75" style="598" customWidth="1"/>
    <col min="12" max="16384" width="9" style="598"/>
  </cols>
  <sheetData>
    <row r="1" spans="1:12">
      <c r="B1" s="599"/>
      <c r="C1" s="599"/>
      <c r="G1" s="621"/>
    </row>
    <row r="2" spans="1:12" ht="18.75">
      <c r="B2" s="630" t="s">
        <v>753</v>
      </c>
      <c r="C2" s="601" t="s">
        <v>732</v>
      </c>
      <c r="G2" s="621"/>
      <c r="L2" s="963" t="s">
        <v>759</v>
      </c>
    </row>
    <row r="3" spans="1:12" ht="27" customHeight="1">
      <c r="B3" s="602"/>
      <c r="C3" s="599"/>
      <c r="D3" s="644" t="s">
        <v>733</v>
      </c>
      <c r="E3" s="645"/>
      <c r="F3" s="646"/>
      <c r="G3" s="621"/>
    </row>
    <row r="4" spans="1:12" ht="27" customHeight="1">
      <c r="B4" s="602"/>
      <c r="C4" s="599"/>
      <c r="D4" s="657" t="str">
        <f>HYPERLINK("#"&amp;G4&amp;"!A1",G4)</f>
        <v>様式第8号</v>
      </c>
      <c r="E4" s="645"/>
      <c r="F4" s="646"/>
      <c r="G4" s="638" t="s">
        <v>755</v>
      </c>
    </row>
    <row r="5" spans="1:12" ht="7.5" customHeight="1">
      <c r="A5" s="647" t="s">
        <v>729</v>
      </c>
      <c r="B5" s="649" t="s">
        <v>730</v>
      </c>
      <c r="C5" s="650"/>
      <c r="D5" s="651" t="str">
        <f>HYPERLINK("#"&amp;G5&amp;"!A1",G5)</f>
        <v>様式第9号</v>
      </c>
      <c r="E5" s="652"/>
      <c r="F5" s="653"/>
      <c r="G5" s="658" t="s">
        <v>754</v>
      </c>
    </row>
    <row r="6" spans="1:12" ht="16.5" customHeight="1">
      <c r="A6" s="648"/>
      <c r="B6" s="649"/>
      <c r="C6" s="650"/>
      <c r="D6" s="654"/>
      <c r="E6" s="655"/>
      <c r="F6" s="656"/>
      <c r="G6" s="658"/>
    </row>
    <row r="7" spans="1:12" s="608" customFormat="1" ht="16.5" customHeight="1">
      <c r="A7" s="665" t="s">
        <v>686</v>
      </c>
      <c r="B7" s="666" t="s">
        <v>734</v>
      </c>
      <c r="C7" s="603" t="s">
        <v>688</v>
      </c>
      <c r="D7" s="604" t="str">
        <f t="shared" ref="D7:D17" si="0">HYPERLINK("#"&amp;G7&amp;"!A1",G7)</f>
        <v>別紙1</v>
      </c>
      <c r="E7" s="605"/>
      <c r="F7" s="606"/>
      <c r="G7" s="607" t="s">
        <v>311</v>
      </c>
    </row>
    <row r="8" spans="1:12" s="608" customFormat="1" ht="16.5" customHeight="1">
      <c r="A8" s="665"/>
      <c r="B8" s="667"/>
      <c r="C8" s="609" t="s">
        <v>690</v>
      </c>
      <c r="D8" s="610" t="str">
        <f t="shared" si="0"/>
        <v>別紙2</v>
      </c>
      <c r="E8" s="611"/>
      <c r="F8" s="612"/>
      <c r="G8" s="607" t="s">
        <v>310</v>
      </c>
    </row>
    <row r="9" spans="1:12" s="608" customFormat="1" ht="16.5" customHeight="1">
      <c r="A9" s="665"/>
      <c r="B9" s="667"/>
      <c r="C9" s="613" t="s">
        <v>692</v>
      </c>
      <c r="D9" s="610" t="str">
        <f t="shared" si="0"/>
        <v>別紙3</v>
      </c>
      <c r="E9" s="628"/>
      <c r="F9" s="612"/>
      <c r="G9" s="607" t="s">
        <v>309</v>
      </c>
      <c r="I9" s="614"/>
      <c r="K9" s="615"/>
    </row>
    <row r="10" spans="1:12" s="608" customFormat="1" ht="16.5" customHeight="1">
      <c r="A10" s="665"/>
      <c r="B10" s="642" t="s">
        <v>694</v>
      </c>
      <c r="C10" s="643"/>
      <c r="D10" s="610" t="str">
        <f t="shared" si="0"/>
        <v>別紙4</v>
      </c>
      <c r="E10" s="628" t="str">
        <f>HYPERLINK("#'"&amp;H10&amp;"'!A1",H10)</f>
        <v>別紙4-1</v>
      </c>
      <c r="F10" s="629"/>
      <c r="G10" s="607" t="s">
        <v>308</v>
      </c>
      <c r="H10" s="608" t="s">
        <v>735</v>
      </c>
    </row>
    <row r="11" spans="1:12" s="608" customFormat="1" ht="16.5" customHeight="1">
      <c r="A11" s="665"/>
      <c r="B11" s="642" t="s">
        <v>696</v>
      </c>
      <c r="C11" s="643"/>
      <c r="D11" s="610" t="str">
        <f t="shared" si="0"/>
        <v>別紙5</v>
      </c>
      <c r="E11" s="611"/>
      <c r="F11" s="612"/>
      <c r="G11" s="607" t="s">
        <v>307</v>
      </c>
    </row>
    <row r="12" spans="1:12" s="608" customFormat="1" ht="16.5" customHeight="1">
      <c r="A12" s="665"/>
      <c r="B12" s="642" t="s">
        <v>698</v>
      </c>
      <c r="C12" s="643"/>
      <c r="D12" s="610" t="str">
        <f t="shared" si="0"/>
        <v>別紙6</v>
      </c>
      <c r="E12" s="611"/>
      <c r="F12" s="612"/>
      <c r="G12" s="607" t="s">
        <v>306</v>
      </c>
    </row>
    <row r="13" spans="1:12" s="608" customFormat="1" ht="16.5" customHeight="1">
      <c r="A13" s="665"/>
      <c r="B13" s="642" t="s">
        <v>700</v>
      </c>
      <c r="C13" s="643"/>
      <c r="D13" s="610" t="str">
        <f t="shared" si="0"/>
        <v>別紙7</v>
      </c>
      <c r="E13" s="611"/>
      <c r="F13" s="612"/>
      <c r="G13" s="607" t="s">
        <v>305</v>
      </c>
    </row>
    <row r="14" spans="1:12" s="608" customFormat="1" ht="16.5" customHeight="1">
      <c r="A14" s="665"/>
      <c r="B14" s="660" t="s">
        <v>702</v>
      </c>
      <c r="C14" s="661"/>
      <c r="D14" s="610" t="str">
        <f t="shared" si="0"/>
        <v>別紙17</v>
      </c>
      <c r="E14" s="611"/>
      <c r="F14" s="612"/>
      <c r="G14" s="607" t="s">
        <v>165</v>
      </c>
    </row>
    <row r="15" spans="1:12" s="608" customFormat="1" ht="16.5" customHeight="1">
      <c r="A15" s="665"/>
      <c r="B15" s="662" t="s">
        <v>704</v>
      </c>
      <c r="C15" s="663"/>
      <c r="D15" s="616" t="str">
        <f t="shared" si="0"/>
        <v>別紙18</v>
      </c>
      <c r="E15" s="617"/>
      <c r="F15" s="618"/>
      <c r="G15" s="607" t="s">
        <v>301</v>
      </c>
    </row>
    <row r="16" spans="1:12" s="608" customFormat="1" ht="16.5" customHeight="1">
      <c r="A16" s="664" t="s">
        <v>707</v>
      </c>
      <c r="B16" s="660" t="s">
        <v>708</v>
      </c>
      <c r="C16" s="661"/>
      <c r="D16" s="622" t="str">
        <f t="shared" si="0"/>
        <v>別紙8</v>
      </c>
      <c r="E16" s="623"/>
      <c r="F16" s="624"/>
      <c r="G16" s="607" t="s">
        <v>173</v>
      </c>
      <c r="H16" s="608" t="s">
        <v>173</v>
      </c>
    </row>
    <row r="17" spans="1:9" s="608" customFormat="1" ht="16.5" customHeight="1">
      <c r="A17" s="664"/>
      <c r="B17" s="642" t="s">
        <v>710</v>
      </c>
      <c r="C17" s="643"/>
      <c r="D17" s="610" t="str">
        <f t="shared" si="0"/>
        <v>別紙9</v>
      </c>
      <c r="E17" s="628" t="str">
        <f>HYPERLINK("#'"&amp;H17&amp;"'!A1",H17)</f>
        <v>別紙9-1</v>
      </c>
      <c r="F17" s="629" t="str">
        <f>HYPERLINK("#'"&amp;I17&amp;"'!A1",I17)</f>
        <v>別紙9-2</v>
      </c>
      <c r="G17" s="607" t="s">
        <v>172</v>
      </c>
      <c r="H17" s="608" t="s">
        <v>304</v>
      </c>
      <c r="I17" s="608" t="s">
        <v>303</v>
      </c>
    </row>
    <row r="18" spans="1:9" s="608" customFormat="1" ht="16.5" customHeight="1">
      <c r="A18" s="664"/>
      <c r="B18" s="642" t="s">
        <v>736</v>
      </c>
      <c r="C18" s="643"/>
      <c r="D18" s="610" t="str">
        <f>HYPERLINK("#'"&amp;G18&amp;"'!A1",G18)</f>
        <v>別紙10</v>
      </c>
      <c r="E18" s="611"/>
      <c r="F18" s="612"/>
      <c r="G18" s="607" t="s">
        <v>171</v>
      </c>
      <c r="H18" s="608" t="s">
        <v>171</v>
      </c>
    </row>
    <row r="19" spans="1:9" s="608" customFormat="1" ht="16.5" customHeight="1">
      <c r="A19" s="664"/>
      <c r="B19" s="642" t="s">
        <v>737</v>
      </c>
      <c r="C19" s="643"/>
      <c r="D19" s="610" t="str">
        <f>HYPERLINK("#'"&amp;G19&amp;"'!A1",G19)</f>
        <v>別紙11-1</v>
      </c>
      <c r="E19" s="628" t="str">
        <f>HYPERLINK("#'"&amp;H19&amp;"'!A1",H19)</f>
        <v>別紙11-2</v>
      </c>
      <c r="F19" s="629" t="str">
        <f>HYPERLINK("#'"&amp;I19&amp;"'!A1",I19)</f>
        <v>別紙11-2の2</v>
      </c>
      <c r="G19" s="607" t="s">
        <v>738</v>
      </c>
      <c r="H19" s="608" t="s">
        <v>302</v>
      </c>
      <c r="I19" s="608" t="s">
        <v>739</v>
      </c>
    </row>
    <row r="20" spans="1:9" s="608" customFormat="1" ht="16.5" customHeight="1">
      <c r="A20" s="664"/>
      <c r="B20" s="642" t="s">
        <v>716</v>
      </c>
      <c r="C20" s="643"/>
      <c r="D20" s="610" t="str">
        <f>HYPERLINK("#"&amp;G20&amp;"!A1",G20)</f>
        <v>別紙12</v>
      </c>
      <c r="E20" s="611"/>
      <c r="F20" s="612"/>
      <c r="G20" s="607" t="s">
        <v>170</v>
      </c>
    </row>
    <row r="21" spans="1:9" s="608" customFormat="1" ht="16.5" customHeight="1">
      <c r="A21" s="664"/>
      <c r="B21" s="660" t="s">
        <v>718</v>
      </c>
      <c r="C21" s="661"/>
      <c r="D21" s="610" t="str">
        <f>HYPERLINK("#"&amp;G21&amp;"!A1",G21)</f>
        <v>別紙13</v>
      </c>
      <c r="E21" s="611"/>
      <c r="F21" s="612"/>
      <c r="G21" s="607" t="s">
        <v>169</v>
      </c>
    </row>
    <row r="22" spans="1:9" s="608" customFormat="1" ht="16.5" customHeight="1">
      <c r="A22" s="664"/>
      <c r="B22" s="642" t="s">
        <v>720</v>
      </c>
      <c r="C22" s="643"/>
      <c r="D22" s="610" t="str">
        <f>HYPERLINK("#"&amp;G22&amp;"!A1",G22)</f>
        <v>別紙14</v>
      </c>
      <c r="E22" s="611"/>
      <c r="F22" s="612"/>
      <c r="G22" s="607" t="s">
        <v>168</v>
      </c>
    </row>
    <row r="23" spans="1:9" s="608" customFormat="1" ht="16.5" customHeight="1">
      <c r="A23" s="664"/>
      <c r="B23" s="642" t="s">
        <v>722</v>
      </c>
      <c r="C23" s="643"/>
      <c r="D23" s="616" t="str">
        <f>HYPERLINK("#"&amp;G23&amp;"!A1",G23)</f>
        <v>別紙15</v>
      </c>
      <c r="E23" s="617"/>
      <c r="F23" s="618"/>
      <c r="G23" s="607" t="s">
        <v>167</v>
      </c>
    </row>
    <row r="24" spans="1:9" s="608" customFormat="1" ht="16.5" customHeight="1">
      <c r="A24" s="659" t="s">
        <v>725</v>
      </c>
      <c r="B24" s="659"/>
      <c r="C24" s="659"/>
      <c r="D24" s="625" t="str">
        <f>HYPERLINK("#"&amp;G24&amp;"!A1",G24)</f>
        <v>別紙16</v>
      </c>
      <c r="E24" s="626"/>
      <c r="F24" s="627"/>
      <c r="G24" s="607" t="s">
        <v>166</v>
      </c>
    </row>
    <row r="25" spans="1:9">
      <c r="B25" s="619"/>
      <c r="C25" s="619"/>
    </row>
  </sheetData>
  <mergeCells count="24">
    <mergeCell ref="G5:G6"/>
    <mergeCell ref="B22:C22"/>
    <mergeCell ref="B23:C23"/>
    <mergeCell ref="A24:C24"/>
    <mergeCell ref="B13:C13"/>
    <mergeCell ref="B14:C14"/>
    <mergeCell ref="B15:C15"/>
    <mergeCell ref="A16:A23"/>
    <mergeCell ref="B16:C16"/>
    <mergeCell ref="B17:C17"/>
    <mergeCell ref="B18:C18"/>
    <mergeCell ref="B19:C19"/>
    <mergeCell ref="B20:C20"/>
    <mergeCell ref="B21:C21"/>
    <mergeCell ref="A7:A15"/>
    <mergeCell ref="B7:B9"/>
    <mergeCell ref="B11:C11"/>
    <mergeCell ref="B12:C12"/>
    <mergeCell ref="D3:F3"/>
    <mergeCell ref="A5:A6"/>
    <mergeCell ref="B5:C6"/>
    <mergeCell ref="D5:F6"/>
    <mergeCell ref="B10:C10"/>
    <mergeCell ref="D4:F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6FD2-082F-4AFC-B43A-8AC77E208FB4}">
  <sheetPr codeName="Sheet19">
    <pageSetUpPr fitToPage="1"/>
  </sheetPr>
  <dimension ref="A1:M29"/>
  <sheetViews>
    <sheetView view="pageBreakPreview" zoomScale="60" zoomScaleNormal="100" workbookViewId="0">
      <selection activeCell="M1" sqref="M1"/>
    </sheetView>
  </sheetViews>
  <sheetFormatPr defaultRowHeight="13.5"/>
  <cols>
    <col min="1" max="2" width="10.75" style="1" customWidth="1"/>
    <col min="3" max="3" width="14.625" style="1" customWidth="1"/>
    <col min="4" max="4" width="17.25" style="1" customWidth="1"/>
    <col min="5" max="5" width="15.75" style="1" customWidth="1"/>
    <col min="6" max="6" width="7.5" style="1" customWidth="1"/>
    <col min="7" max="7" width="13.875" style="1" customWidth="1"/>
    <col min="8" max="8" width="13.375" style="1" customWidth="1"/>
    <col min="9" max="11" width="10.75" style="1" customWidth="1"/>
    <col min="12" max="12" width="1.875" style="1" customWidth="1"/>
    <col min="13" max="256" width="9" style="1"/>
    <col min="257" max="258" width="10.75" style="1" customWidth="1"/>
    <col min="259" max="259" width="14.625" style="1" customWidth="1"/>
    <col min="260" max="260" width="17.25" style="1" customWidth="1"/>
    <col min="261" max="261" width="15.75" style="1" customWidth="1"/>
    <col min="262" max="262" width="7.5" style="1" customWidth="1"/>
    <col min="263" max="263" width="13.875" style="1" customWidth="1"/>
    <col min="264" max="264" width="13.375" style="1" customWidth="1"/>
    <col min="265" max="267" width="10.75" style="1" customWidth="1"/>
    <col min="268" max="268" width="1.875" style="1" customWidth="1"/>
    <col min="269" max="512" width="9" style="1"/>
    <col min="513" max="514" width="10.75" style="1" customWidth="1"/>
    <col min="515" max="515" width="14.625" style="1" customWidth="1"/>
    <col min="516" max="516" width="17.25" style="1" customWidth="1"/>
    <col min="517" max="517" width="15.75" style="1" customWidth="1"/>
    <col min="518" max="518" width="7.5" style="1" customWidth="1"/>
    <col min="519" max="519" width="13.875" style="1" customWidth="1"/>
    <col min="520" max="520" width="13.375" style="1" customWidth="1"/>
    <col min="521" max="523" width="10.75" style="1" customWidth="1"/>
    <col min="524" max="524" width="1.875" style="1" customWidth="1"/>
    <col min="525" max="768" width="9" style="1"/>
    <col min="769" max="770" width="10.75" style="1" customWidth="1"/>
    <col min="771" max="771" width="14.625" style="1" customWidth="1"/>
    <col min="772" max="772" width="17.25" style="1" customWidth="1"/>
    <col min="773" max="773" width="15.75" style="1" customWidth="1"/>
    <col min="774" max="774" width="7.5" style="1" customWidth="1"/>
    <col min="775" max="775" width="13.875" style="1" customWidth="1"/>
    <col min="776" max="776" width="13.375" style="1" customWidth="1"/>
    <col min="777" max="779" width="10.75" style="1" customWidth="1"/>
    <col min="780" max="780" width="1.875" style="1" customWidth="1"/>
    <col min="781" max="1024" width="9" style="1"/>
    <col min="1025" max="1026" width="10.75" style="1" customWidth="1"/>
    <col min="1027" max="1027" width="14.625" style="1" customWidth="1"/>
    <col min="1028" max="1028" width="17.25" style="1" customWidth="1"/>
    <col min="1029" max="1029" width="15.75" style="1" customWidth="1"/>
    <col min="1030" max="1030" width="7.5" style="1" customWidth="1"/>
    <col min="1031" max="1031" width="13.875" style="1" customWidth="1"/>
    <col min="1032" max="1032" width="13.375" style="1" customWidth="1"/>
    <col min="1033" max="1035" width="10.75" style="1" customWidth="1"/>
    <col min="1036" max="1036" width="1.875" style="1" customWidth="1"/>
    <col min="1037" max="1280" width="9" style="1"/>
    <col min="1281" max="1282" width="10.75" style="1" customWidth="1"/>
    <col min="1283" max="1283" width="14.625" style="1" customWidth="1"/>
    <col min="1284" max="1284" width="17.25" style="1" customWidth="1"/>
    <col min="1285" max="1285" width="15.75" style="1" customWidth="1"/>
    <col min="1286" max="1286" width="7.5" style="1" customWidth="1"/>
    <col min="1287" max="1287" width="13.875" style="1" customWidth="1"/>
    <col min="1288" max="1288" width="13.375" style="1" customWidth="1"/>
    <col min="1289" max="1291" width="10.75" style="1" customWidth="1"/>
    <col min="1292" max="1292" width="1.875" style="1" customWidth="1"/>
    <col min="1293" max="1536" width="9" style="1"/>
    <col min="1537" max="1538" width="10.75" style="1" customWidth="1"/>
    <col min="1539" max="1539" width="14.625" style="1" customWidth="1"/>
    <col min="1540" max="1540" width="17.25" style="1" customWidth="1"/>
    <col min="1541" max="1541" width="15.75" style="1" customWidth="1"/>
    <col min="1542" max="1542" width="7.5" style="1" customWidth="1"/>
    <col min="1543" max="1543" width="13.875" style="1" customWidth="1"/>
    <col min="1544" max="1544" width="13.375" style="1" customWidth="1"/>
    <col min="1545" max="1547" width="10.75" style="1" customWidth="1"/>
    <col min="1548" max="1548" width="1.875" style="1" customWidth="1"/>
    <col min="1549" max="1792" width="9" style="1"/>
    <col min="1793" max="1794" width="10.75" style="1" customWidth="1"/>
    <col min="1795" max="1795" width="14.625" style="1" customWidth="1"/>
    <col min="1796" max="1796" width="17.25" style="1" customWidth="1"/>
    <col min="1797" max="1797" width="15.75" style="1" customWidth="1"/>
    <col min="1798" max="1798" width="7.5" style="1" customWidth="1"/>
    <col min="1799" max="1799" width="13.875" style="1" customWidth="1"/>
    <col min="1800" max="1800" width="13.375" style="1" customWidth="1"/>
    <col min="1801" max="1803" width="10.75" style="1" customWidth="1"/>
    <col min="1804" max="1804" width="1.875" style="1" customWidth="1"/>
    <col min="1805" max="2048" width="9" style="1"/>
    <col min="2049" max="2050" width="10.75" style="1" customWidth="1"/>
    <col min="2051" max="2051" width="14.625" style="1" customWidth="1"/>
    <col min="2052" max="2052" width="17.25" style="1" customWidth="1"/>
    <col min="2053" max="2053" width="15.75" style="1" customWidth="1"/>
    <col min="2054" max="2054" width="7.5" style="1" customWidth="1"/>
    <col min="2055" max="2055" width="13.875" style="1" customWidth="1"/>
    <col min="2056" max="2056" width="13.375" style="1" customWidth="1"/>
    <col min="2057" max="2059" width="10.75" style="1" customWidth="1"/>
    <col min="2060" max="2060" width="1.875" style="1" customWidth="1"/>
    <col min="2061" max="2304" width="9" style="1"/>
    <col min="2305" max="2306" width="10.75" style="1" customWidth="1"/>
    <col min="2307" max="2307" width="14.625" style="1" customWidth="1"/>
    <col min="2308" max="2308" width="17.25" style="1" customWidth="1"/>
    <col min="2309" max="2309" width="15.75" style="1" customWidth="1"/>
    <col min="2310" max="2310" width="7.5" style="1" customWidth="1"/>
    <col min="2311" max="2311" width="13.875" style="1" customWidth="1"/>
    <col min="2312" max="2312" width="13.375" style="1" customWidth="1"/>
    <col min="2313" max="2315" width="10.75" style="1" customWidth="1"/>
    <col min="2316" max="2316" width="1.875" style="1" customWidth="1"/>
    <col min="2317" max="2560" width="9" style="1"/>
    <col min="2561" max="2562" width="10.75" style="1" customWidth="1"/>
    <col min="2563" max="2563" width="14.625" style="1" customWidth="1"/>
    <col min="2564" max="2564" width="17.25" style="1" customWidth="1"/>
    <col min="2565" max="2565" width="15.75" style="1" customWidth="1"/>
    <col min="2566" max="2566" width="7.5" style="1" customWidth="1"/>
    <col min="2567" max="2567" width="13.875" style="1" customWidth="1"/>
    <col min="2568" max="2568" width="13.375" style="1" customWidth="1"/>
    <col min="2569" max="2571" width="10.75" style="1" customWidth="1"/>
    <col min="2572" max="2572" width="1.875" style="1" customWidth="1"/>
    <col min="2573" max="2816" width="9" style="1"/>
    <col min="2817" max="2818" width="10.75" style="1" customWidth="1"/>
    <col min="2819" max="2819" width="14.625" style="1" customWidth="1"/>
    <col min="2820" max="2820" width="17.25" style="1" customWidth="1"/>
    <col min="2821" max="2821" width="15.75" style="1" customWidth="1"/>
    <col min="2822" max="2822" width="7.5" style="1" customWidth="1"/>
    <col min="2823" max="2823" width="13.875" style="1" customWidth="1"/>
    <col min="2824" max="2824" width="13.375" style="1" customWidth="1"/>
    <col min="2825" max="2827" width="10.75" style="1" customWidth="1"/>
    <col min="2828" max="2828" width="1.875" style="1" customWidth="1"/>
    <col min="2829" max="3072" width="9" style="1"/>
    <col min="3073" max="3074" width="10.75" style="1" customWidth="1"/>
    <col min="3075" max="3075" width="14.625" style="1" customWidth="1"/>
    <col min="3076" max="3076" width="17.25" style="1" customWidth="1"/>
    <col min="3077" max="3077" width="15.75" style="1" customWidth="1"/>
    <col min="3078" max="3078" width="7.5" style="1" customWidth="1"/>
    <col min="3079" max="3079" width="13.875" style="1" customWidth="1"/>
    <col min="3080" max="3080" width="13.375" style="1" customWidth="1"/>
    <col min="3081" max="3083" width="10.75" style="1" customWidth="1"/>
    <col min="3084" max="3084" width="1.875" style="1" customWidth="1"/>
    <col min="3085" max="3328" width="9" style="1"/>
    <col min="3329" max="3330" width="10.75" style="1" customWidth="1"/>
    <col min="3331" max="3331" width="14.625" style="1" customWidth="1"/>
    <col min="3332" max="3332" width="17.25" style="1" customWidth="1"/>
    <col min="3333" max="3333" width="15.75" style="1" customWidth="1"/>
    <col min="3334" max="3334" width="7.5" style="1" customWidth="1"/>
    <col min="3335" max="3335" width="13.875" style="1" customWidth="1"/>
    <col min="3336" max="3336" width="13.375" style="1" customWidth="1"/>
    <col min="3337" max="3339" width="10.75" style="1" customWidth="1"/>
    <col min="3340" max="3340" width="1.875" style="1" customWidth="1"/>
    <col min="3341" max="3584" width="9" style="1"/>
    <col min="3585" max="3586" width="10.75" style="1" customWidth="1"/>
    <col min="3587" max="3587" width="14.625" style="1" customWidth="1"/>
    <col min="3588" max="3588" width="17.25" style="1" customWidth="1"/>
    <col min="3589" max="3589" width="15.75" style="1" customWidth="1"/>
    <col min="3590" max="3590" width="7.5" style="1" customWidth="1"/>
    <col min="3591" max="3591" width="13.875" style="1" customWidth="1"/>
    <col min="3592" max="3592" width="13.375" style="1" customWidth="1"/>
    <col min="3593" max="3595" width="10.75" style="1" customWidth="1"/>
    <col min="3596" max="3596" width="1.875" style="1" customWidth="1"/>
    <col min="3597" max="3840" width="9" style="1"/>
    <col min="3841" max="3842" width="10.75" style="1" customWidth="1"/>
    <col min="3843" max="3843" width="14.625" style="1" customWidth="1"/>
    <col min="3844" max="3844" width="17.25" style="1" customWidth="1"/>
    <col min="3845" max="3845" width="15.75" style="1" customWidth="1"/>
    <col min="3846" max="3846" width="7.5" style="1" customWidth="1"/>
    <col min="3847" max="3847" width="13.875" style="1" customWidth="1"/>
    <col min="3848" max="3848" width="13.375" style="1" customWidth="1"/>
    <col min="3849" max="3851" width="10.75" style="1" customWidth="1"/>
    <col min="3852" max="3852" width="1.875" style="1" customWidth="1"/>
    <col min="3853" max="4096" width="9" style="1"/>
    <col min="4097" max="4098" width="10.75" style="1" customWidth="1"/>
    <col min="4099" max="4099" width="14.625" style="1" customWidth="1"/>
    <col min="4100" max="4100" width="17.25" style="1" customWidth="1"/>
    <col min="4101" max="4101" width="15.75" style="1" customWidth="1"/>
    <col min="4102" max="4102" width="7.5" style="1" customWidth="1"/>
    <col min="4103" max="4103" width="13.875" style="1" customWidth="1"/>
    <col min="4104" max="4104" width="13.375" style="1" customWidth="1"/>
    <col min="4105" max="4107" width="10.75" style="1" customWidth="1"/>
    <col min="4108" max="4108" width="1.875" style="1" customWidth="1"/>
    <col min="4109" max="4352" width="9" style="1"/>
    <col min="4353" max="4354" width="10.75" style="1" customWidth="1"/>
    <col min="4355" max="4355" width="14.625" style="1" customWidth="1"/>
    <col min="4356" max="4356" width="17.25" style="1" customWidth="1"/>
    <col min="4357" max="4357" width="15.75" style="1" customWidth="1"/>
    <col min="4358" max="4358" width="7.5" style="1" customWidth="1"/>
    <col min="4359" max="4359" width="13.875" style="1" customWidth="1"/>
    <col min="4360" max="4360" width="13.375" style="1" customWidth="1"/>
    <col min="4361" max="4363" width="10.75" style="1" customWidth="1"/>
    <col min="4364" max="4364" width="1.875" style="1" customWidth="1"/>
    <col min="4365" max="4608" width="9" style="1"/>
    <col min="4609" max="4610" width="10.75" style="1" customWidth="1"/>
    <col min="4611" max="4611" width="14.625" style="1" customWidth="1"/>
    <col min="4612" max="4612" width="17.25" style="1" customWidth="1"/>
    <col min="4613" max="4613" width="15.75" style="1" customWidth="1"/>
    <col min="4614" max="4614" width="7.5" style="1" customWidth="1"/>
    <col min="4615" max="4615" width="13.875" style="1" customWidth="1"/>
    <col min="4616" max="4616" width="13.375" style="1" customWidth="1"/>
    <col min="4617" max="4619" width="10.75" style="1" customWidth="1"/>
    <col min="4620" max="4620" width="1.875" style="1" customWidth="1"/>
    <col min="4621" max="4864" width="9" style="1"/>
    <col min="4865" max="4866" width="10.75" style="1" customWidth="1"/>
    <col min="4867" max="4867" width="14.625" style="1" customWidth="1"/>
    <col min="4868" max="4868" width="17.25" style="1" customWidth="1"/>
    <col min="4869" max="4869" width="15.75" style="1" customWidth="1"/>
    <col min="4870" max="4870" width="7.5" style="1" customWidth="1"/>
    <col min="4871" max="4871" width="13.875" style="1" customWidth="1"/>
    <col min="4872" max="4872" width="13.375" style="1" customWidth="1"/>
    <col min="4873" max="4875" width="10.75" style="1" customWidth="1"/>
    <col min="4876" max="4876" width="1.875" style="1" customWidth="1"/>
    <col min="4877" max="5120" width="9" style="1"/>
    <col min="5121" max="5122" width="10.75" style="1" customWidth="1"/>
    <col min="5123" max="5123" width="14.625" style="1" customWidth="1"/>
    <col min="5124" max="5124" width="17.25" style="1" customWidth="1"/>
    <col min="5125" max="5125" width="15.75" style="1" customWidth="1"/>
    <col min="5126" max="5126" width="7.5" style="1" customWidth="1"/>
    <col min="5127" max="5127" width="13.875" style="1" customWidth="1"/>
    <col min="5128" max="5128" width="13.375" style="1" customWidth="1"/>
    <col min="5129" max="5131" width="10.75" style="1" customWidth="1"/>
    <col min="5132" max="5132" width="1.875" style="1" customWidth="1"/>
    <col min="5133" max="5376" width="9" style="1"/>
    <col min="5377" max="5378" width="10.75" style="1" customWidth="1"/>
    <col min="5379" max="5379" width="14.625" style="1" customWidth="1"/>
    <col min="5380" max="5380" width="17.25" style="1" customWidth="1"/>
    <col min="5381" max="5381" width="15.75" style="1" customWidth="1"/>
    <col min="5382" max="5382" width="7.5" style="1" customWidth="1"/>
    <col min="5383" max="5383" width="13.875" style="1" customWidth="1"/>
    <col min="5384" max="5384" width="13.375" style="1" customWidth="1"/>
    <col min="5385" max="5387" width="10.75" style="1" customWidth="1"/>
    <col min="5388" max="5388" width="1.875" style="1" customWidth="1"/>
    <col min="5389" max="5632" width="9" style="1"/>
    <col min="5633" max="5634" width="10.75" style="1" customWidth="1"/>
    <col min="5635" max="5635" width="14.625" style="1" customWidth="1"/>
    <col min="5636" max="5636" width="17.25" style="1" customWidth="1"/>
    <col min="5637" max="5637" width="15.75" style="1" customWidth="1"/>
    <col min="5638" max="5638" width="7.5" style="1" customWidth="1"/>
    <col min="5639" max="5639" width="13.875" style="1" customWidth="1"/>
    <col min="5640" max="5640" width="13.375" style="1" customWidth="1"/>
    <col min="5641" max="5643" width="10.75" style="1" customWidth="1"/>
    <col min="5644" max="5644" width="1.875" style="1" customWidth="1"/>
    <col min="5645" max="5888" width="9" style="1"/>
    <col min="5889" max="5890" width="10.75" style="1" customWidth="1"/>
    <col min="5891" max="5891" width="14.625" style="1" customWidth="1"/>
    <col min="5892" max="5892" width="17.25" style="1" customWidth="1"/>
    <col min="5893" max="5893" width="15.75" style="1" customWidth="1"/>
    <col min="5894" max="5894" width="7.5" style="1" customWidth="1"/>
    <col min="5895" max="5895" width="13.875" style="1" customWidth="1"/>
    <col min="5896" max="5896" width="13.375" style="1" customWidth="1"/>
    <col min="5897" max="5899" width="10.75" style="1" customWidth="1"/>
    <col min="5900" max="5900" width="1.875" style="1" customWidth="1"/>
    <col min="5901" max="6144" width="9" style="1"/>
    <col min="6145" max="6146" width="10.75" style="1" customWidth="1"/>
    <col min="6147" max="6147" width="14.625" style="1" customWidth="1"/>
    <col min="6148" max="6148" width="17.25" style="1" customWidth="1"/>
    <col min="6149" max="6149" width="15.75" style="1" customWidth="1"/>
    <col min="6150" max="6150" width="7.5" style="1" customWidth="1"/>
    <col min="6151" max="6151" width="13.875" style="1" customWidth="1"/>
    <col min="6152" max="6152" width="13.375" style="1" customWidth="1"/>
    <col min="6153" max="6155" width="10.75" style="1" customWidth="1"/>
    <col min="6156" max="6156" width="1.875" style="1" customWidth="1"/>
    <col min="6157" max="6400" width="9" style="1"/>
    <col min="6401" max="6402" width="10.75" style="1" customWidth="1"/>
    <col min="6403" max="6403" width="14.625" style="1" customWidth="1"/>
    <col min="6404" max="6404" width="17.25" style="1" customWidth="1"/>
    <col min="6405" max="6405" width="15.75" style="1" customWidth="1"/>
    <col min="6406" max="6406" width="7.5" style="1" customWidth="1"/>
    <col min="6407" max="6407" width="13.875" style="1" customWidth="1"/>
    <col min="6408" max="6408" width="13.375" style="1" customWidth="1"/>
    <col min="6409" max="6411" width="10.75" style="1" customWidth="1"/>
    <col min="6412" max="6412" width="1.875" style="1" customWidth="1"/>
    <col min="6413" max="6656" width="9" style="1"/>
    <col min="6657" max="6658" width="10.75" style="1" customWidth="1"/>
    <col min="6659" max="6659" width="14.625" style="1" customWidth="1"/>
    <col min="6660" max="6660" width="17.25" style="1" customWidth="1"/>
    <col min="6661" max="6661" width="15.75" style="1" customWidth="1"/>
    <col min="6662" max="6662" width="7.5" style="1" customWidth="1"/>
    <col min="6663" max="6663" width="13.875" style="1" customWidth="1"/>
    <col min="6664" max="6664" width="13.375" style="1" customWidth="1"/>
    <col min="6665" max="6667" width="10.75" style="1" customWidth="1"/>
    <col min="6668" max="6668" width="1.875" style="1" customWidth="1"/>
    <col min="6669" max="6912" width="9" style="1"/>
    <col min="6913" max="6914" width="10.75" style="1" customWidth="1"/>
    <col min="6915" max="6915" width="14.625" style="1" customWidth="1"/>
    <col min="6916" max="6916" width="17.25" style="1" customWidth="1"/>
    <col min="6917" max="6917" width="15.75" style="1" customWidth="1"/>
    <col min="6918" max="6918" width="7.5" style="1" customWidth="1"/>
    <col min="6919" max="6919" width="13.875" style="1" customWidth="1"/>
    <col min="6920" max="6920" width="13.375" style="1" customWidth="1"/>
    <col min="6921" max="6923" width="10.75" style="1" customWidth="1"/>
    <col min="6924" max="6924" width="1.875" style="1" customWidth="1"/>
    <col min="6925" max="7168" width="9" style="1"/>
    <col min="7169" max="7170" width="10.75" style="1" customWidth="1"/>
    <col min="7171" max="7171" width="14.625" style="1" customWidth="1"/>
    <col min="7172" max="7172" width="17.25" style="1" customWidth="1"/>
    <col min="7173" max="7173" width="15.75" style="1" customWidth="1"/>
    <col min="7174" max="7174" width="7.5" style="1" customWidth="1"/>
    <col min="7175" max="7175" width="13.875" style="1" customWidth="1"/>
    <col min="7176" max="7176" width="13.375" style="1" customWidth="1"/>
    <col min="7177" max="7179" width="10.75" style="1" customWidth="1"/>
    <col min="7180" max="7180" width="1.875" style="1" customWidth="1"/>
    <col min="7181" max="7424" width="9" style="1"/>
    <col min="7425" max="7426" width="10.75" style="1" customWidth="1"/>
    <col min="7427" max="7427" width="14.625" style="1" customWidth="1"/>
    <col min="7428" max="7428" width="17.25" style="1" customWidth="1"/>
    <col min="7429" max="7429" width="15.75" style="1" customWidth="1"/>
    <col min="7430" max="7430" width="7.5" style="1" customWidth="1"/>
    <col min="7431" max="7431" width="13.875" style="1" customWidth="1"/>
    <col min="7432" max="7432" width="13.375" style="1" customWidth="1"/>
    <col min="7433" max="7435" width="10.75" style="1" customWidth="1"/>
    <col min="7436" max="7436" width="1.875" style="1" customWidth="1"/>
    <col min="7437" max="7680" width="9" style="1"/>
    <col min="7681" max="7682" width="10.75" style="1" customWidth="1"/>
    <col min="7683" max="7683" width="14.625" style="1" customWidth="1"/>
    <col min="7684" max="7684" width="17.25" style="1" customWidth="1"/>
    <col min="7685" max="7685" width="15.75" style="1" customWidth="1"/>
    <col min="7686" max="7686" width="7.5" style="1" customWidth="1"/>
    <col min="7687" max="7687" width="13.875" style="1" customWidth="1"/>
    <col min="7688" max="7688" width="13.375" style="1" customWidth="1"/>
    <col min="7689" max="7691" width="10.75" style="1" customWidth="1"/>
    <col min="7692" max="7692" width="1.875" style="1" customWidth="1"/>
    <col min="7693" max="7936" width="9" style="1"/>
    <col min="7937" max="7938" width="10.75" style="1" customWidth="1"/>
    <col min="7939" max="7939" width="14.625" style="1" customWidth="1"/>
    <col min="7940" max="7940" width="17.25" style="1" customWidth="1"/>
    <col min="7941" max="7941" width="15.75" style="1" customWidth="1"/>
    <col min="7942" max="7942" width="7.5" style="1" customWidth="1"/>
    <col min="7943" max="7943" width="13.875" style="1" customWidth="1"/>
    <col min="7944" max="7944" width="13.375" style="1" customWidth="1"/>
    <col min="7945" max="7947" width="10.75" style="1" customWidth="1"/>
    <col min="7948" max="7948" width="1.875" style="1" customWidth="1"/>
    <col min="7949" max="8192" width="9" style="1"/>
    <col min="8193" max="8194" width="10.75" style="1" customWidth="1"/>
    <col min="8195" max="8195" width="14.625" style="1" customWidth="1"/>
    <col min="8196" max="8196" width="17.25" style="1" customWidth="1"/>
    <col min="8197" max="8197" width="15.75" style="1" customWidth="1"/>
    <col min="8198" max="8198" width="7.5" style="1" customWidth="1"/>
    <col min="8199" max="8199" width="13.875" style="1" customWidth="1"/>
    <col min="8200" max="8200" width="13.375" style="1" customWidth="1"/>
    <col min="8201" max="8203" width="10.75" style="1" customWidth="1"/>
    <col min="8204" max="8204" width="1.875" style="1" customWidth="1"/>
    <col min="8205" max="8448" width="9" style="1"/>
    <col min="8449" max="8450" width="10.75" style="1" customWidth="1"/>
    <col min="8451" max="8451" width="14.625" style="1" customWidth="1"/>
    <col min="8452" max="8452" width="17.25" style="1" customWidth="1"/>
    <col min="8453" max="8453" width="15.75" style="1" customWidth="1"/>
    <col min="8454" max="8454" width="7.5" style="1" customWidth="1"/>
    <col min="8455" max="8455" width="13.875" style="1" customWidth="1"/>
    <col min="8456" max="8456" width="13.375" style="1" customWidth="1"/>
    <col min="8457" max="8459" width="10.75" style="1" customWidth="1"/>
    <col min="8460" max="8460" width="1.875" style="1" customWidth="1"/>
    <col min="8461" max="8704" width="9" style="1"/>
    <col min="8705" max="8706" width="10.75" style="1" customWidth="1"/>
    <col min="8707" max="8707" width="14.625" style="1" customWidth="1"/>
    <col min="8708" max="8708" width="17.25" style="1" customWidth="1"/>
    <col min="8709" max="8709" width="15.75" style="1" customWidth="1"/>
    <col min="8710" max="8710" width="7.5" style="1" customWidth="1"/>
    <col min="8711" max="8711" width="13.875" style="1" customWidth="1"/>
    <col min="8712" max="8712" width="13.375" style="1" customWidth="1"/>
    <col min="8713" max="8715" width="10.75" style="1" customWidth="1"/>
    <col min="8716" max="8716" width="1.875" style="1" customWidth="1"/>
    <col min="8717" max="8960" width="9" style="1"/>
    <col min="8961" max="8962" width="10.75" style="1" customWidth="1"/>
    <col min="8963" max="8963" width="14.625" style="1" customWidth="1"/>
    <col min="8964" max="8964" width="17.25" style="1" customWidth="1"/>
    <col min="8965" max="8965" width="15.75" style="1" customWidth="1"/>
    <col min="8966" max="8966" width="7.5" style="1" customWidth="1"/>
    <col min="8967" max="8967" width="13.875" style="1" customWidth="1"/>
    <col min="8968" max="8968" width="13.375" style="1" customWidth="1"/>
    <col min="8969" max="8971" width="10.75" style="1" customWidth="1"/>
    <col min="8972" max="8972" width="1.875" style="1" customWidth="1"/>
    <col min="8973" max="9216" width="9" style="1"/>
    <col min="9217" max="9218" width="10.75" style="1" customWidth="1"/>
    <col min="9219" max="9219" width="14.625" style="1" customWidth="1"/>
    <col min="9220" max="9220" width="17.25" style="1" customWidth="1"/>
    <col min="9221" max="9221" width="15.75" style="1" customWidth="1"/>
    <col min="9222" max="9222" width="7.5" style="1" customWidth="1"/>
    <col min="9223" max="9223" width="13.875" style="1" customWidth="1"/>
    <col min="9224" max="9224" width="13.375" style="1" customWidth="1"/>
    <col min="9225" max="9227" width="10.75" style="1" customWidth="1"/>
    <col min="9228" max="9228" width="1.875" style="1" customWidth="1"/>
    <col min="9229" max="9472" width="9" style="1"/>
    <col min="9473" max="9474" width="10.75" style="1" customWidth="1"/>
    <col min="9475" max="9475" width="14.625" style="1" customWidth="1"/>
    <col min="9476" max="9476" width="17.25" style="1" customWidth="1"/>
    <col min="9477" max="9477" width="15.75" style="1" customWidth="1"/>
    <col min="9478" max="9478" width="7.5" style="1" customWidth="1"/>
    <col min="9479" max="9479" width="13.875" style="1" customWidth="1"/>
    <col min="9480" max="9480" width="13.375" style="1" customWidth="1"/>
    <col min="9481" max="9483" width="10.75" style="1" customWidth="1"/>
    <col min="9484" max="9484" width="1.875" style="1" customWidth="1"/>
    <col min="9485" max="9728" width="9" style="1"/>
    <col min="9729" max="9730" width="10.75" style="1" customWidth="1"/>
    <col min="9731" max="9731" width="14.625" style="1" customWidth="1"/>
    <col min="9732" max="9732" width="17.25" style="1" customWidth="1"/>
    <col min="9733" max="9733" width="15.75" style="1" customWidth="1"/>
    <col min="9734" max="9734" width="7.5" style="1" customWidth="1"/>
    <col min="9735" max="9735" width="13.875" style="1" customWidth="1"/>
    <col min="9736" max="9736" width="13.375" style="1" customWidth="1"/>
    <col min="9737" max="9739" width="10.75" style="1" customWidth="1"/>
    <col min="9740" max="9740" width="1.875" style="1" customWidth="1"/>
    <col min="9741" max="9984" width="9" style="1"/>
    <col min="9985" max="9986" width="10.75" style="1" customWidth="1"/>
    <col min="9987" max="9987" width="14.625" style="1" customWidth="1"/>
    <col min="9988" max="9988" width="17.25" style="1" customWidth="1"/>
    <col min="9989" max="9989" width="15.75" style="1" customWidth="1"/>
    <col min="9990" max="9990" width="7.5" style="1" customWidth="1"/>
    <col min="9991" max="9991" width="13.875" style="1" customWidth="1"/>
    <col min="9992" max="9992" width="13.375" style="1" customWidth="1"/>
    <col min="9993" max="9995" width="10.75" style="1" customWidth="1"/>
    <col min="9996" max="9996" width="1.875" style="1" customWidth="1"/>
    <col min="9997" max="10240" width="9" style="1"/>
    <col min="10241" max="10242" width="10.75" style="1" customWidth="1"/>
    <col min="10243" max="10243" width="14.625" style="1" customWidth="1"/>
    <col min="10244" max="10244" width="17.25" style="1" customWidth="1"/>
    <col min="10245" max="10245" width="15.75" style="1" customWidth="1"/>
    <col min="10246" max="10246" width="7.5" style="1" customWidth="1"/>
    <col min="10247" max="10247" width="13.875" style="1" customWidth="1"/>
    <col min="10248" max="10248" width="13.375" style="1" customWidth="1"/>
    <col min="10249" max="10251" width="10.75" style="1" customWidth="1"/>
    <col min="10252" max="10252" width="1.875" style="1" customWidth="1"/>
    <col min="10253" max="10496" width="9" style="1"/>
    <col min="10497" max="10498" width="10.75" style="1" customWidth="1"/>
    <col min="10499" max="10499" width="14.625" style="1" customWidth="1"/>
    <col min="10500" max="10500" width="17.25" style="1" customWidth="1"/>
    <col min="10501" max="10501" width="15.75" style="1" customWidth="1"/>
    <col min="10502" max="10502" width="7.5" style="1" customWidth="1"/>
    <col min="10503" max="10503" width="13.875" style="1" customWidth="1"/>
    <col min="10504" max="10504" width="13.375" style="1" customWidth="1"/>
    <col min="10505" max="10507" width="10.75" style="1" customWidth="1"/>
    <col min="10508" max="10508" width="1.875" style="1" customWidth="1"/>
    <col min="10509" max="10752" width="9" style="1"/>
    <col min="10753" max="10754" width="10.75" style="1" customWidth="1"/>
    <col min="10755" max="10755" width="14.625" style="1" customWidth="1"/>
    <col min="10756" max="10756" width="17.25" style="1" customWidth="1"/>
    <col min="10757" max="10757" width="15.75" style="1" customWidth="1"/>
    <col min="10758" max="10758" width="7.5" style="1" customWidth="1"/>
    <col min="10759" max="10759" width="13.875" style="1" customWidth="1"/>
    <col min="10760" max="10760" width="13.375" style="1" customWidth="1"/>
    <col min="10761" max="10763" width="10.75" style="1" customWidth="1"/>
    <col min="10764" max="10764" width="1.875" style="1" customWidth="1"/>
    <col min="10765" max="11008" width="9" style="1"/>
    <col min="11009" max="11010" width="10.75" style="1" customWidth="1"/>
    <col min="11011" max="11011" width="14.625" style="1" customWidth="1"/>
    <col min="11012" max="11012" width="17.25" style="1" customWidth="1"/>
    <col min="11013" max="11013" width="15.75" style="1" customWidth="1"/>
    <col min="11014" max="11014" width="7.5" style="1" customWidth="1"/>
    <col min="11015" max="11015" width="13.875" style="1" customWidth="1"/>
    <col min="11016" max="11016" width="13.375" style="1" customWidth="1"/>
    <col min="11017" max="11019" width="10.75" style="1" customWidth="1"/>
    <col min="11020" max="11020" width="1.875" style="1" customWidth="1"/>
    <col min="11021" max="11264" width="9" style="1"/>
    <col min="11265" max="11266" width="10.75" style="1" customWidth="1"/>
    <col min="11267" max="11267" width="14.625" style="1" customWidth="1"/>
    <col min="11268" max="11268" width="17.25" style="1" customWidth="1"/>
    <col min="11269" max="11269" width="15.75" style="1" customWidth="1"/>
    <col min="11270" max="11270" width="7.5" style="1" customWidth="1"/>
    <col min="11271" max="11271" width="13.875" style="1" customWidth="1"/>
    <col min="11272" max="11272" width="13.375" style="1" customWidth="1"/>
    <col min="11273" max="11275" width="10.75" style="1" customWidth="1"/>
    <col min="11276" max="11276" width="1.875" style="1" customWidth="1"/>
    <col min="11277" max="11520" width="9" style="1"/>
    <col min="11521" max="11522" width="10.75" style="1" customWidth="1"/>
    <col min="11523" max="11523" width="14.625" style="1" customWidth="1"/>
    <col min="11524" max="11524" width="17.25" style="1" customWidth="1"/>
    <col min="11525" max="11525" width="15.75" style="1" customWidth="1"/>
    <col min="11526" max="11526" width="7.5" style="1" customWidth="1"/>
    <col min="11527" max="11527" width="13.875" style="1" customWidth="1"/>
    <col min="11528" max="11528" width="13.375" style="1" customWidth="1"/>
    <col min="11529" max="11531" width="10.75" style="1" customWidth="1"/>
    <col min="11532" max="11532" width="1.875" style="1" customWidth="1"/>
    <col min="11533" max="11776" width="9" style="1"/>
    <col min="11777" max="11778" width="10.75" style="1" customWidth="1"/>
    <col min="11779" max="11779" width="14.625" style="1" customWidth="1"/>
    <col min="11780" max="11780" width="17.25" style="1" customWidth="1"/>
    <col min="11781" max="11781" width="15.75" style="1" customWidth="1"/>
    <col min="11782" max="11782" width="7.5" style="1" customWidth="1"/>
    <col min="11783" max="11783" width="13.875" style="1" customWidth="1"/>
    <col min="11784" max="11784" width="13.375" style="1" customWidth="1"/>
    <col min="11785" max="11787" width="10.75" style="1" customWidth="1"/>
    <col min="11788" max="11788" width="1.875" style="1" customWidth="1"/>
    <col min="11789" max="12032" width="9" style="1"/>
    <col min="12033" max="12034" width="10.75" style="1" customWidth="1"/>
    <col min="12035" max="12035" width="14.625" style="1" customWidth="1"/>
    <col min="12036" max="12036" width="17.25" style="1" customWidth="1"/>
    <col min="12037" max="12037" width="15.75" style="1" customWidth="1"/>
    <col min="12038" max="12038" width="7.5" style="1" customWidth="1"/>
    <col min="12039" max="12039" width="13.875" style="1" customWidth="1"/>
    <col min="12040" max="12040" width="13.375" style="1" customWidth="1"/>
    <col min="12041" max="12043" width="10.75" style="1" customWidth="1"/>
    <col min="12044" max="12044" width="1.875" style="1" customWidth="1"/>
    <col min="12045" max="12288" width="9" style="1"/>
    <col min="12289" max="12290" width="10.75" style="1" customWidth="1"/>
    <col min="12291" max="12291" width="14.625" style="1" customWidth="1"/>
    <col min="12292" max="12292" width="17.25" style="1" customWidth="1"/>
    <col min="12293" max="12293" width="15.75" style="1" customWidth="1"/>
    <col min="12294" max="12294" width="7.5" style="1" customWidth="1"/>
    <col min="12295" max="12295" width="13.875" style="1" customWidth="1"/>
    <col min="12296" max="12296" width="13.375" style="1" customWidth="1"/>
    <col min="12297" max="12299" width="10.75" style="1" customWidth="1"/>
    <col min="12300" max="12300" width="1.875" style="1" customWidth="1"/>
    <col min="12301" max="12544" width="9" style="1"/>
    <col min="12545" max="12546" width="10.75" style="1" customWidth="1"/>
    <col min="12547" max="12547" width="14.625" style="1" customWidth="1"/>
    <col min="12548" max="12548" width="17.25" style="1" customWidth="1"/>
    <col min="12549" max="12549" width="15.75" style="1" customWidth="1"/>
    <col min="12550" max="12550" width="7.5" style="1" customWidth="1"/>
    <col min="12551" max="12551" width="13.875" style="1" customWidth="1"/>
    <col min="12552" max="12552" width="13.375" style="1" customWidth="1"/>
    <col min="12553" max="12555" width="10.75" style="1" customWidth="1"/>
    <col min="12556" max="12556" width="1.875" style="1" customWidth="1"/>
    <col min="12557" max="12800" width="9" style="1"/>
    <col min="12801" max="12802" width="10.75" style="1" customWidth="1"/>
    <col min="12803" max="12803" width="14.625" style="1" customWidth="1"/>
    <col min="12804" max="12804" width="17.25" style="1" customWidth="1"/>
    <col min="12805" max="12805" width="15.75" style="1" customWidth="1"/>
    <col min="12806" max="12806" width="7.5" style="1" customWidth="1"/>
    <col min="12807" max="12807" width="13.875" style="1" customWidth="1"/>
    <col min="12808" max="12808" width="13.375" style="1" customWidth="1"/>
    <col min="12809" max="12811" width="10.75" style="1" customWidth="1"/>
    <col min="12812" max="12812" width="1.875" style="1" customWidth="1"/>
    <col min="12813" max="13056" width="9" style="1"/>
    <col min="13057" max="13058" width="10.75" style="1" customWidth="1"/>
    <col min="13059" max="13059" width="14.625" style="1" customWidth="1"/>
    <col min="13060" max="13060" width="17.25" style="1" customWidth="1"/>
    <col min="13061" max="13061" width="15.75" style="1" customWidth="1"/>
    <col min="13062" max="13062" width="7.5" style="1" customWidth="1"/>
    <col min="13063" max="13063" width="13.875" style="1" customWidth="1"/>
    <col min="13064" max="13064" width="13.375" style="1" customWidth="1"/>
    <col min="13065" max="13067" width="10.75" style="1" customWidth="1"/>
    <col min="13068" max="13068" width="1.875" style="1" customWidth="1"/>
    <col min="13069" max="13312" width="9" style="1"/>
    <col min="13313" max="13314" width="10.75" style="1" customWidth="1"/>
    <col min="13315" max="13315" width="14.625" style="1" customWidth="1"/>
    <col min="13316" max="13316" width="17.25" style="1" customWidth="1"/>
    <col min="13317" max="13317" width="15.75" style="1" customWidth="1"/>
    <col min="13318" max="13318" width="7.5" style="1" customWidth="1"/>
    <col min="13319" max="13319" width="13.875" style="1" customWidth="1"/>
    <col min="13320" max="13320" width="13.375" style="1" customWidth="1"/>
    <col min="13321" max="13323" width="10.75" style="1" customWidth="1"/>
    <col min="13324" max="13324" width="1.875" style="1" customWidth="1"/>
    <col min="13325" max="13568" width="9" style="1"/>
    <col min="13569" max="13570" width="10.75" style="1" customWidth="1"/>
    <col min="13571" max="13571" width="14.625" style="1" customWidth="1"/>
    <col min="13572" max="13572" width="17.25" style="1" customWidth="1"/>
    <col min="13573" max="13573" width="15.75" style="1" customWidth="1"/>
    <col min="13574" max="13574" width="7.5" style="1" customWidth="1"/>
    <col min="13575" max="13575" width="13.875" style="1" customWidth="1"/>
    <col min="13576" max="13576" width="13.375" style="1" customWidth="1"/>
    <col min="13577" max="13579" width="10.75" style="1" customWidth="1"/>
    <col min="13580" max="13580" width="1.875" style="1" customWidth="1"/>
    <col min="13581" max="13824" width="9" style="1"/>
    <col min="13825" max="13826" width="10.75" style="1" customWidth="1"/>
    <col min="13827" max="13827" width="14.625" style="1" customWidth="1"/>
    <col min="13828" max="13828" width="17.25" style="1" customWidth="1"/>
    <col min="13829" max="13829" width="15.75" style="1" customWidth="1"/>
    <col min="13830" max="13830" width="7.5" style="1" customWidth="1"/>
    <col min="13831" max="13831" width="13.875" style="1" customWidth="1"/>
    <col min="13832" max="13832" width="13.375" style="1" customWidth="1"/>
    <col min="13833" max="13835" width="10.75" style="1" customWidth="1"/>
    <col min="13836" max="13836" width="1.875" style="1" customWidth="1"/>
    <col min="13837" max="14080" width="9" style="1"/>
    <col min="14081" max="14082" width="10.75" style="1" customWidth="1"/>
    <col min="14083" max="14083" width="14.625" style="1" customWidth="1"/>
    <col min="14084" max="14084" width="17.25" style="1" customWidth="1"/>
    <col min="14085" max="14085" width="15.75" style="1" customWidth="1"/>
    <col min="14086" max="14086" width="7.5" style="1" customWidth="1"/>
    <col min="14087" max="14087" width="13.875" style="1" customWidth="1"/>
    <col min="14088" max="14088" width="13.375" style="1" customWidth="1"/>
    <col min="14089" max="14091" width="10.75" style="1" customWidth="1"/>
    <col min="14092" max="14092" width="1.875" style="1" customWidth="1"/>
    <col min="14093" max="14336" width="9" style="1"/>
    <col min="14337" max="14338" width="10.75" style="1" customWidth="1"/>
    <col min="14339" max="14339" width="14.625" style="1" customWidth="1"/>
    <col min="14340" max="14340" width="17.25" style="1" customWidth="1"/>
    <col min="14341" max="14341" width="15.75" style="1" customWidth="1"/>
    <col min="14342" max="14342" width="7.5" style="1" customWidth="1"/>
    <col min="14343" max="14343" width="13.875" style="1" customWidth="1"/>
    <col min="14344" max="14344" width="13.375" style="1" customWidth="1"/>
    <col min="14345" max="14347" width="10.75" style="1" customWidth="1"/>
    <col min="14348" max="14348" width="1.875" style="1" customWidth="1"/>
    <col min="14349" max="14592" width="9" style="1"/>
    <col min="14593" max="14594" width="10.75" style="1" customWidth="1"/>
    <col min="14595" max="14595" width="14.625" style="1" customWidth="1"/>
    <col min="14596" max="14596" width="17.25" style="1" customWidth="1"/>
    <col min="14597" max="14597" width="15.75" style="1" customWidth="1"/>
    <col min="14598" max="14598" width="7.5" style="1" customWidth="1"/>
    <col min="14599" max="14599" width="13.875" style="1" customWidth="1"/>
    <col min="14600" max="14600" width="13.375" style="1" customWidth="1"/>
    <col min="14601" max="14603" width="10.75" style="1" customWidth="1"/>
    <col min="14604" max="14604" width="1.875" style="1" customWidth="1"/>
    <col min="14605" max="14848" width="9" style="1"/>
    <col min="14849" max="14850" width="10.75" style="1" customWidth="1"/>
    <col min="14851" max="14851" width="14.625" style="1" customWidth="1"/>
    <col min="14852" max="14852" width="17.25" style="1" customWidth="1"/>
    <col min="14853" max="14853" width="15.75" style="1" customWidth="1"/>
    <col min="14854" max="14854" width="7.5" style="1" customWidth="1"/>
    <col min="14855" max="14855" width="13.875" style="1" customWidth="1"/>
    <col min="14856" max="14856" width="13.375" style="1" customWidth="1"/>
    <col min="14857" max="14859" width="10.75" style="1" customWidth="1"/>
    <col min="14860" max="14860" width="1.875" style="1" customWidth="1"/>
    <col min="14861" max="15104" width="9" style="1"/>
    <col min="15105" max="15106" width="10.75" style="1" customWidth="1"/>
    <col min="15107" max="15107" width="14.625" style="1" customWidth="1"/>
    <col min="15108" max="15108" width="17.25" style="1" customWidth="1"/>
    <col min="15109" max="15109" width="15.75" style="1" customWidth="1"/>
    <col min="15110" max="15110" width="7.5" style="1" customWidth="1"/>
    <col min="15111" max="15111" width="13.875" style="1" customWidth="1"/>
    <col min="15112" max="15112" width="13.375" style="1" customWidth="1"/>
    <col min="15113" max="15115" width="10.75" style="1" customWidth="1"/>
    <col min="15116" max="15116" width="1.875" style="1" customWidth="1"/>
    <col min="15117" max="15360" width="9" style="1"/>
    <col min="15361" max="15362" width="10.75" style="1" customWidth="1"/>
    <col min="15363" max="15363" width="14.625" style="1" customWidth="1"/>
    <col min="15364" max="15364" width="17.25" style="1" customWidth="1"/>
    <col min="15365" max="15365" width="15.75" style="1" customWidth="1"/>
    <col min="15366" max="15366" width="7.5" style="1" customWidth="1"/>
    <col min="15367" max="15367" width="13.875" style="1" customWidth="1"/>
    <col min="15368" max="15368" width="13.375" style="1" customWidth="1"/>
    <col min="15369" max="15371" width="10.75" style="1" customWidth="1"/>
    <col min="15372" max="15372" width="1.875" style="1" customWidth="1"/>
    <col min="15373" max="15616" width="9" style="1"/>
    <col min="15617" max="15618" width="10.75" style="1" customWidth="1"/>
    <col min="15619" max="15619" width="14.625" style="1" customWidth="1"/>
    <col min="15620" max="15620" width="17.25" style="1" customWidth="1"/>
    <col min="15621" max="15621" width="15.75" style="1" customWidth="1"/>
    <col min="15622" max="15622" width="7.5" style="1" customWidth="1"/>
    <col min="15623" max="15623" width="13.875" style="1" customWidth="1"/>
    <col min="15624" max="15624" width="13.375" style="1" customWidth="1"/>
    <col min="15625" max="15627" width="10.75" style="1" customWidth="1"/>
    <col min="15628" max="15628" width="1.875" style="1" customWidth="1"/>
    <col min="15629" max="15872" width="9" style="1"/>
    <col min="15873" max="15874" width="10.75" style="1" customWidth="1"/>
    <col min="15875" max="15875" width="14.625" style="1" customWidth="1"/>
    <col min="15876" max="15876" width="17.25" style="1" customWidth="1"/>
    <col min="15877" max="15877" width="15.75" style="1" customWidth="1"/>
    <col min="15878" max="15878" width="7.5" style="1" customWidth="1"/>
    <col min="15879" max="15879" width="13.875" style="1" customWidth="1"/>
    <col min="15880" max="15880" width="13.375" style="1" customWidth="1"/>
    <col min="15881" max="15883" width="10.75" style="1" customWidth="1"/>
    <col min="15884" max="15884" width="1.875" style="1" customWidth="1"/>
    <col min="15885" max="16128" width="9" style="1"/>
    <col min="16129" max="16130" width="10.75" style="1" customWidth="1"/>
    <col min="16131" max="16131" width="14.625" style="1" customWidth="1"/>
    <col min="16132" max="16132" width="17.25" style="1" customWidth="1"/>
    <col min="16133" max="16133" width="15.75" style="1" customWidth="1"/>
    <col min="16134" max="16134" width="7.5" style="1" customWidth="1"/>
    <col min="16135" max="16135" width="13.875" style="1" customWidth="1"/>
    <col min="16136" max="16136" width="13.375" style="1" customWidth="1"/>
    <col min="16137" max="16139" width="10.75" style="1" customWidth="1"/>
    <col min="16140" max="16140" width="1.875" style="1" customWidth="1"/>
    <col min="16141" max="16384" width="9" style="1"/>
  </cols>
  <sheetData>
    <row r="1" spans="1:13" ht="16.5" customHeight="1">
      <c r="A1" s="1" t="s">
        <v>332</v>
      </c>
      <c r="B1" s="35"/>
      <c r="M1" s="641" t="str">
        <f>HYPERLINK("#シート目次"&amp;"!A1","シート目次へ")</f>
        <v>シート目次へ</v>
      </c>
    </row>
    <row r="2" spans="1:13" ht="16.5" customHeight="1">
      <c r="B2" s="36"/>
    </row>
    <row r="3" spans="1:13" ht="15" customHeight="1">
      <c r="A3" s="300" t="s">
        <v>604</v>
      </c>
      <c r="B3" s="37"/>
      <c r="I3" s="461" t="s">
        <v>0</v>
      </c>
      <c r="J3" s="726"/>
      <c r="K3" s="726"/>
    </row>
    <row r="4" spans="1:13" ht="15" customHeight="1">
      <c r="A4" s="37"/>
      <c r="B4" s="37"/>
      <c r="I4" s="461" t="s">
        <v>143</v>
      </c>
      <c r="J4" s="726"/>
      <c r="K4" s="726"/>
    </row>
    <row r="5" spans="1:13" ht="15" customHeight="1">
      <c r="A5" s="37"/>
      <c r="B5" s="37"/>
      <c r="I5" s="461" t="s">
        <v>72</v>
      </c>
      <c r="J5" s="726"/>
      <c r="K5" s="726"/>
    </row>
    <row r="6" spans="1:13" ht="15" customHeight="1">
      <c r="A6" s="37"/>
      <c r="B6" s="37"/>
      <c r="I6" s="461" t="s">
        <v>3</v>
      </c>
      <c r="J6" s="726"/>
      <c r="K6" s="726"/>
    </row>
    <row r="7" spans="1:13" ht="19.5" customHeight="1">
      <c r="A7" s="1" t="s">
        <v>144</v>
      </c>
      <c r="B7" s="37"/>
      <c r="E7" s="8"/>
      <c r="F7" s="8"/>
    </row>
    <row r="8" spans="1:13" ht="45.95" customHeight="1">
      <c r="A8" s="130" t="s">
        <v>145</v>
      </c>
      <c r="B8" s="746"/>
      <c r="C8" s="746"/>
      <c r="D8" s="129" t="s">
        <v>516</v>
      </c>
      <c r="E8" s="720" t="s">
        <v>198</v>
      </c>
      <c r="F8" s="720"/>
      <c r="G8" s="720"/>
      <c r="H8" s="11" t="s">
        <v>45</v>
      </c>
      <c r="I8" s="714"/>
      <c r="J8" s="714"/>
      <c r="K8" s="714"/>
    </row>
    <row r="9" spans="1:13" ht="45.95" customHeight="1">
      <c r="A9" s="130" t="s">
        <v>146</v>
      </c>
      <c r="B9" s="746"/>
      <c r="C9" s="746"/>
      <c r="D9" s="130" t="s">
        <v>147</v>
      </c>
      <c r="E9" s="714"/>
      <c r="F9" s="714"/>
      <c r="G9" s="714"/>
      <c r="H9" s="128" t="s">
        <v>148</v>
      </c>
      <c r="I9" s="714"/>
      <c r="J9" s="714"/>
      <c r="K9" s="714"/>
    </row>
    <row r="10" spans="1:13" ht="45.95" customHeight="1">
      <c r="A10" s="130" t="s">
        <v>149</v>
      </c>
      <c r="B10" s="746"/>
      <c r="C10" s="746"/>
      <c r="D10" s="129" t="s">
        <v>150</v>
      </c>
      <c r="E10" s="714" t="s">
        <v>151</v>
      </c>
      <c r="F10" s="714"/>
      <c r="G10" s="714"/>
      <c r="H10" s="128" t="s">
        <v>152</v>
      </c>
      <c r="I10" s="714"/>
      <c r="J10" s="714"/>
      <c r="K10" s="714"/>
    </row>
    <row r="11" spans="1:13" ht="16.5" customHeight="1"/>
    <row r="12" spans="1:13" ht="15.95" customHeight="1">
      <c r="A12" s="313" t="s">
        <v>333</v>
      </c>
      <c r="B12" s="38"/>
      <c r="C12" s="8"/>
      <c r="D12" s="8"/>
      <c r="E12" s="8"/>
      <c r="F12" s="8"/>
      <c r="G12" s="8"/>
      <c r="H12" s="8"/>
      <c r="I12" s="8"/>
      <c r="J12" s="8"/>
      <c r="K12" s="8" t="s">
        <v>517</v>
      </c>
    </row>
    <row r="13" spans="1:13" ht="9.9499999999999993" customHeight="1">
      <c r="A13" s="39"/>
      <c r="B13" s="40"/>
      <c r="C13" s="41"/>
      <c r="D13" s="58"/>
      <c r="E13" s="127"/>
      <c r="F13" s="29"/>
      <c r="G13" s="29"/>
      <c r="H13" s="42"/>
      <c r="I13" s="43"/>
      <c r="J13" s="28"/>
      <c r="K13" s="43"/>
    </row>
    <row r="14" spans="1:13" ht="13.5" customHeight="1">
      <c r="A14" s="727" t="s">
        <v>34</v>
      </c>
      <c r="B14" s="727"/>
      <c r="C14" s="747" t="s">
        <v>153</v>
      </c>
      <c r="D14" s="126" t="s">
        <v>199</v>
      </c>
      <c r="E14" s="127" t="s">
        <v>7</v>
      </c>
      <c r="F14" s="727" t="s">
        <v>200</v>
      </c>
      <c r="G14" s="727"/>
      <c r="H14" s="727" t="s">
        <v>201</v>
      </c>
      <c r="I14" s="727"/>
      <c r="J14" s="727" t="s">
        <v>27</v>
      </c>
      <c r="K14" s="727"/>
    </row>
    <row r="15" spans="1:13" ht="13.5" customHeight="1">
      <c r="A15" s="42"/>
      <c r="B15" s="127"/>
      <c r="C15" s="747"/>
      <c r="D15" s="126" t="s">
        <v>334</v>
      </c>
      <c r="E15" s="127" t="s">
        <v>334</v>
      </c>
      <c r="F15" s="727"/>
      <c r="G15" s="727"/>
      <c r="H15" s="748" t="s">
        <v>518</v>
      </c>
      <c r="I15" s="748"/>
      <c r="J15" s="748" t="s">
        <v>154</v>
      </c>
      <c r="K15" s="748"/>
    </row>
    <row r="16" spans="1:13" ht="13.5" customHeight="1">
      <c r="A16" s="727" t="s">
        <v>28</v>
      </c>
      <c r="B16" s="727"/>
      <c r="C16" s="42" t="s">
        <v>29</v>
      </c>
      <c r="D16" s="126" t="s">
        <v>519</v>
      </c>
      <c r="E16" s="127" t="s">
        <v>31</v>
      </c>
      <c r="F16" s="741" t="s">
        <v>520</v>
      </c>
      <c r="G16" s="741"/>
      <c r="H16" s="727" t="s">
        <v>202</v>
      </c>
      <c r="I16" s="727"/>
      <c r="J16" s="728" t="s">
        <v>521</v>
      </c>
      <c r="K16" s="728"/>
    </row>
    <row r="17" spans="1:11" ht="15.95" customHeight="1">
      <c r="A17" s="716"/>
      <c r="B17" s="716"/>
      <c r="C17" s="742"/>
      <c r="D17" s="743">
        <f>A17-C17</f>
        <v>0</v>
      </c>
      <c r="E17" s="743"/>
      <c r="F17" s="467" t="s">
        <v>155</v>
      </c>
      <c r="G17" s="468"/>
      <c r="H17" s="729">
        <f>MIN(E17,F24)</f>
        <v>0</v>
      </c>
      <c r="I17" s="730"/>
      <c r="J17" s="729">
        <f>ROUNDDOWN(H17/2,-3)</f>
        <v>0</v>
      </c>
      <c r="K17" s="730"/>
    </row>
    <row r="18" spans="1:11" ht="15.95" customHeight="1">
      <c r="A18" s="716"/>
      <c r="B18" s="716"/>
      <c r="C18" s="742"/>
      <c r="D18" s="744"/>
      <c r="E18" s="744"/>
      <c r="F18" s="731"/>
      <c r="G18" s="732"/>
      <c r="H18" s="731"/>
      <c r="I18" s="732"/>
      <c r="J18" s="731"/>
      <c r="K18" s="732"/>
    </row>
    <row r="19" spans="1:11" ht="15.95" customHeight="1">
      <c r="A19" s="716"/>
      <c r="B19" s="716"/>
      <c r="C19" s="742"/>
      <c r="D19" s="744"/>
      <c r="E19" s="744"/>
      <c r="F19" s="735"/>
      <c r="G19" s="736"/>
      <c r="H19" s="731"/>
      <c r="I19" s="732"/>
      <c r="J19" s="731"/>
      <c r="K19" s="732"/>
    </row>
    <row r="20" spans="1:11" ht="15.95" customHeight="1">
      <c r="A20" s="716"/>
      <c r="B20" s="716"/>
      <c r="C20" s="742"/>
      <c r="D20" s="744"/>
      <c r="E20" s="744"/>
      <c r="F20" s="467" t="s">
        <v>156</v>
      </c>
      <c r="G20" s="468"/>
      <c r="H20" s="731"/>
      <c r="I20" s="732"/>
      <c r="J20" s="731"/>
      <c r="K20" s="732"/>
    </row>
    <row r="21" spans="1:11" ht="15.95" customHeight="1">
      <c r="A21" s="716"/>
      <c r="B21" s="716"/>
      <c r="C21" s="742"/>
      <c r="D21" s="744"/>
      <c r="E21" s="744"/>
      <c r="F21" s="731"/>
      <c r="G21" s="732"/>
      <c r="H21" s="731"/>
      <c r="I21" s="732"/>
      <c r="J21" s="731"/>
      <c r="K21" s="732"/>
    </row>
    <row r="22" spans="1:11" ht="15.95" customHeight="1">
      <c r="A22" s="716"/>
      <c r="B22" s="716"/>
      <c r="C22" s="742"/>
      <c r="D22" s="744"/>
      <c r="E22" s="744"/>
      <c r="F22" s="733"/>
      <c r="G22" s="734"/>
      <c r="H22" s="731"/>
      <c r="I22" s="732"/>
      <c r="J22" s="731"/>
      <c r="K22" s="732"/>
    </row>
    <row r="23" spans="1:11" ht="15.95" customHeight="1">
      <c r="A23" s="716"/>
      <c r="B23" s="716"/>
      <c r="C23" s="742"/>
      <c r="D23" s="744"/>
      <c r="E23" s="744"/>
      <c r="F23" s="467" t="s">
        <v>98</v>
      </c>
      <c r="G23" s="468"/>
      <c r="H23" s="731"/>
      <c r="I23" s="732"/>
      <c r="J23" s="731"/>
      <c r="K23" s="732"/>
    </row>
    <row r="24" spans="1:11" ht="15.95" customHeight="1">
      <c r="A24" s="716"/>
      <c r="B24" s="716"/>
      <c r="C24" s="742"/>
      <c r="D24" s="744"/>
      <c r="E24" s="744"/>
      <c r="F24" s="737">
        <f>F18+F21</f>
        <v>0</v>
      </c>
      <c r="G24" s="738"/>
      <c r="H24" s="731"/>
      <c r="I24" s="732"/>
      <c r="J24" s="731"/>
      <c r="K24" s="732"/>
    </row>
    <row r="25" spans="1:11" ht="15.95" customHeight="1">
      <c r="A25" s="716"/>
      <c r="B25" s="716"/>
      <c r="C25" s="742"/>
      <c r="D25" s="745"/>
      <c r="E25" s="745"/>
      <c r="F25" s="739"/>
      <c r="G25" s="740"/>
      <c r="H25" s="733"/>
      <c r="I25" s="734"/>
      <c r="J25" s="733"/>
      <c r="K25" s="734"/>
    </row>
    <row r="26" spans="1:11" ht="9" customHeight="1"/>
    <row r="27" spans="1:11" ht="15" customHeight="1"/>
    <row r="28" spans="1:11" ht="15" customHeight="1"/>
    <row r="29" spans="1:11" ht="15" customHeight="1"/>
  </sheetData>
  <sheetProtection selectLockedCells="1" selectUnlockedCells="1"/>
  <mergeCells count="33">
    <mergeCell ref="B8:C8"/>
    <mergeCell ref="E8:G8"/>
    <mergeCell ref="I8:K8"/>
    <mergeCell ref="B9:C9"/>
    <mergeCell ref="E9:G9"/>
    <mergeCell ref="I9:K9"/>
    <mergeCell ref="B10:C10"/>
    <mergeCell ref="E10:G10"/>
    <mergeCell ref="I10:K10"/>
    <mergeCell ref="A14:B14"/>
    <mergeCell ref="C14:C15"/>
    <mergeCell ref="F14:G15"/>
    <mergeCell ref="H14:I14"/>
    <mergeCell ref="J14:K14"/>
    <mergeCell ref="H15:I15"/>
    <mergeCell ref="J15:K15"/>
    <mergeCell ref="J17:K25"/>
    <mergeCell ref="F18:G19"/>
    <mergeCell ref="F21:G22"/>
    <mergeCell ref="F24:G25"/>
    <mergeCell ref="A16:B16"/>
    <mergeCell ref="F16:G16"/>
    <mergeCell ref="A17:B25"/>
    <mergeCell ref="C17:C25"/>
    <mergeCell ref="D17:D25"/>
    <mergeCell ref="E17:E25"/>
    <mergeCell ref="H17:I25"/>
    <mergeCell ref="J3:K3"/>
    <mergeCell ref="J4:K4"/>
    <mergeCell ref="J5:K5"/>
    <mergeCell ref="J6:K6"/>
    <mergeCell ref="H16:I16"/>
    <mergeCell ref="J16:K16"/>
  </mergeCells>
  <phoneticPr fontId="1"/>
  <pageMargins left="0.78749999999999998" right="0.4597222222222222" top="0.69027777777777777" bottom="0.19652777777777777" header="0.51180555555555551" footer="0.51180555555555551"/>
  <pageSetup paperSize="9" scale="87" firstPageNumber="0"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D9DC0-6ABB-4552-9E2B-D2A5E8180E98}">
  <sheetPr codeName="Sheet18">
    <pageSetUpPr fitToPage="1"/>
  </sheetPr>
  <dimension ref="A1:IV40"/>
  <sheetViews>
    <sheetView showZeros="0" view="pageBreakPreview" zoomScale="70" zoomScaleNormal="100" zoomScaleSheetLayoutView="70" workbookViewId="0">
      <selection activeCell="X1" sqref="X1"/>
    </sheetView>
  </sheetViews>
  <sheetFormatPr defaultRowHeight="12"/>
  <cols>
    <col min="1" max="1" width="3.625" style="59" customWidth="1"/>
    <col min="2" max="2" width="3.75" style="59" customWidth="1"/>
    <col min="3" max="3" width="10.875" style="59" customWidth="1"/>
    <col min="4" max="4" width="16" style="59" customWidth="1"/>
    <col min="5" max="7" width="5.125" style="59" customWidth="1"/>
    <col min="8" max="8" width="5.25" style="59" customWidth="1"/>
    <col min="9" max="9" width="5" style="59" customWidth="1"/>
    <col min="10" max="10" width="5.125" style="59" customWidth="1"/>
    <col min="11" max="11" width="5.5" style="59" customWidth="1"/>
    <col min="12" max="12" width="5.375" style="59" customWidth="1"/>
    <col min="13" max="13" width="11" style="59" customWidth="1"/>
    <col min="14" max="14" width="7.875" style="59" customWidth="1"/>
    <col min="15" max="15" width="10.375" style="59" customWidth="1"/>
    <col min="16" max="16" width="11.25" style="59" customWidth="1"/>
    <col min="17" max="18" width="11.625" style="59" customWidth="1"/>
    <col min="19" max="19" width="10.75" style="59" customWidth="1"/>
    <col min="20" max="20" width="11.125" style="59" customWidth="1"/>
    <col min="21" max="21" width="11.5" style="59" customWidth="1"/>
    <col min="22" max="22" width="10" style="59" customWidth="1"/>
    <col min="23" max="23" width="1.625" style="59" customWidth="1"/>
    <col min="24" max="256" width="9" style="59"/>
    <col min="257" max="257" width="3.625" style="59" customWidth="1"/>
    <col min="258" max="258" width="3.75" style="59" customWidth="1"/>
    <col min="259" max="259" width="10.875" style="59" customWidth="1"/>
    <col min="260" max="260" width="14.375" style="59" customWidth="1"/>
    <col min="261" max="263" width="5.125" style="59" customWidth="1"/>
    <col min="264" max="264" width="5.25" style="59" customWidth="1"/>
    <col min="265" max="265" width="5" style="59" customWidth="1"/>
    <col min="266" max="266" width="5.125" style="59" customWidth="1"/>
    <col min="267" max="267" width="5.5" style="59" customWidth="1"/>
    <col min="268" max="268" width="5.375" style="59" customWidth="1"/>
    <col min="269" max="269" width="11" style="59" customWidth="1"/>
    <col min="270" max="270" width="7.875" style="59" customWidth="1"/>
    <col min="271" max="271" width="10.375" style="59" customWidth="1"/>
    <col min="272" max="272" width="11.25" style="59" customWidth="1"/>
    <col min="273" max="274" width="11.625" style="59" customWidth="1"/>
    <col min="275" max="275" width="10.75" style="59" customWidth="1"/>
    <col min="276" max="276" width="11.125" style="59" customWidth="1"/>
    <col min="277" max="277" width="11.5" style="59" customWidth="1"/>
    <col min="278" max="278" width="10" style="59" customWidth="1"/>
    <col min="279" max="279" width="1.625" style="59" customWidth="1"/>
    <col min="280" max="512" width="9" style="59"/>
    <col min="513" max="513" width="3.625" style="59" customWidth="1"/>
    <col min="514" max="514" width="3.75" style="59" customWidth="1"/>
    <col min="515" max="515" width="10.875" style="59" customWidth="1"/>
    <col min="516" max="516" width="14.375" style="59" customWidth="1"/>
    <col min="517" max="519" width="5.125" style="59" customWidth="1"/>
    <col min="520" max="520" width="5.25" style="59" customWidth="1"/>
    <col min="521" max="521" width="5" style="59" customWidth="1"/>
    <col min="522" max="522" width="5.125" style="59" customWidth="1"/>
    <col min="523" max="523" width="5.5" style="59" customWidth="1"/>
    <col min="524" max="524" width="5.375" style="59" customWidth="1"/>
    <col min="525" max="525" width="11" style="59" customWidth="1"/>
    <col min="526" max="526" width="7.875" style="59" customWidth="1"/>
    <col min="527" max="527" width="10.375" style="59" customWidth="1"/>
    <col min="528" max="528" width="11.25" style="59" customWidth="1"/>
    <col min="529" max="530" width="11.625" style="59" customWidth="1"/>
    <col min="531" max="531" width="10.75" style="59" customWidth="1"/>
    <col min="532" max="532" width="11.125" style="59" customWidth="1"/>
    <col min="533" max="533" width="11.5" style="59" customWidth="1"/>
    <col min="534" max="534" width="10" style="59" customWidth="1"/>
    <col min="535" max="535" width="1.625" style="59" customWidth="1"/>
    <col min="536" max="768" width="9" style="59"/>
    <col min="769" max="769" width="3.625" style="59" customWidth="1"/>
    <col min="770" max="770" width="3.75" style="59" customWidth="1"/>
    <col min="771" max="771" width="10.875" style="59" customWidth="1"/>
    <col min="772" max="772" width="14.375" style="59" customWidth="1"/>
    <col min="773" max="775" width="5.125" style="59" customWidth="1"/>
    <col min="776" max="776" width="5.25" style="59" customWidth="1"/>
    <col min="777" max="777" width="5" style="59" customWidth="1"/>
    <col min="778" max="778" width="5.125" style="59" customWidth="1"/>
    <col min="779" max="779" width="5.5" style="59" customWidth="1"/>
    <col min="780" max="780" width="5.375" style="59" customWidth="1"/>
    <col min="781" max="781" width="11" style="59" customWidth="1"/>
    <col min="782" max="782" width="7.875" style="59" customWidth="1"/>
    <col min="783" max="783" width="10.375" style="59" customWidth="1"/>
    <col min="784" max="784" width="11.25" style="59" customWidth="1"/>
    <col min="785" max="786" width="11.625" style="59" customWidth="1"/>
    <col min="787" max="787" width="10.75" style="59" customWidth="1"/>
    <col min="788" max="788" width="11.125" style="59" customWidth="1"/>
    <col min="789" max="789" width="11.5" style="59" customWidth="1"/>
    <col min="790" max="790" width="10" style="59" customWidth="1"/>
    <col min="791" max="791" width="1.625" style="59" customWidth="1"/>
    <col min="792" max="1024" width="9" style="59"/>
    <col min="1025" max="1025" width="3.625" style="59" customWidth="1"/>
    <col min="1026" max="1026" width="3.75" style="59" customWidth="1"/>
    <col min="1027" max="1027" width="10.875" style="59" customWidth="1"/>
    <col min="1028" max="1028" width="14.375" style="59" customWidth="1"/>
    <col min="1029" max="1031" width="5.125" style="59" customWidth="1"/>
    <col min="1032" max="1032" width="5.25" style="59" customWidth="1"/>
    <col min="1033" max="1033" width="5" style="59" customWidth="1"/>
    <col min="1034" max="1034" width="5.125" style="59" customWidth="1"/>
    <col min="1035" max="1035" width="5.5" style="59" customWidth="1"/>
    <col min="1036" max="1036" width="5.375" style="59" customWidth="1"/>
    <col min="1037" max="1037" width="11" style="59" customWidth="1"/>
    <col min="1038" max="1038" width="7.875" style="59" customWidth="1"/>
    <col min="1039" max="1039" width="10.375" style="59" customWidth="1"/>
    <col min="1040" max="1040" width="11.25" style="59" customWidth="1"/>
    <col min="1041" max="1042" width="11.625" style="59" customWidth="1"/>
    <col min="1043" max="1043" width="10.75" style="59" customWidth="1"/>
    <col min="1044" max="1044" width="11.125" style="59" customWidth="1"/>
    <col min="1045" max="1045" width="11.5" style="59" customWidth="1"/>
    <col min="1046" max="1046" width="10" style="59" customWidth="1"/>
    <col min="1047" max="1047" width="1.625" style="59" customWidth="1"/>
    <col min="1048" max="1280" width="9" style="59"/>
    <col min="1281" max="1281" width="3.625" style="59" customWidth="1"/>
    <col min="1282" max="1282" width="3.75" style="59" customWidth="1"/>
    <col min="1283" max="1283" width="10.875" style="59" customWidth="1"/>
    <col min="1284" max="1284" width="14.375" style="59" customWidth="1"/>
    <col min="1285" max="1287" width="5.125" style="59" customWidth="1"/>
    <col min="1288" max="1288" width="5.25" style="59" customWidth="1"/>
    <col min="1289" max="1289" width="5" style="59" customWidth="1"/>
    <col min="1290" max="1290" width="5.125" style="59" customWidth="1"/>
    <col min="1291" max="1291" width="5.5" style="59" customWidth="1"/>
    <col min="1292" max="1292" width="5.375" style="59" customWidth="1"/>
    <col min="1293" max="1293" width="11" style="59" customWidth="1"/>
    <col min="1294" max="1294" width="7.875" style="59" customWidth="1"/>
    <col min="1295" max="1295" width="10.375" style="59" customWidth="1"/>
    <col min="1296" max="1296" width="11.25" style="59" customWidth="1"/>
    <col min="1297" max="1298" width="11.625" style="59" customWidth="1"/>
    <col min="1299" max="1299" width="10.75" style="59" customWidth="1"/>
    <col min="1300" max="1300" width="11.125" style="59" customWidth="1"/>
    <col min="1301" max="1301" width="11.5" style="59" customWidth="1"/>
    <col min="1302" max="1302" width="10" style="59" customWidth="1"/>
    <col min="1303" max="1303" width="1.625" style="59" customWidth="1"/>
    <col min="1304" max="1536" width="9" style="59"/>
    <col min="1537" max="1537" width="3.625" style="59" customWidth="1"/>
    <col min="1538" max="1538" width="3.75" style="59" customWidth="1"/>
    <col min="1539" max="1539" width="10.875" style="59" customWidth="1"/>
    <col min="1540" max="1540" width="14.375" style="59" customWidth="1"/>
    <col min="1541" max="1543" width="5.125" style="59" customWidth="1"/>
    <col min="1544" max="1544" width="5.25" style="59" customWidth="1"/>
    <col min="1545" max="1545" width="5" style="59" customWidth="1"/>
    <col min="1546" max="1546" width="5.125" style="59" customWidth="1"/>
    <col min="1547" max="1547" width="5.5" style="59" customWidth="1"/>
    <col min="1548" max="1548" width="5.375" style="59" customWidth="1"/>
    <col min="1549" max="1549" width="11" style="59" customWidth="1"/>
    <col min="1550" max="1550" width="7.875" style="59" customWidth="1"/>
    <col min="1551" max="1551" width="10.375" style="59" customWidth="1"/>
    <col min="1552" max="1552" width="11.25" style="59" customWidth="1"/>
    <col min="1553" max="1554" width="11.625" style="59" customWidth="1"/>
    <col min="1555" max="1555" width="10.75" style="59" customWidth="1"/>
    <col min="1556" max="1556" width="11.125" style="59" customWidth="1"/>
    <col min="1557" max="1557" width="11.5" style="59" customWidth="1"/>
    <col min="1558" max="1558" width="10" style="59" customWidth="1"/>
    <col min="1559" max="1559" width="1.625" style="59" customWidth="1"/>
    <col min="1560" max="1792" width="9" style="59"/>
    <col min="1793" max="1793" width="3.625" style="59" customWidth="1"/>
    <col min="1794" max="1794" width="3.75" style="59" customWidth="1"/>
    <col min="1795" max="1795" width="10.875" style="59" customWidth="1"/>
    <col min="1796" max="1796" width="14.375" style="59" customWidth="1"/>
    <col min="1797" max="1799" width="5.125" style="59" customWidth="1"/>
    <col min="1800" max="1800" width="5.25" style="59" customWidth="1"/>
    <col min="1801" max="1801" width="5" style="59" customWidth="1"/>
    <col min="1802" max="1802" width="5.125" style="59" customWidth="1"/>
    <col min="1803" max="1803" width="5.5" style="59" customWidth="1"/>
    <col min="1804" max="1804" width="5.375" style="59" customWidth="1"/>
    <col min="1805" max="1805" width="11" style="59" customWidth="1"/>
    <col min="1806" max="1806" width="7.875" style="59" customWidth="1"/>
    <col min="1807" max="1807" width="10.375" style="59" customWidth="1"/>
    <col min="1808" max="1808" width="11.25" style="59" customWidth="1"/>
    <col min="1809" max="1810" width="11.625" style="59" customWidth="1"/>
    <col min="1811" max="1811" width="10.75" style="59" customWidth="1"/>
    <col min="1812" max="1812" width="11.125" style="59" customWidth="1"/>
    <col min="1813" max="1813" width="11.5" style="59" customWidth="1"/>
    <col min="1814" max="1814" width="10" style="59" customWidth="1"/>
    <col min="1815" max="1815" width="1.625" style="59" customWidth="1"/>
    <col min="1816" max="2048" width="9" style="59"/>
    <col min="2049" max="2049" width="3.625" style="59" customWidth="1"/>
    <col min="2050" max="2050" width="3.75" style="59" customWidth="1"/>
    <col min="2051" max="2051" width="10.875" style="59" customWidth="1"/>
    <col min="2052" max="2052" width="14.375" style="59" customWidth="1"/>
    <col min="2053" max="2055" width="5.125" style="59" customWidth="1"/>
    <col min="2056" max="2056" width="5.25" style="59" customWidth="1"/>
    <col min="2057" max="2057" width="5" style="59" customWidth="1"/>
    <col min="2058" max="2058" width="5.125" style="59" customWidth="1"/>
    <col min="2059" max="2059" width="5.5" style="59" customWidth="1"/>
    <col min="2060" max="2060" width="5.375" style="59" customWidth="1"/>
    <col min="2061" max="2061" width="11" style="59" customWidth="1"/>
    <col min="2062" max="2062" width="7.875" style="59" customWidth="1"/>
    <col min="2063" max="2063" width="10.375" style="59" customWidth="1"/>
    <col min="2064" max="2064" width="11.25" style="59" customWidth="1"/>
    <col min="2065" max="2066" width="11.625" style="59" customWidth="1"/>
    <col min="2067" max="2067" width="10.75" style="59" customWidth="1"/>
    <col min="2068" max="2068" width="11.125" style="59" customWidth="1"/>
    <col min="2069" max="2069" width="11.5" style="59" customWidth="1"/>
    <col min="2070" max="2070" width="10" style="59" customWidth="1"/>
    <col min="2071" max="2071" width="1.625" style="59" customWidth="1"/>
    <col min="2072" max="2304" width="9" style="59"/>
    <col min="2305" max="2305" width="3.625" style="59" customWidth="1"/>
    <col min="2306" max="2306" width="3.75" style="59" customWidth="1"/>
    <col min="2307" max="2307" width="10.875" style="59" customWidth="1"/>
    <col min="2308" max="2308" width="14.375" style="59" customWidth="1"/>
    <col min="2309" max="2311" width="5.125" style="59" customWidth="1"/>
    <col min="2312" max="2312" width="5.25" style="59" customWidth="1"/>
    <col min="2313" max="2313" width="5" style="59" customWidth="1"/>
    <col min="2314" max="2314" width="5.125" style="59" customWidth="1"/>
    <col min="2315" max="2315" width="5.5" style="59" customWidth="1"/>
    <col min="2316" max="2316" width="5.375" style="59" customWidth="1"/>
    <col min="2317" max="2317" width="11" style="59" customWidth="1"/>
    <col min="2318" max="2318" width="7.875" style="59" customWidth="1"/>
    <col min="2319" max="2319" width="10.375" style="59" customWidth="1"/>
    <col min="2320" max="2320" width="11.25" style="59" customWidth="1"/>
    <col min="2321" max="2322" width="11.625" style="59" customWidth="1"/>
    <col min="2323" max="2323" width="10.75" style="59" customWidth="1"/>
    <col min="2324" max="2324" width="11.125" style="59" customWidth="1"/>
    <col min="2325" max="2325" width="11.5" style="59" customWidth="1"/>
    <col min="2326" max="2326" width="10" style="59" customWidth="1"/>
    <col min="2327" max="2327" width="1.625" style="59" customWidth="1"/>
    <col min="2328" max="2560" width="9" style="59"/>
    <col min="2561" max="2561" width="3.625" style="59" customWidth="1"/>
    <col min="2562" max="2562" width="3.75" style="59" customWidth="1"/>
    <col min="2563" max="2563" width="10.875" style="59" customWidth="1"/>
    <col min="2564" max="2564" width="14.375" style="59" customWidth="1"/>
    <col min="2565" max="2567" width="5.125" style="59" customWidth="1"/>
    <col min="2568" max="2568" width="5.25" style="59" customWidth="1"/>
    <col min="2569" max="2569" width="5" style="59" customWidth="1"/>
    <col min="2570" max="2570" width="5.125" style="59" customWidth="1"/>
    <col min="2571" max="2571" width="5.5" style="59" customWidth="1"/>
    <col min="2572" max="2572" width="5.375" style="59" customWidth="1"/>
    <col min="2573" max="2573" width="11" style="59" customWidth="1"/>
    <col min="2574" max="2574" width="7.875" style="59" customWidth="1"/>
    <col min="2575" max="2575" width="10.375" style="59" customWidth="1"/>
    <col min="2576" max="2576" width="11.25" style="59" customWidth="1"/>
    <col min="2577" max="2578" width="11.625" style="59" customWidth="1"/>
    <col min="2579" max="2579" width="10.75" style="59" customWidth="1"/>
    <col min="2580" max="2580" width="11.125" style="59" customWidth="1"/>
    <col min="2581" max="2581" width="11.5" style="59" customWidth="1"/>
    <col min="2582" max="2582" width="10" style="59" customWidth="1"/>
    <col min="2583" max="2583" width="1.625" style="59" customWidth="1"/>
    <col min="2584" max="2816" width="9" style="59"/>
    <col min="2817" max="2817" width="3.625" style="59" customWidth="1"/>
    <col min="2818" max="2818" width="3.75" style="59" customWidth="1"/>
    <col min="2819" max="2819" width="10.875" style="59" customWidth="1"/>
    <col min="2820" max="2820" width="14.375" style="59" customWidth="1"/>
    <col min="2821" max="2823" width="5.125" style="59" customWidth="1"/>
    <col min="2824" max="2824" width="5.25" style="59" customWidth="1"/>
    <col min="2825" max="2825" width="5" style="59" customWidth="1"/>
    <col min="2826" max="2826" width="5.125" style="59" customWidth="1"/>
    <col min="2827" max="2827" width="5.5" style="59" customWidth="1"/>
    <col min="2828" max="2828" width="5.375" style="59" customWidth="1"/>
    <col min="2829" max="2829" width="11" style="59" customWidth="1"/>
    <col min="2830" max="2830" width="7.875" style="59" customWidth="1"/>
    <col min="2831" max="2831" width="10.375" style="59" customWidth="1"/>
    <col min="2832" max="2832" width="11.25" style="59" customWidth="1"/>
    <col min="2833" max="2834" width="11.625" style="59" customWidth="1"/>
    <col min="2835" max="2835" width="10.75" style="59" customWidth="1"/>
    <col min="2836" max="2836" width="11.125" style="59" customWidth="1"/>
    <col min="2837" max="2837" width="11.5" style="59" customWidth="1"/>
    <col min="2838" max="2838" width="10" style="59" customWidth="1"/>
    <col min="2839" max="2839" width="1.625" style="59" customWidth="1"/>
    <col min="2840" max="3072" width="9" style="59"/>
    <col min="3073" max="3073" width="3.625" style="59" customWidth="1"/>
    <col min="3074" max="3074" width="3.75" style="59" customWidth="1"/>
    <col min="3075" max="3075" width="10.875" style="59" customWidth="1"/>
    <col min="3076" max="3076" width="14.375" style="59" customWidth="1"/>
    <col min="3077" max="3079" width="5.125" style="59" customWidth="1"/>
    <col min="3080" max="3080" width="5.25" style="59" customWidth="1"/>
    <col min="3081" max="3081" width="5" style="59" customWidth="1"/>
    <col min="3082" max="3082" width="5.125" style="59" customWidth="1"/>
    <col min="3083" max="3083" width="5.5" style="59" customWidth="1"/>
    <col min="3084" max="3084" width="5.375" style="59" customWidth="1"/>
    <col min="3085" max="3085" width="11" style="59" customWidth="1"/>
    <col min="3086" max="3086" width="7.875" style="59" customWidth="1"/>
    <col min="3087" max="3087" width="10.375" style="59" customWidth="1"/>
    <col min="3088" max="3088" width="11.25" style="59" customWidth="1"/>
    <col min="3089" max="3090" width="11.625" style="59" customWidth="1"/>
    <col min="3091" max="3091" width="10.75" style="59" customWidth="1"/>
    <col min="3092" max="3092" width="11.125" style="59" customWidth="1"/>
    <col min="3093" max="3093" width="11.5" style="59" customWidth="1"/>
    <col min="3094" max="3094" width="10" style="59" customWidth="1"/>
    <col min="3095" max="3095" width="1.625" style="59" customWidth="1"/>
    <col min="3096" max="3328" width="9" style="59"/>
    <col min="3329" max="3329" width="3.625" style="59" customWidth="1"/>
    <col min="3330" max="3330" width="3.75" style="59" customWidth="1"/>
    <col min="3331" max="3331" width="10.875" style="59" customWidth="1"/>
    <col min="3332" max="3332" width="14.375" style="59" customWidth="1"/>
    <col min="3333" max="3335" width="5.125" style="59" customWidth="1"/>
    <col min="3336" max="3336" width="5.25" style="59" customWidth="1"/>
    <col min="3337" max="3337" width="5" style="59" customWidth="1"/>
    <col min="3338" max="3338" width="5.125" style="59" customWidth="1"/>
    <col min="3339" max="3339" width="5.5" style="59" customWidth="1"/>
    <col min="3340" max="3340" width="5.375" style="59" customWidth="1"/>
    <col min="3341" max="3341" width="11" style="59" customWidth="1"/>
    <col min="3342" max="3342" width="7.875" style="59" customWidth="1"/>
    <col min="3343" max="3343" width="10.375" style="59" customWidth="1"/>
    <col min="3344" max="3344" width="11.25" style="59" customWidth="1"/>
    <col min="3345" max="3346" width="11.625" style="59" customWidth="1"/>
    <col min="3347" max="3347" width="10.75" style="59" customWidth="1"/>
    <col min="3348" max="3348" width="11.125" style="59" customWidth="1"/>
    <col min="3349" max="3349" width="11.5" style="59" customWidth="1"/>
    <col min="3350" max="3350" width="10" style="59" customWidth="1"/>
    <col min="3351" max="3351" width="1.625" style="59" customWidth="1"/>
    <col min="3352" max="3584" width="9" style="59"/>
    <col min="3585" max="3585" width="3.625" style="59" customWidth="1"/>
    <col min="3586" max="3586" width="3.75" style="59" customWidth="1"/>
    <col min="3587" max="3587" width="10.875" style="59" customWidth="1"/>
    <col min="3588" max="3588" width="14.375" style="59" customWidth="1"/>
    <col min="3589" max="3591" width="5.125" style="59" customWidth="1"/>
    <col min="3592" max="3592" width="5.25" style="59" customWidth="1"/>
    <col min="3593" max="3593" width="5" style="59" customWidth="1"/>
    <col min="3594" max="3594" width="5.125" style="59" customWidth="1"/>
    <col min="3595" max="3595" width="5.5" style="59" customWidth="1"/>
    <col min="3596" max="3596" width="5.375" style="59" customWidth="1"/>
    <col min="3597" max="3597" width="11" style="59" customWidth="1"/>
    <col min="3598" max="3598" width="7.875" style="59" customWidth="1"/>
    <col min="3599" max="3599" width="10.375" style="59" customWidth="1"/>
    <col min="3600" max="3600" width="11.25" style="59" customWidth="1"/>
    <col min="3601" max="3602" width="11.625" style="59" customWidth="1"/>
    <col min="3603" max="3603" width="10.75" style="59" customWidth="1"/>
    <col min="3604" max="3604" width="11.125" style="59" customWidth="1"/>
    <col min="3605" max="3605" width="11.5" style="59" customWidth="1"/>
    <col min="3606" max="3606" width="10" style="59" customWidth="1"/>
    <col min="3607" max="3607" width="1.625" style="59" customWidth="1"/>
    <col min="3608" max="3840" width="9" style="59"/>
    <col min="3841" max="3841" width="3.625" style="59" customWidth="1"/>
    <col min="3842" max="3842" width="3.75" style="59" customWidth="1"/>
    <col min="3843" max="3843" width="10.875" style="59" customWidth="1"/>
    <col min="3844" max="3844" width="14.375" style="59" customWidth="1"/>
    <col min="3845" max="3847" width="5.125" style="59" customWidth="1"/>
    <col min="3848" max="3848" width="5.25" style="59" customWidth="1"/>
    <col min="3849" max="3849" width="5" style="59" customWidth="1"/>
    <col min="3850" max="3850" width="5.125" style="59" customWidth="1"/>
    <col min="3851" max="3851" width="5.5" style="59" customWidth="1"/>
    <col min="3852" max="3852" width="5.375" style="59" customWidth="1"/>
    <col min="3853" max="3853" width="11" style="59" customWidth="1"/>
    <col min="3854" max="3854" width="7.875" style="59" customWidth="1"/>
    <col min="3855" max="3855" width="10.375" style="59" customWidth="1"/>
    <col min="3856" max="3856" width="11.25" style="59" customWidth="1"/>
    <col min="3857" max="3858" width="11.625" style="59" customWidth="1"/>
    <col min="3859" max="3859" width="10.75" style="59" customWidth="1"/>
    <col min="3860" max="3860" width="11.125" style="59" customWidth="1"/>
    <col min="3861" max="3861" width="11.5" style="59" customWidth="1"/>
    <col min="3862" max="3862" width="10" style="59" customWidth="1"/>
    <col min="3863" max="3863" width="1.625" style="59" customWidth="1"/>
    <col min="3864" max="4096" width="9" style="59"/>
    <col min="4097" max="4097" width="3.625" style="59" customWidth="1"/>
    <col min="4098" max="4098" width="3.75" style="59" customWidth="1"/>
    <col min="4099" max="4099" width="10.875" style="59" customWidth="1"/>
    <col min="4100" max="4100" width="14.375" style="59" customWidth="1"/>
    <col min="4101" max="4103" width="5.125" style="59" customWidth="1"/>
    <col min="4104" max="4104" width="5.25" style="59" customWidth="1"/>
    <col min="4105" max="4105" width="5" style="59" customWidth="1"/>
    <col min="4106" max="4106" width="5.125" style="59" customWidth="1"/>
    <col min="4107" max="4107" width="5.5" style="59" customWidth="1"/>
    <col min="4108" max="4108" width="5.375" style="59" customWidth="1"/>
    <col min="4109" max="4109" width="11" style="59" customWidth="1"/>
    <col min="4110" max="4110" width="7.875" style="59" customWidth="1"/>
    <col min="4111" max="4111" width="10.375" style="59" customWidth="1"/>
    <col min="4112" max="4112" width="11.25" style="59" customWidth="1"/>
    <col min="4113" max="4114" width="11.625" style="59" customWidth="1"/>
    <col min="4115" max="4115" width="10.75" style="59" customWidth="1"/>
    <col min="4116" max="4116" width="11.125" style="59" customWidth="1"/>
    <col min="4117" max="4117" width="11.5" style="59" customWidth="1"/>
    <col min="4118" max="4118" width="10" style="59" customWidth="1"/>
    <col min="4119" max="4119" width="1.625" style="59" customWidth="1"/>
    <col min="4120" max="4352" width="9" style="59"/>
    <col min="4353" max="4353" width="3.625" style="59" customWidth="1"/>
    <col min="4354" max="4354" width="3.75" style="59" customWidth="1"/>
    <col min="4355" max="4355" width="10.875" style="59" customWidth="1"/>
    <col min="4356" max="4356" width="14.375" style="59" customWidth="1"/>
    <col min="4357" max="4359" width="5.125" style="59" customWidth="1"/>
    <col min="4360" max="4360" width="5.25" style="59" customWidth="1"/>
    <col min="4361" max="4361" width="5" style="59" customWidth="1"/>
    <col min="4362" max="4362" width="5.125" style="59" customWidth="1"/>
    <col min="4363" max="4363" width="5.5" style="59" customWidth="1"/>
    <col min="4364" max="4364" width="5.375" style="59" customWidth="1"/>
    <col min="4365" max="4365" width="11" style="59" customWidth="1"/>
    <col min="4366" max="4366" width="7.875" style="59" customWidth="1"/>
    <col min="4367" max="4367" width="10.375" style="59" customWidth="1"/>
    <col min="4368" max="4368" width="11.25" style="59" customWidth="1"/>
    <col min="4369" max="4370" width="11.625" style="59" customWidth="1"/>
    <col min="4371" max="4371" width="10.75" style="59" customWidth="1"/>
    <col min="4372" max="4372" width="11.125" style="59" customWidth="1"/>
    <col min="4373" max="4373" width="11.5" style="59" customWidth="1"/>
    <col min="4374" max="4374" width="10" style="59" customWidth="1"/>
    <col min="4375" max="4375" width="1.625" style="59" customWidth="1"/>
    <col min="4376" max="4608" width="9" style="59"/>
    <col min="4609" max="4609" width="3.625" style="59" customWidth="1"/>
    <col min="4610" max="4610" width="3.75" style="59" customWidth="1"/>
    <col min="4611" max="4611" width="10.875" style="59" customWidth="1"/>
    <col min="4612" max="4612" width="14.375" style="59" customWidth="1"/>
    <col min="4613" max="4615" width="5.125" style="59" customWidth="1"/>
    <col min="4616" max="4616" width="5.25" style="59" customWidth="1"/>
    <col min="4617" max="4617" width="5" style="59" customWidth="1"/>
    <col min="4618" max="4618" width="5.125" style="59" customWidth="1"/>
    <col min="4619" max="4619" width="5.5" style="59" customWidth="1"/>
    <col min="4620" max="4620" width="5.375" style="59" customWidth="1"/>
    <col min="4621" max="4621" width="11" style="59" customWidth="1"/>
    <col min="4622" max="4622" width="7.875" style="59" customWidth="1"/>
    <col min="4623" max="4623" width="10.375" style="59" customWidth="1"/>
    <col min="4624" max="4624" width="11.25" style="59" customWidth="1"/>
    <col min="4625" max="4626" width="11.625" style="59" customWidth="1"/>
    <col min="4627" max="4627" width="10.75" style="59" customWidth="1"/>
    <col min="4628" max="4628" width="11.125" style="59" customWidth="1"/>
    <col min="4629" max="4629" width="11.5" style="59" customWidth="1"/>
    <col min="4630" max="4630" width="10" style="59" customWidth="1"/>
    <col min="4631" max="4631" width="1.625" style="59" customWidth="1"/>
    <col min="4632" max="4864" width="9" style="59"/>
    <col min="4865" max="4865" width="3.625" style="59" customWidth="1"/>
    <col min="4866" max="4866" width="3.75" style="59" customWidth="1"/>
    <col min="4867" max="4867" width="10.875" style="59" customWidth="1"/>
    <col min="4868" max="4868" width="14.375" style="59" customWidth="1"/>
    <col min="4869" max="4871" width="5.125" style="59" customWidth="1"/>
    <col min="4872" max="4872" width="5.25" style="59" customWidth="1"/>
    <col min="4873" max="4873" width="5" style="59" customWidth="1"/>
    <col min="4874" max="4874" width="5.125" style="59" customWidth="1"/>
    <col min="4875" max="4875" width="5.5" style="59" customWidth="1"/>
    <col min="4876" max="4876" width="5.375" style="59" customWidth="1"/>
    <col min="4877" max="4877" width="11" style="59" customWidth="1"/>
    <col min="4878" max="4878" width="7.875" style="59" customWidth="1"/>
    <col min="4879" max="4879" width="10.375" style="59" customWidth="1"/>
    <col min="4880" max="4880" width="11.25" style="59" customWidth="1"/>
    <col min="4881" max="4882" width="11.625" style="59" customWidth="1"/>
    <col min="4883" max="4883" width="10.75" style="59" customWidth="1"/>
    <col min="4884" max="4884" width="11.125" style="59" customWidth="1"/>
    <col min="4885" max="4885" width="11.5" style="59" customWidth="1"/>
    <col min="4886" max="4886" width="10" style="59" customWidth="1"/>
    <col min="4887" max="4887" width="1.625" style="59" customWidth="1"/>
    <col min="4888" max="5120" width="9" style="59"/>
    <col min="5121" max="5121" width="3.625" style="59" customWidth="1"/>
    <col min="5122" max="5122" width="3.75" style="59" customWidth="1"/>
    <col min="5123" max="5123" width="10.875" style="59" customWidth="1"/>
    <col min="5124" max="5124" width="14.375" style="59" customWidth="1"/>
    <col min="5125" max="5127" width="5.125" style="59" customWidth="1"/>
    <col min="5128" max="5128" width="5.25" style="59" customWidth="1"/>
    <col min="5129" max="5129" width="5" style="59" customWidth="1"/>
    <col min="5130" max="5130" width="5.125" style="59" customWidth="1"/>
    <col min="5131" max="5131" width="5.5" style="59" customWidth="1"/>
    <col min="5132" max="5132" width="5.375" style="59" customWidth="1"/>
    <col min="5133" max="5133" width="11" style="59" customWidth="1"/>
    <col min="5134" max="5134" width="7.875" style="59" customWidth="1"/>
    <col min="5135" max="5135" width="10.375" style="59" customWidth="1"/>
    <col min="5136" max="5136" width="11.25" style="59" customWidth="1"/>
    <col min="5137" max="5138" width="11.625" style="59" customWidth="1"/>
    <col min="5139" max="5139" width="10.75" style="59" customWidth="1"/>
    <col min="5140" max="5140" width="11.125" style="59" customWidth="1"/>
    <col min="5141" max="5141" width="11.5" style="59" customWidth="1"/>
    <col min="5142" max="5142" width="10" style="59" customWidth="1"/>
    <col min="5143" max="5143" width="1.625" style="59" customWidth="1"/>
    <col min="5144" max="5376" width="9" style="59"/>
    <col min="5377" max="5377" width="3.625" style="59" customWidth="1"/>
    <col min="5378" max="5378" width="3.75" style="59" customWidth="1"/>
    <col min="5379" max="5379" width="10.875" style="59" customWidth="1"/>
    <col min="5380" max="5380" width="14.375" style="59" customWidth="1"/>
    <col min="5381" max="5383" width="5.125" style="59" customWidth="1"/>
    <col min="5384" max="5384" width="5.25" style="59" customWidth="1"/>
    <col min="5385" max="5385" width="5" style="59" customWidth="1"/>
    <col min="5386" max="5386" width="5.125" style="59" customWidth="1"/>
    <col min="5387" max="5387" width="5.5" style="59" customWidth="1"/>
    <col min="5388" max="5388" width="5.375" style="59" customWidth="1"/>
    <col min="5389" max="5389" width="11" style="59" customWidth="1"/>
    <col min="5390" max="5390" width="7.875" style="59" customWidth="1"/>
    <col min="5391" max="5391" width="10.375" style="59" customWidth="1"/>
    <col min="5392" max="5392" width="11.25" style="59" customWidth="1"/>
    <col min="5393" max="5394" width="11.625" style="59" customWidth="1"/>
    <col min="5395" max="5395" width="10.75" style="59" customWidth="1"/>
    <col min="5396" max="5396" width="11.125" style="59" customWidth="1"/>
    <col min="5397" max="5397" width="11.5" style="59" customWidth="1"/>
    <col min="5398" max="5398" width="10" style="59" customWidth="1"/>
    <col min="5399" max="5399" width="1.625" style="59" customWidth="1"/>
    <col min="5400" max="5632" width="9" style="59"/>
    <col min="5633" max="5633" width="3.625" style="59" customWidth="1"/>
    <col min="5634" max="5634" width="3.75" style="59" customWidth="1"/>
    <col min="5635" max="5635" width="10.875" style="59" customWidth="1"/>
    <col min="5636" max="5636" width="14.375" style="59" customWidth="1"/>
    <col min="5637" max="5639" width="5.125" style="59" customWidth="1"/>
    <col min="5640" max="5640" width="5.25" style="59" customWidth="1"/>
    <col min="5641" max="5641" width="5" style="59" customWidth="1"/>
    <col min="5642" max="5642" width="5.125" style="59" customWidth="1"/>
    <col min="5643" max="5643" width="5.5" style="59" customWidth="1"/>
    <col min="5644" max="5644" width="5.375" style="59" customWidth="1"/>
    <col min="5645" max="5645" width="11" style="59" customWidth="1"/>
    <col min="5646" max="5646" width="7.875" style="59" customWidth="1"/>
    <col min="5647" max="5647" width="10.375" style="59" customWidth="1"/>
    <col min="5648" max="5648" width="11.25" style="59" customWidth="1"/>
    <col min="5649" max="5650" width="11.625" style="59" customWidth="1"/>
    <col min="5651" max="5651" width="10.75" style="59" customWidth="1"/>
    <col min="5652" max="5652" width="11.125" style="59" customWidth="1"/>
    <col min="5653" max="5653" width="11.5" style="59" customWidth="1"/>
    <col min="5654" max="5654" width="10" style="59" customWidth="1"/>
    <col min="5655" max="5655" width="1.625" style="59" customWidth="1"/>
    <col min="5656" max="5888" width="9" style="59"/>
    <col min="5889" max="5889" width="3.625" style="59" customWidth="1"/>
    <col min="5890" max="5890" width="3.75" style="59" customWidth="1"/>
    <col min="5891" max="5891" width="10.875" style="59" customWidth="1"/>
    <col min="5892" max="5892" width="14.375" style="59" customWidth="1"/>
    <col min="5893" max="5895" width="5.125" style="59" customWidth="1"/>
    <col min="5896" max="5896" width="5.25" style="59" customWidth="1"/>
    <col min="5897" max="5897" width="5" style="59" customWidth="1"/>
    <col min="5898" max="5898" width="5.125" style="59" customWidth="1"/>
    <col min="5899" max="5899" width="5.5" style="59" customWidth="1"/>
    <col min="5900" max="5900" width="5.375" style="59" customWidth="1"/>
    <col min="5901" max="5901" width="11" style="59" customWidth="1"/>
    <col min="5902" max="5902" width="7.875" style="59" customWidth="1"/>
    <col min="5903" max="5903" width="10.375" style="59" customWidth="1"/>
    <col min="5904" max="5904" width="11.25" style="59" customWidth="1"/>
    <col min="5905" max="5906" width="11.625" style="59" customWidth="1"/>
    <col min="5907" max="5907" width="10.75" style="59" customWidth="1"/>
    <col min="5908" max="5908" width="11.125" style="59" customWidth="1"/>
    <col min="5909" max="5909" width="11.5" style="59" customWidth="1"/>
    <col min="5910" max="5910" width="10" style="59" customWidth="1"/>
    <col min="5911" max="5911" width="1.625" style="59" customWidth="1"/>
    <col min="5912" max="6144" width="9" style="59"/>
    <col min="6145" max="6145" width="3.625" style="59" customWidth="1"/>
    <col min="6146" max="6146" width="3.75" style="59" customWidth="1"/>
    <col min="6147" max="6147" width="10.875" style="59" customWidth="1"/>
    <col min="6148" max="6148" width="14.375" style="59" customWidth="1"/>
    <col min="6149" max="6151" width="5.125" style="59" customWidth="1"/>
    <col min="6152" max="6152" width="5.25" style="59" customWidth="1"/>
    <col min="6153" max="6153" width="5" style="59" customWidth="1"/>
    <col min="6154" max="6154" width="5.125" style="59" customWidth="1"/>
    <col min="6155" max="6155" width="5.5" style="59" customWidth="1"/>
    <col min="6156" max="6156" width="5.375" style="59" customWidth="1"/>
    <col min="6157" max="6157" width="11" style="59" customWidth="1"/>
    <col min="6158" max="6158" width="7.875" style="59" customWidth="1"/>
    <col min="6159" max="6159" width="10.375" style="59" customWidth="1"/>
    <col min="6160" max="6160" width="11.25" style="59" customWidth="1"/>
    <col min="6161" max="6162" width="11.625" style="59" customWidth="1"/>
    <col min="6163" max="6163" width="10.75" style="59" customWidth="1"/>
    <col min="6164" max="6164" width="11.125" style="59" customWidth="1"/>
    <col min="6165" max="6165" width="11.5" style="59" customWidth="1"/>
    <col min="6166" max="6166" width="10" style="59" customWidth="1"/>
    <col min="6167" max="6167" width="1.625" style="59" customWidth="1"/>
    <col min="6168" max="6400" width="9" style="59"/>
    <col min="6401" max="6401" width="3.625" style="59" customWidth="1"/>
    <col min="6402" max="6402" width="3.75" style="59" customWidth="1"/>
    <col min="6403" max="6403" width="10.875" style="59" customWidth="1"/>
    <col min="6404" max="6404" width="14.375" style="59" customWidth="1"/>
    <col min="6405" max="6407" width="5.125" style="59" customWidth="1"/>
    <col min="6408" max="6408" width="5.25" style="59" customWidth="1"/>
    <col min="6409" max="6409" width="5" style="59" customWidth="1"/>
    <col min="6410" max="6410" width="5.125" style="59" customWidth="1"/>
    <col min="6411" max="6411" width="5.5" style="59" customWidth="1"/>
    <col min="6412" max="6412" width="5.375" style="59" customWidth="1"/>
    <col min="6413" max="6413" width="11" style="59" customWidth="1"/>
    <col min="6414" max="6414" width="7.875" style="59" customWidth="1"/>
    <col min="6415" max="6415" width="10.375" style="59" customWidth="1"/>
    <col min="6416" max="6416" width="11.25" style="59" customWidth="1"/>
    <col min="6417" max="6418" width="11.625" style="59" customWidth="1"/>
    <col min="6419" max="6419" width="10.75" style="59" customWidth="1"/>
    <col min="6420" max="6420" width="11.125" style="59" customWidth="1"/>
    <col min="6421" max="6421" width="11.5" style="59" customWidth="1"/>
    <col min="6422" max="6422" width="10" style="59" customWidth="1"/>
    <col min="6423" max="6423" width="1.625" style="59" customWidth="1"/>
    <col min="6424" max="6656" width="9" style="59"/>
    <col min="6657" max="6657" width="3.625" style="59" customWidth="1"/>
    <col min="6658" max="6658" width="3.75" style="59" customWidth="1"/>
    <col min="6659" max="6659" width="10.875" style="59" customWidth="1"/>
    <col min="6660" max="6660" width="14.375" style="59" customWidth="1"/>
    <col min="6661" max="6663" width="5.125" style="59" customWidth="1"/>
    <col min="6664" max="6664" width="5.25" style="59" customWidth="1"/>
    <col min="6665" max="6665" width="5" style="59" customWidth="1"/>
    <col min="6666" max="6666" width="5.125" style="59" customWidth="1"/>
    <col min="6667" max="6667" width="5.5" style="59" customWidth="1"/>
    <col min="6668" max="6668" width="5.375" style="59" customWidth="1"/>
    <col min="6669" max="6669" width="11" style="59" customWidth="1"/>
    <col min="6670" max="6670" width="7.875" style="59" customWidth="1"/>
    <col min="6671" max="6671" width="10.375" style="59" customWidth="1"/>
    <col min="6672" max="6672" width="11.25" style="59" customWidth="1"/>
    <col min="6673" max="6674" width="11.625" style="59" customWidth="1"/>
    <col min="6675" max="6675" width="10.75" style="59" customWidth="1"/>
    <col min="6676" max="6676" width="11.125" style="59" customWidth="1"/>
    <col min="6677" max="6677" width="11.5" style="59" customWidth="1"/>
    <col min="6678" max="6678" width="10" style="59" customWidth="1"/>
    <col min="6679" max="6679" width="1.625" style="59" customWidth="1"/>
    <col min="6680" max="6912" width="9" style="59"/>
    <col min="6913" max="6913" width="3.625" style="59" customWidth="1"/>
    <col min="6914" max="6914" width="3.75" style="59" customWidth="1"/>
    <col min="6915" max="6915" width="10.875" style="59" customWidth="1"/>
    <col min="6916" max="6916" width="14.375" style="59" customWidth="1"/>
    <col min="6917" max="6919" width="5.125" style="59" customWidth="1"/>
    <col min="6920" max="6920" width="5.25" style="59" customWidth="1"/>
    <col min="6921" max="6921" width="5" style="59" customWidth="1"/>
    <col min="6922" max="6922" width="5.125" style="59" customWidth="1"/>
    <col min="6923" max="6923" width="5.5" style="59" customWidth="1"/>
    <col min="6924" max="6924" width="5.375" style="59" customWidth="1"/>
    <col min="6925" max="6925" width="11" style="59" customWidth="1"/>
    <col min="6926" max="6926" width="7.875" style="59" customWidth="1"/>
    <col min="6927" max="6927" width="10.375" style="59" customWidth="1"/>
    <col min="6928" max="6928" width="11.25" style="59" customWidth="1"/>
    <col min="6929" max="6930" width="11.625" style="59" customWidth="1"/>
    <col min="6931" max="6931" width="10.75" style="59" customWidth="1"/>
    <col min="6932" max="6932" width="11.125" style="59" customWidth="1"/>
    <col min="6933" max="6933" width="11.5" style="59" customWidth="1"/>
    <col min="6934" max="6934" width="10" style="59" customWidth="1"/>
    <col min="6935" max="6935" width="1.625" style="59" customWidth="1"/>
    <col min="6936" max="7168" width="9" style="59"/>
    <col min="7169" max="7169" width="3.625" style="59" customWidth="1"/>
    <col min="7170" max="7170" width="3.75" style="59" customWidth="1"/>
    <col min="7171" max="7171" width="10.875" style="59" customWidth="1"/>
    <col min="7172" max="7172" width="14.375" style="59" customWidth="1"/>
    <col min="7173" max="7175" width="5.125" style="59" customWidth="1"/>
    <col min="7176" max="7176" width="5.25" style="59" customWidth="1"/>
    <col min="7177" max="7177" width="5" style="59" customWidth="1"/>
    <col min="7178" max="7178" width="5.125" style="59" customWidth="1"/>
    <col min="7179" max="7179" width="5.5" style="59" customWidth="1"/>
    <col min="7180" max="7180" width="5.375" style="59" customWidth="1"/>
    <col min="7181" max="7181" width="11" style="59" customWidth="1"/>
    <col min="7182" max="7182" width="7.875" style="59" customWidth="1"/>
    <col min="7183" max="7183" width="10.375" style="59" customWidth="1"/>
    <col min="7184" max="7184" width="11.25" style="59" customWidth="1"/>
    <col min="7185" max="7186" width="11.625" style="59" customWidth="1"/>
    <col min="7187" max="7187" width="10.75" style="59" customWidth="1"/>
    <col min="7188" max="7188" width="11.125" style="59" customWidth="1"/>
    <col min="7189" max="7189" width="11.5" style="59" customWidth="1"/>
    <col min="7190" max="7190" width="10" style="59" customWidth="1"/>
    <col min="7191" max="7191" width="1.625" style="59" customWidth="1"/>
    <col min="7192" max="7424" width="9" style="59"/>
    <col min="7425" max="7425" width="3.625" style="59" customWidth="1"/>
    <col min="7426" max="7426" width="3.75" style="59" customWidth="1"/>
    <col min="7427" max="7427" width="10.875" style="59" customWidth="1"/>
    <col min="7428" max="7428" width="14.375" style="59" customWidth="1"/>
    <col min="7429" max="7431" width="5.125" style="59" customWidth="1"/>
    <col min="7432" max="7432" width="5.25" style="59" customWidth="1"/>
    <col min="7433" max="7433" width="5" style="59" customWidth="1"/>
    <col min="7434" max="7434" width="5.125" style="59" customWidth="1"/>
    <col min="7435" max="7435" width="5.5" style="59" customWidth="1"/>
    <col min="7436" max="7436" width="5.375" style="59" customWidth="1"/>
    <col min="7437" max="7437" width="11" style="59" customWidth="1"/>
    <col min="7438" max="7438" width="7.875" style="59" customWidth="1"/>
    <col min="7439" max="7439" width="10.375" style="59" customWidth="1"/>
    <col min="7440" max="7440" width="11.25" style="59" customWidth="1"/>
    <col min="7441" max="7442" width="11.625" style="59" customWidth="1"/>
    <col min="7443" max="7443" width="10.75" style="59" customWidth="1"/>
    <col min="7444" max="7444" width="11.125" style="59" customWidth="1"/>
    <col min="7445" max="7445" width="11.5" style="59" customWidth="1"/>
    <col min="7446" max="7446" width="10" style="59" customWidth="1"/>
    <col min="7447" max="7447" width="1.625" style="59" customWidth="1"/>
    <col min="7448" max="7680" width="9" style="59"/>
    <col min="7681" max="7681" width="3.625" style="59" customWidth="1"/>
    <col min="7682" max="7682" width="3.75" style="59" customWidth="1"/>
    <col min="7683" max="7683" width="10.875" style="59" customWidth="1"/>
    <col min="7684" max="7684" width="14.375" style="59" customWidth="1"/>
    <col min="7685" max="7687" width="5.125" style="59" customWidth="1"/>
    <col min="7688" max="7688" width="5.25" style="59" customWidth="1"/>
    <col min="7689" max="7689" width="5" style="59" customWidth="1"/>
    <col min="7690" max="7690" width="5.125" style="59" customWidth="1"/>
    <col min="7691" max="7691" width="5.5" style="59" customWidth="1"/>
    <col min="7692" max="7692" width="5.375" style="59" customWidth="1"/>
    <col min="7693" max="7693" width="11" style="59" customWidth="1"/>
    <col min="7694" max="7694" width="7.875" style="59" customWidth="1"/>
    <col min="7695" max="7695" width="10.375" style="59" customWidth="1"/>
    <col min="7696" max="7696" width="11.25" style="59" customWidth="1"/>
    <col min="7697" max="7698" width="11.625" style="59" customWidth="1"/>
    <col min="7699" max="7699" width="10.75" style="59" customWidth="1"/>
    <col min="7700" max="7700" width="11.125" style="59" customWidth="1"/>
    <col min="7701" max="7701" width="11.5" style="59" customWidth="1"/>
    <col min="7702" max="7702" width="10" style="59" customWidth="1"/>
    <col min="7703" max="7703" width="1.625" style="59" customWidth="1"/>
    <col min="7704" max="7936" width="9" style="59"/>
    <col min="7937" max="7937" width="3.625" style="59" customWidth="1"/>
    <col min="7938" max="7938" width="3.75" style="59" customWidth="1"/>
    <col min="7939" max="7939" width="10.875" style="59" customWidth="1"/>
    <col min="7940" max="7940" width="14.375" style="59" customWidth="1"/>
    <col min="7941" max="7943" width="5.125" style="59" customWidth="1"/>
    <col min="7944" max="7944" width="5.25" style="59" customWidth="1"/>
    <col min="7945" max="7945" width="5" style="59" customWidth="1"/>
    <col min="7946" max="7946" width="5.125" style="59" customWidth="1"/>
    <col min="7947" max="7947" width="5.5" style="59" customWidth="1"/>
    <col min="7948" max="7948" width="5.375" style="59" customWidth="1"/>
    <col min="7949" max="7949" width="11" style="59" customWidth="1"/>
    <col min="7950" max="7950" width="7.875" style="59" customWidth="1"/>
    <col min="7951" max="7951" width="10.375" style="59" customWidth="1"/>
    <col min="7952" max="7952" width="11.25" style="59" customWidth="1"/>
    <col min="7953" max="7954" width="11.625" style="59" customWidth="1"/>
    <col min="7955" max="7955" width="10.75" style="59" customWidth="1"/>
    <col min="7956" max="7956" width="11.125" style="59" customWidth="1"/>
    <col min="7957" max="7957" width="11.5" style="59" customWidth="1"/>
    <col min="7958" max="7958" width="10" style="59" customWidth="1"/>
    <col min="7959" max="7959" width="1.625" style="59" customWidth="1"/>
    <col min="7960" max="8192" width="9" style="59"/>
    <col min="8193" max="8193" width="3.625" style="59" customWidth="1"/>
    <col min="8194" max="8194" width="3.75" style="59" customWidth="1"/>
    <col min="8195" max="8195" width="10.875" style="59" customWidth="1"/>
    <col min="8196" max="8196" width="14.375" style="59" customWidth="1"/>
    <col min="8197" max="8199" width="5.125" style="59" customWidth="1"/>
    <col min="8200" max="8200" width="5.25" style="59" customWidth="1"/>
    <col min="8201" max="8201" width="5" style="59" customWidth="1"/>
    <col min="8202" max="8202" width="5.125" style="59" customWidth="1"/>
    <col min="8203" max="8203" width="5.5" style="59" customWidth="1"/>
    <col min="8204" max="8204" width="5.375" style="59" customWidth="1"/>
    <col min="8205" max="8205" width="11" style="59" customWidth="1"/>
    <col min="8206" max="8206" width="7.875" style="59" customWidth="1"/>
    <col min="8207" max="8207" width="10.375" style="59" customWidth="1"/>
    <col min="8208" max="8208" width="11.25" style="59" customWidth="1"/>
    <col min="8209" max="8210" width="11.625" style="59" customWidth="1"/>
    <col min="8211" max="8211" width="10.75" style="59" customWidth="1"/>
    <col min="8212" max="8212" width="11.125" style="59" customWidth="1"/>
    <col min="8213" max="8213" width="11.5" style="59" customWidth="1"/>
    <col min="8214" max="8214" width="10" style="59" customWidth="1"/>
    <col min="8215" max="8215" width="1.625" style="59" customWidth="1"/>
    <col min="8216" max="8448" width="9" style="59"/>
    <col min="8449" max="8449" width="3.625" style="59" customWidth="1"/>
    <col min="8450" max="8450" width="3.75" style="59" customWidth="1"/>
    <col min="8451" max="8451" width="10.875" style="59" customWidth="1"/>
    <col min="8452" max="8452" width="14.375" style="59" customWidth="1"/>
    <col min="8453" max="8455" width="5.125" style="59" customWidth="1"/>
    <col min="8456" max="8456" width="5.25" style="59" customWidth="1"/>
    <col min="8457" max="8457" width="5" style="59" customWidth="1"/>
    <col min="8458" max="8458" width="5.125" style="59" customWidth="1"/>
    <col min="8459" max="8459" width="5.5" style="59" customWidth="1"/>
    <col min="8460" max="8460" width="5.375" style="59" customWidth="1"/>
    <col min="8461" max="8461" width="11" style="59" customWidth="1"/>
    <col min="8462" max="8462" width="7.875" style="59" customWidth="1"/>
    <col min="8463" max="8463" width="10.375" style="59" customWidth="1"/>
    <col min="8464" max="8464" width="11.25" style="59" customWidth="1"/>
    <col min="8465" max="8466" width="11.625" style="59" customWidth="1"/>
    <col min="8467" max="8467" width="10.75" style="59" customWidth="1"/>
    <col min="8468" max="8468" width="11.125" style="59" customWidth="1"/>
    <col min="8469" max="8469" width="11.5" style="59" customWidth="1"/>
    <col min="8470" max="8470" width="10" style="59" customWidth="1"/>
    <col min="8471" max="8471" width="1.625" style="59" customWidth="1"/>
    <col min="8472" max="8704" width="9" style="59"/>
    <col min="8705" max="8705" width="3.625" style="59" customWidth="1"/>
    <col min="8706" max="8706" width="3.75" style="59" customWidth="1"/>
    <col min="8707" max="8707" width="10.875" style="59" customWidth="1"/>
    <col min="8708" max="8708" width="14.375" style="59" customWidth="1"/>
    <col min="8709" max="8711" width="5.125" style="59" customWidth="1"/>
    <col min="8712" max="8712" width="5.25" style="59" customWidth="1"/>
    <col min="8713" max="8713" width="5" style="59" customWidth="1"/>
    <col min="8714" max="8714" width="5.125" style="59" customWidth="1"/>
    <col min="8715" max="8715" width="5.5" style="59" customWidth="1"/>
    <col min="8716" max="8716" width="5.375" style="59" customWidth="1"/>
    <col min="8717" max="8717" width="11" style="59" customWidth="1"/>
    <col min="8718" max="8718" width="7.875" style="59" customWidth="1"/>
    <col min="8719" max="8719" width="10.375" style="59" customWidth="1"/>
    <col min="8720" max="8720" width="11.25" style="59" customWidth="1"/>
    <col min="8721" max="8722" width="11.625" style="59" customWidth="1"/>
    <col min="8723" max="8723" width="10.75" style="59" customWidth="1"/>
    <col min="8724" max="8724" width="11.125" style="59" customWidth="1"/>
    <col min="8725" max="8725" width="11.5" style="59" customWidth="1"/>
    <col min="8726" max="8726" width="10" style="59" customWidth="1"/>
    <col min="8727" max="8727" width="1.625" style="59" customWidth="1"/>
    <col min="8728" max="8960" width="9" style="59"/>
    <col min="8961" max="8961" width="3.625" style="59" customWidth="1"/>
    <col min="8962" max="8962" width="3.75" style="59" customWidth="1"/>
    <col min="8963" max="8963" width="10.875" style="59" customWidth="1"/>
    <col min="8964" max="8964" width="14.375" style="59" customWidth="1"/>
    <col min="8965" max="8967" width="5.125" style="59" customWidth="1"/>
    <col min="8968" max="8968" width="5.25" style="59" customWidth="1"/>
    <col min="8969" max="8969" width="5" style="59" customWidth="1"/>
    <col min="8970" max="8970" width="5.125" style="59" customWidth="1"/>
    <col min="8971" max="8971" width="5.5" style="59" customWidth="1"/>
    <col min="8972" max="8972" width="5.375" style="59" customWidth="1"/>
    <col min="8973" max="8973" width="11" style="59" customWidth="1"/>
    <col min="8974" max="8974" width="7.875" style="59" customWidth="1"/>
    <col min="8975" max="8975" width="10.375" style="59" customWidth="1"/>
    <col min="8976" max="8976" width="11.25" style="59" customWidth="1"/>
    <col min="8977" max="8978" width="11.625" style="59" customWidth="1"/>
    <col min="8979" max="8979" width="10.75" style="59" customWidth="1"/>
    <col min="8980" max="8980" width="11.125" style="59" customWidth="1"/>
    <col min="8981" max="8981" width="11.5" style="59" customWidth="1"/>
    <col min="8982" max="8982" width="10" style="59" customWidth="1"/>
    <col min="8983" max="8983" width="1.625" style="59" customWidth="1"/>
    <col min="8984" max="9216" width="9" style="59"/>
    <col min="9217" max="9217" width="3.625" style="59" customWidth="1"/>
    <col min="9218" max="9218" width="3.75" style="59" customWidth="1"/>
    <col min="9219" max="9219" width="10.875" style="59" customWidth="1"/>
    <col min="9220" max="9220" width="14.375" style="59" customWidth="1"/>
    <col min="9221" max="9223" width="5.125" style="59" customWidth="1"/>
    <col min="9224" max="9224" width="5.25" style="59" customWidth="1"/>
    <col min="9225" max="9225" width="5" style="59" customWidth="1"/>
    <col min="9226" max="9226" width="5.125" style="59" customWidth="1"/>
    <col min="9227" max="9227" width="5.5" style="59" customWidth="1"/>
    <col min="9228" max="9228" width="5.375" style="59" customWidth="1"/>
    <col min="9229" max="9229" width="11" style="59" customWidth="1"/>
    <col min="9230" max="9230" width="7.875" style="59" customWidth="1"/>
    <col min="9231" max="9231" width="10.375" style="59" customWidth="1"/>
    <col min="9232" max="9232" width="11.25" style="59" customWidth="1"/>
    <col min="9233" max="9234" width="11.625" style="59" customWidth="1"/>
    <col min="9235" max="9235" width="10.75" style="59" customWidth="1"/>
    <col min="9236" max="9236" width="11.125" style="59" customWidth="1"/>
    <col min="9237" max="9237" width="11.5" style="59" customWidth="1"/>
    <col min="9238" max="9238" width="10" style="59" customWidth="1"/>
    <col min="9239" max="9239" width="1.625" style="59" customWidth="1"/>
    <col min="9240" max="9472" width="9" style="59"/>
    <col min="9473" max="9473" width="3.625" style="59" customWidth="1"/>
    <col min="9474" max="9474" width="3.75" style="59" customWidth="1"/>
    <col min="9475" max="9475" width="10.875" style="59" customWidth="1"/>
    <col min="9476" max="9476" width="14.375" style="59" customWidth="1"/>
    <col min="9477" max="9479" width="5.125" style="59" customWidth="1"/>
    <col min="9480" max="9480" width="5.25" style="59" customWidth="1"/>
    <col min="9481" max="9481" width="5" style="59" customWidth="1"/>
    <col min="9482" max="9482" width="5.125" style="59" customWidth="1"/>
    <col min="9483" max="9483" width="5.5" style="59" customWidth="1"/>
    <col min="9484" max="9484" width="5.375" style="59" customWidth="1"/>
    <col min="9485" max="9485" width="11" style="59" customWidth="1"/>
    <col min="9486" max="9486" width="7.875" style="59" customWidth="1"/>
    <col min="9487" max="9487" width="10.375" style="59" customWidth="1"/>
    <col min="9488" max="9488" width="11.25" style="59" customWidth="1"/>
    <col min="9489" max="9490" width="11.625" style="59" customWidth="1"/>
    <col min="9491" max="9491" width="10.75" style="59" customWidth="1"/>
    <col min="9492" max="9492" width="11.125" style="59" customWidth="1"/>
    <col min="9493" max="9493" width="11.5" style="59" customWidth="1"/>
    <col min="9494" max="9494" width="10" style="59" customWidth="1"/>
    <col min="9495" max="9495" width="1.625" style="59" customWidth="1"/>
    <col min="9496" max="9728" width="9" style="59"/>
    <col min="9729" max="9729" width="3.625" style="59" customWidth="1"/>
    <col min="9730" max="9730" width="3.75" style="59" customWidth="1"/>
    <col min="9731" max="9731" width="10.875" style="59" customWidth="1"/>
    <col min="9732" max="9732" width="14.375" style="59" customWidth="1"/>
    <col min="9733" max="9735" width="5.125" style="59" customWidth="1"/>
    <col min="9736" max="9736" width="5.25" style="59" customWidth="1"/>
    <col min="9737" max="9737" width="5" style="59" customWidth="1"/>
    <col min="9738" max="9738" width="5.125" style="59" customWidth="1"/>
    <col min="9739" max="9739" width="5.5" style="59" customWidth="1"/>
    <col min="9740" max="9740" width="5.375" style="59" customWidth="1"/>
    <col min="9741" max="9741" width="11" style="59" customWidth="1"/>
    <col min="9742" max="9742" width="7.875" style="59" customWidth="1"/>
    <col min="9743" max="9743" width="10.375" style="59" customWidth="1"/>
    <col min="9744" max="9744" width="11.25" style="59" customWidth="1"/>
    <col min="9745" max="9746" width="11.625" style="59" customWidth="1"/>
    <col min="9747" max="9747" width="10.75" style="59" customWidth="1"/>
    <col min="9748" max="9748" width="11.125" style="59" customWidth="1"/>
    <col min="9749" max="9749" width="11.5" style="59" customWidth="1"/>
    <col min="9750" max="9750" width="10" style="59" customWidth="1"/>
    <col min="9751" max="9751" width="1.625" style="59" customWidth="1"/>
    <col min="9752" max="9984" width="9" style="59"/>
    <col min="9985" max="9985" width="3.625" style="59" customWidth="1"/>
    <col min="9986" max="9986" width="3.75" style="59" customWidth="1"/>
    <col min="9987" max="9987" width="10.875" style="59" customWidth="1"/>
    <col min="9988" max="9988" width="14.375" style="59" customWidth="1"/>
    <col min="9989" max="9991" width="5.125" style="59" customWidth="1"/>
    <col min="9992" max="9992" width="5.25" style="59" customWidth="1"/>
    <col min="9993" max="9993" width="5" style="59" customWidth="1"/>
    <col min="9994" max="9994" width="5.125" style="59" customWidth="1"/>
    <col min="9995" max="9995" width="5.5" style="59" customWidth="1"/>
    <col min="9996" max="9996" width="5.375" style="59" customWidth="1"/>
    <col min="9997" max="9997" width="11" style="59" customWidth="1"/>
    <col min="9998" max="9998" width="7.875" style="59" customWidth="1"/>
    <col min="9999" max="9999" width="10.375" style="59" customWidth="1"/>
    <col min="10000" max="10000" width="11.25" style="59" customWidth="1"/>
    <col min="10001" max="10002" width="11.625" style="59" customWidth="1"/>
    <col min="10003" max="10003" width="10.75" style="59" customWidth="1"/>
    <col min="10004" max="10004" width="11.125" style="59" customWidth="1"/>
    <col min="10005" max="10005" width="11.5" style="59" customWidth="1"/>
    <col min="10006" max="10006" width="10" style="59" customWidth="1"/>
    <col min="10007" max="10007" width="1.625" style="59" customWidth="1"/>
    <col min="10008" max="10240" width="9" style="59"/>
    <col min="10241" max="10241" width="3.625" style="59" customWidth="1"/>
    <col min="10242" max="10242" width="3.75" style="59" customWidth="1"/>
    <col min="10243" max="10243" width="10.875" style="59" customWidth="1"/>
    <col min="10244" max="10244" width="14.375" style="59" customWidth="1"/>
    <col min="10245" max="10247" width="5.125" style="59" customWidth="1"/>
    <col min="10248" max="10248" width="5.25" style="59" customWidth="1"/>
    <col min="10249" max="10249" width="5" style="59" customWidth="1"/>
    <col min="10250" max="10250" width="5.125" style="59" customWidth="1"/>
    <col min="10251" max="10251" width="5.5" style="59" customWidth="1"/>
    <col min="10252" max="10252" width="5.375" style="59" customWidth="1"/>
    <col min="10253" max="10253" width="11" style="59" customWidth="1"/>
    <col min="10254" max="10254" width="7.875" style="59" customWidth="1"/>
    <col min="10255" max="10255" width="10.375" style="59" customWidth="1"/>
    <col min="10256" max="10256" width="11.25" style="59" customWidth="1"/>
    <col min="10257" max="10258" width="11.625" style="59" customWidth="1"/>
    <col min="10259" max="10259" width="10.75" style="59" customWidth="1"/>
    <col min="10260" max="10260" width="11.125" style="59" customWidth="1"/>
    <col min="10261" max="10261" width="11.5" style="59" customWidth="1"/>
    <col min="10262" max="10262" width="10" style="59" customWidth="1"/>
    <col min="10263" max="10263" width="1.625" style="59" customWidth="1"/>
    <col min="10264" max="10496" width="9" style="59"/>
    <col min="10497" max="10497" width="3.625" style="59" customWidth="1"/>
    <col min="10498" max="10498" width="3.75" style="59" customWidth="1"/>
    <col min="10499" max="10499" width="10.875" style="59" customWidth="1"/>
    <col min="10500" max="10500" width="14.375" style="59" customWidth="1"/>
    <col min="10501" max="10503" width="5.125" style="59" customWidth="1"/>
    <col min="10504" max="10504" width="5.25" style="59" customWidth="1"/>
    <col min="10505" max="10505" width="5" style="59" customWidth="1"/>
    <col min="10506" max="10506" width="5.125" style="59" customWidth="1"/>
    <col min="10507" max="10507" width="5.5" style="59" customWidth="1"/>
    <col min="10508" max="10508" width="5.375" style="59" customWidth="1"/>
    <col min="10509" max="10509" width="11" style="59" customWidth="1"/>
    <col min="10510" max="10510" width="7.875" style="59" customWidth="1"/>
    <col min="10511" max="10511" width="10.375" style="59" customWidth="1"/>
    <col min="10512" max="10512" width="11.25" style="59" customWidth="1"/>
    <col min="10513" max="10514" width="11.625" style="59" customWidth="1"/>
    <col min="10515" max="10515" width="10.75" style="59" customWidth="1"/>
    <col min="10516" max="10516" width="11.125" style="59" customWidth="1"/>
    <col min="10517" max="10517" width="11.5" style="59" customWidth="1"/>
    <col min="10518" max="10518" width="10" style="59" customWidth="1"/>
    <col min="10519" max="10519" width="1.625" style="59" customWidth="1"/>
    <col min="10520" max="10752" width="9" style="59"/>
    <col min="10753" max="10753" width="3.625" style="59" customWidth="1"/>
    <col min="10754" max="10754" width="3.75" style="59" customWidth="1"/>
    <col min="10755" max="10755" width="10.875" style="59" customWidth="1"/>
    <col min="10756" max="10756" width="14.375" style="59" customWidth="1"/>
    <col min="10757" max="10759" width="5.125" style="59" customWidth="1"/>
    <col min="10760" max="10760" width="5.25" style="59" customWidth="1"/>
    <col min="10761" max="10761" width="5" style="59" customWidth="1"/>
    <col min="10762" max="10762" width="5.125" style="59" customWidth="1"/>
    <col min="10763" max="10763" width="5.5" style="59" customWidth="1"/>
    <col min="10764" max="10764" width="5.375" style="59" customWidth="1"/>
    <col min="10765" max="10765" width="11" style="59" customWidth="1"/>
    <col min="10766" max="10766" width="7.875" style="59" customWidth="1"/>
    <col min="10767" max="10767" width="10.375" style="59" customWidth="1"/>
    <col min="10768" max="10768" width="11.25" style="59" customWidth="1"/>
    <col min="10769" max="10770" width="11.625" style="59" customWidth="1"/>
    <col min="10771" max="10771" width="10.75" style="59" customWidth="1"/>
    <col min="10772" max="10772" width="11.125" style="59" customWidth="1"/>
    <col min="10773" max="10773" width="11.5" style="59" customWidth="1"/>
    <col min="10774" max="10774" width="10" style="59" customWidth="1"/>
    <col min="10775" max="10775" width="1.625" style="59" customWidth="1"/>
    <col min="10776" max="11008" width="9" style="59"/>
    <col min="11009" max="11009" width="3.625" style="59" customWidth="1"/>
    <col min="11010" max="11010" width="3.75" style="59" customWidth="1"/>
    <col min="11011" max="11011" width="10.875" style="59" customWidth="1"/>
    <col min="11012" max="11012" width="14.375" style="59" customWidth="1"/>
    <col min="11013" max="11015" width="5.125" style="59" customWidth="1"/>
    <col min="11016" max="11016" width="5.25" style="59" customWidth="1"/>
    <col min="11017" max="11017" width="5" style="59" customWidth="1"/>
    <col min="11018" max="11018" width="5.125" style="59" customWidth="1"/>
    <col min="11019" max="11019" width="5.5" style="59" customWidth="1"/>
    <col min="11020" max="11020" width="5.375" style="59" customWidth="1"/>
    <col min="11021" max="11021" width="11" style="59" customWidth="1"/>
    <col min="11022" max="11022" width="7.875" style="59" customWidth="1"/>
    <col min="11023" max="11023" width="10.375" style="59" customWidth="1"/>
    <col min="11024" max="11024" width="11.25" style="59" customWidth="1"/>
    <col min="11025" max="11026" width="11.625" style="59" customWidth="1"/>
    <col min="11027" max="11027" width="10.75" style="59" customWidth="1"/>
    <col min="11028" max="11028" width="11.125" style="59" customWidth="1"/>
    <col min="11029" max="11029" width="11.5" style="59" customWidth="1"/>
    <col min="11030" max="11030" width="10" style="59" customWidth="1"/>
    <col min="11031" max="11031" width="1.625" style="59" customWidth="1"/>
    <col min="11032" max="11264" width="9" style="59"/>
    <col min="11265" max="11265" width="3.625" style="59" customWidth="1"/>
    <col min="11266" max="11266" width="3.75" style="59" customWidth="1"/>
    <col min="11267" max="11267" width="10.875" style="59" customWidth="1"/>
    <col min="11268" max="11268" width="14.375" style="59" customWidth="1"/>
    <col min="11269" max="11271" width="5.125" style="59" customWidth="1"/>
    <col min="11272" max="11272" width="5.25" style="59" customWidth="1"/>
    <col min="11273" max="11273" width="5" style="59" customWidth="1"/>
    <col min="11274" max="11274" width="5.125" style="59" customWidth="1"/>
    <col min="11275" max="11275" width="5.5" style="59" customWidth="1"/>
    <col min="11276" max="11276" width="5.375" style="59" customWidth="1"/>
    <col min="11277" max="11277" width="11" style="59" customWidth="1"/>
    <col min="11278" max="11278" width="7.875" style="59" customWidth="1"/>
    <col min="11279" max="11279" width="10.375" style="59" customWidth="1"/>
    <col min="11280" max="11280" width="11.25" style="59" customWidth="1"/>
    <col min="11281" max="11282" width="11.625" style="59" customWidth="1"/>
    <col min="11283" max="11283" width="10.75" style="59" customWidth="1"/>
    <col min="11284" max="11284" width="11.125" style="59" customWidth="1"/>
    <col min="11285" max="11285" width="11.5" style="59" customWidth="1"/>
    <col min="11286" max="11286" width="10" style="59" customWidth="1"/>
    <col min="11287" max="11287" width="1.625" style="59" customWidth="1"/>
    <col min="11288" max="11520" width="9" style="59"/>
    <col min="11521" max="11521" width="3.625" style="59" customWidth="1"/>
    <col min="11522" max="11522" width="3.75" style="59" customWidth="1"/>
    <col min="11523" max="11523" width="10.875" style="59" customWidth="1"/>
    <col min="11524" max="11524" width="14.375" style="59" customWidth="1"/>
    <col min="11525" max="11527" width="5.125" style="59" customWidth="1"/>
    <col min="11528" max="11528" width="5.25" style="59" customWidth="1"/>
    <col min="11529" max="11529" width="5" style="59" customWidth="1"/>
    <col min="11530" max="11530" width="5.125" style="59" customWidth="1"/>
    <col min="11531" max="11531" width="5.5" style="59" customWidth="1"/>
    <col min="11532" max="11532" width="5.375" style="59" customWidth="1"/>
    <col min="11533" max="11533" width="11" style="59" customWidth="1"/>
    <col min="11534" max="11534" width="7.875" style="59" customWidth="1"/>
    <col min="11535" max="11535" width="10.375" style="59" customWidth="1"/>
    <col min="11536" max="11536" width="11.25" style="59" customWidth="1"/>
    <col min="11537" max="11538" width="11.625" style="59" customWidth="1"/>
    <col min="11539" max="11539" width="10.75" style="59" customWidth="1"/>
    <col min="11540" max="11540" width="11.125" style="59" customWidth="1"/>
    <col min="11541" max="11541" width="11.5" style="59" customWidth="1"/>
    <col min="11542" max="11542" width="10" style="59" customWidth="1"/>
    <col min="11543" max="11543" width="1.625" style="59" customWidth="1"/>
    <col min="11544" max="11776" width="9" style="59"/>
    <col min="11777" max="11777" width="3.625" style="59" customWidth="1"/>
    <col min="11778" max="11778" width="3.75" style="59" customWidth="1"/>
    <col min="11779" max="11779" width="10.875" style="59" customWidth="1"/>
    <col min="11780" max="11780" width="14.375" style="59" customWidth="1"/>
    <col min="11781" max="11783" width="5.125" style="59" customWidth="1"/>
    <col min="11784" max="11784" width="5.25" style="59" customWidth="1"/>
    <col min="11785" max="11785" width="5" style="59" customWidth="1"/>
    <col min="11786" max="11786" width="5.125" style="59" customWidth="1"/>
    <col min="11787" max="11787" width="5.5" style="59" customWidth="1"/>
    <col min="11788" max="11788" width="5.375" style="59" customWidth="1"/>
    <col min="11789" max="11789" width="11" style="59" customWidth="1"/>
    <col min="11790" max="11790" width="7.875" style="59" customWidth="1"/>
    <col min="11791" max="11791" width="10.375" style="59" customWidth="1"/>
    <col min="11792" max="11792" width="11.25" style="59" customWidth="1"/>
    <col min="11793" max="11794" width="11.625" style="59" customWidth="1"/>
    <col min="11795" max="11795" width="10.75" style="59" customWidth="1"/>
    <col min="11796" max="11796" width="11.125" style="59" customWidth="1"/>
    <col min="11797" max="11797" width="11.5" style="59" customWidth="1"/>
    <col min="11798" max="11798" width="10" style="59" customWidth="1"/>
    <col min="11799" max="11799" width="1.625" style="59" customWidth="1"/>
    <col min="11800" max="12032" width="9" style="59"/>
    <col min="12033" max="12033" width="3.625" style="59" customWidth="1"/>
    <col min="12034" max="12034" width="3.75" style="59" customWidth="1"/>
    <col min="12035" max="12035" width="10.875" style="59" customWidth="1"/>
    <col min="12036" max="12036" width="14.375" style="59" customWidth="1"/>
    <col min="12037" max="12039" width="5.125" style="59" customWidth="1"/>
    <col min="12040" max="12040" width="5.25" style="59" customWidth="1"/>
    <col min="12041" max="12041" width="5" style="59" customWidth="1"/>
    <col min="12042" max="12042" width="5.125" style="59" customWidth="1"/>
    <col min="12043" max="12043" width="5.5" style="59" customWidth="1"/>
    <col min="12044" max="12044" width="5.375" style="59" customWidth="1"/>
    <col min="12045" max="12045" width="11" style="59" customWidth="1"/>
    <col min="12046" max="12046" width="7.875" style="59" customWidth="1"/>
    <col min="12047" max="12047" width="10.375" style="59" customWidth="1"/>
    <col min="12048" max="12048" width="11.25" style="59" customWidth="1"/>
    <col min="12049" max="12050" width="11.625" style="59" customWidth="1"/>
    <col min="12051" max="12051" width="10.75" style="59" customWidth="1"/>
    <col min="12052" max="12052" width="11.125" style="59" customWidth="1"/>
    <col min="12053" max="12053" width="11.5" style="59" customWidth="1"/>
    <col min="12054" max="12054" width="10" style="59" customWidth="1"/>
    <col min="12055" max="12055" width="1.625" style="59" customWidth="1"/>
    <col min="12056" max="12288" width="9" style="59"/>
    <col min="12289" max="12289" width="3.625" style="59" customWidth="1"/>
    <col min="12290" max="12290" width="3.75" style="59" customWidth="1"/>
    <col min="12291" max="12291" width="10.875" style="59" customWidth="1"/>
    <col min="12292" max="12292" width="14.375" style="59" customWidth="1"/>
    <col min="12293" max="12295" width="5.125" style="59" customWidth="1"/>
    <col min="12296" max="12296" width="5.25" style="59" customWidth="1"/>
    <col min="12297" max="12297" width="5" style="59" customWidth="1"/>
    <col min="12298" max="12298" width="5.125" style="59" customWidth="1"/>
    <col min="12299" max="12299" width="5.5" style="59" customWidth="1"/>
    <col min="12300" max="12300" width="5.375" style="59" customWidth="1"/>
    <col min="12301" max="12301" width="11" style="59" customWidth="1"/>
    <col min="12302" max="12302" width="7.875" style="59" customWidth="1"/>
    <col min="12303" max="12303" width="10.375" style="59" customWidth="1"/>
    <col min="12304" max="12304" width="11.25" style="59" customWidth="1"/>
    <col min="12305" max="12306" width="11.625" style="59" customWidth="1"/>
    <col min="12307" max="12307" width="10.75" style="59" customWidth="1"/>
    <col min="12308" max="12308" width="11.125" style="59" customWidth="1"/>
    <col min="12309" max="12309" width="11.5" style="59" customWidth="1"/>
    <col min="12310" max="12310" width="10" style="59" customWidth="1"/>
    <col min="12311" max="12311" width="1.625" style="59" customWidth="1"/>
    <col min="12312" max="12544" width="9" style="59"/>
    <col min="12545" max="12545" width="3.625" style="59" customWidth="1"/>
    <col min="12546" max="12546" width="3.75" style="59" customWidth="1"/>
    <col min="12547" max="12547" width="10.875" style="59" customWidth="1"/>
    <col min="12548" max="12548" width="14.375" style="59" customWidth="1"/>
    <col min="12549" max="12551" width="5.125" style="59" customWidth="1"/>
    <col min="12552" max="12552" width="5.25" style="59" customWidth="1"/>
    <col min="12553" max="12553" width="5" style="59" customWidth="1"/>
    <col min="12554" max="12554" width="5.125" style="59" customWidth="1"/>
    <col min="12555" max="12555" width="5.5" style="59" customWidth="1"/>
    <col min="12556" max="12556" width="5.375" style="59" customWidth="1"/>
    <col min="12557" max="12557" width="11" style="59" customWidth="1"/>
    <col min="12558" max="12558" width="7.875" style="59" customWidth="1"/>
    <col min="12559" max="12559" width="10.375" style="59" customWidth="1"/>
    <col min="12560" max="12560" width="11.25" style="59" customWidth="1"/>
    <col min="12561" max="12562" width="11.625" style="59" customWidth="1"/>
    <col min="12563" max="12563" width="10.75" style="59" customWidth="1"/>
    <col min="12564" max="12564" width="11.125" style="59" customWidth="1"/>
    <col min="12565" max="12565" width="11.5" style="59" customWidth="1"/>
    <col min="12566" max="12566" width="10" style="59" customWidth="1"/>
    <col min="12567" max="12567" width="1.625" style="59" customWidth="1"/>
    <col min="12568" max="12800" width="9" style="59"/>
    <col min="12801" max="12801" width="3.625" style="59" customWidth="1"/>
    <col min="12802" max="12802" width="3.75" style="59" customWidth="1"/>
    <col min="12803" max="12803" width="10.875" style="59" customWidth="1"/>
    <col min="12804" max="12804" width="14.375" style="59" customWidth="1"/>
    <col min="12805" max="12807" width="5.125" style="59" customWidth="1"/>
    <col min="12808" max="12808" width="5.25" style="59" customWidth="1"/>
    <col min="12809" max="12809" width="5" style="59" customWidth="1"/>
    <col min="12810" max="12810" width="5.125" style="59" customWidth="1"/>
    <col min="12811" max="12811" width="5.5" style="59" customWidth="1"/>
    <col min="12812" max="12812" width="5.375" style="59" customWidth="1"/>
    <col min="12813" max="12813" width="11" style="59" customWidth="1"/>
    <col min="12814" max="12814" width="7.875" style="59" customWidth="1"/>
    <col min="12815" max="12815" width="10.375" style="59" customWidth="1"/>
    <col min="12816" max="12816" width="11.25" style="59" customWidth="1"/>
    <col min="12817" max="12818" width="11.625" style="59" customWidth="1"/>
    <col min="12819" max="12819" width="10.75" style="59" customWidth="1"/>
    <col min="12820" max="12820" width="11.125" style="59" customWidth="1"/>
    <col min="12821" max="12821" width="11.5" style="59" customWidth="1"/>
    <col min="12822" max="12822" width="10" style="59" customWidth="1"/>
    <col min="12823" max="12823" width="1.625" style="59" customWidth="1"/>
    <col min="12824" max="13056" width="9" style="59"/>
    <col min="13057" max="13057" width="3.625" style="59" customWidth="1"/>
    <col min="13058" max="13058" width="3.75" style="59" customWidth="1"/>
    <col min="13059" max="13059" width="10.875" style="59" customWidth="1"/>
    <col min="13060" max="13060" width="14.375" style="59" customWidth="1"/>
    <col min="13061" max="13063" width="5.125" style="59" customWidth="1"/>
    <col min="13064" max="13064" width="5.25" style="59" customWidth="1"/>
    <col min="13065" max="13065" width="5" style="59" customWidth="1"/>
    <col min="13066" max="13066" width="5.125" style="59" customWidth="1"/>
    <col min="13067" max="13067" width="5.5" style="59" customWidth="1"/>
    <col min="13068" max="13068" width="5.375" style="59" customWidth="1"/>
    <col min="13069" max="13069" width="11" style="59" customWidth="1"/>
    <col min="13070" max="13070" width="7.875" style="59" customWidth="1"/>
    <col min="13071" max="13071" width="10.375" style="59" customWidth="1"/>
    <col min="13072" max="13072" width="11.25" style="59" customWidth="1"/>
    <col min="13073" max="13074" width="11.625" style="59" customWidth="1"/>
    <col min="13075" max="13075" width="10.75" style="59" customWidth="1"/>
    <col min="13076" max="13076" width="11.125" style="59" customWidth="1"/>
    <col min="13077" max="13077" width="11.5" style="59" customWidth="1"/>
    <col min="13078" max="13078" width="10" style="59" customWidth="1"/>
    <col min="13079" max="13079" width="1.625" style="59" customWidth="1"/>
    <col min="13080" max="13312" width="9" style="59"/>
    <col min="13313" max="13313" width="3.625" style="59" customWidth="1"/>
    <col min="13314" max="13314" width="3.75" style="59" customWidth="1"/>
    <col min="13315" max="13315" width="10.875" style="59" customWidth="1"/>
    <col min="13316" max="13316" width="14.375" style="59" customWidth="1"/>
    <col min="13317" max="13319" width="5.125" style="59" customWidth="1"/>
    <col min="13320" max="13320" width="5.25" style="59" customWidth="1"/>
    <col min="13321" max="13321" width="5" style="59" customWidth="1"/>
    <col min="13322" max="13322" width="5.125" style="59" customWidth="1"/>
    <col min="13323" max="13323" width="5.5" style="59" customWidth="1"/>
    <col min="13324" max="13324" width="5.375" style="59" customWidth="1"/>
    <col min="13325" max="13325" width="11" style="59" customWidth="1"/>
    <col min="13326" max="13326" width="7.875" style="59" customWidth="1"/>
    <col min="13327" max="13327" width="10.375" style="59" customWidth="1"/>
    <col min="13328" max="13328" width="11.25" style="59" customWidth="1"/>
    <col min="13329" max="13330" width="11.625" style="59" customWidth="1"/>
    <col min="13331" max="13331" width="10.75" style="59" customWidth="1"/>
    <col min="13332" max="13332" width="11.125" style="59" customWidth="1"/>
    <col min="13333" max="13333" width="11.5" style="59" customWidth="1"/>
    <col min="13334" max="13334" width="10" style="59" customWidth="1"/>
    <col min="13335" max="13335" width="1.625" style="59" customWidth="1"/>
    <col min="13336" max="13568" width="9" style="59"/>
    <col min="13569" max="13569" width="3.625" style="59" customWidth="1"/>
    <col min="13570" max="13570" width="3.75" style="59" customWidth="1"/>
    <col min="13571" max="13571" width="10.875" style="59" customWidth="1"/>
    <col min="13572" max="13572" width="14.375" style="59" customWidth="1"/>
    <col min="13573" max="13575" width="5.125" style="59" customWidth="1"/>
    <col min="13576" max="13576" width="5.25" style="59" customWidth="1"/>
    <col min="13577" max="13577" width="5" style="59" customWidth="1"/>
    <col min="13578" max="13578" width="5.125" style="59" customWidth="1"/>
    <col min="13579" max="13579" width="5.5" style="59" customWidth="1"/>
    <col min="13580" max="13580" width="5.375" style="59" customWidth="1"/>
    <col min="13581" max="13581" width="11" style="59" customWidth="1"/>
    <col min="13582" max="13582" width="7.875" style="59" customWidth="1"/>
    <col min="13583" max="13583" width="10.375" style="59" customWidth="1"/>
    <col min="13584" max="13584" width="11.25" style="59" customWidth="1"/>
    <col min="13585" max="13586" width="11.625" style="59" customWidth="1"/>
    <col min="13587" max="13587" width="10.75" style="59" customWidth="1"/>
    <col min="13588" max="13588" width="11.125" style="59" customWidth="1"/>
    <col min="13589" max="13589" width="11.5" style="59" customWidth="1"/>
    <col min="13590" max="13590" width="10" style="59" customWidth="1"/>
    <col min="13591" max="13591" width="1.625" style="59" customWidth="1"/>
    <col min="13592" max="13824" width="9" style="59"/>
    <col min="13825" max="13825" width="3.625" style="59" customWidth="1"/>
    <col min="13826" max="13826" width="3.75" style="59" customWidth="1"/>
    <col min="13827" max="13827" width="10.875" style="59" customWidth="1"/>
    <col min="13828" max="13828" width="14.375" style="59" customWidth="1"/>
    <col min="13829" max="13831" width="5.125" style="59" customWidth="1"/>
    <col min="13832" max="13832" width="5.25" style="59" customWidth="1"/>
    <col min="13833" max="13833" width="5" style="59" customWidth="1"/>
    <col min="13834" max="13834" width="5.125" style="59" customWidth="1"/>
    <col min="13835" max="13835" width="5.5" style="59" customWidth="1"/>
    <col min="13836" max="13836" width="5.375" style="59" customWidth="1"/>
    <col min="13837" max="13837" width="11" style="59" customWidth="1"/>
    <col min="13838" max="13838" width="7.875" style="59" customWidth="1"/>
    <col min="13839" max="13839" width="10.375" style="59" customWidth="1"/>
    <col min="13840" max="13840" width="11.25" style="59" customWidth="1"/>
    <col min="13841" max="13842" width="11.625" style="59" customWidth="1"/>
    <col min="13843" max="13843" width="10.75" style="59" customWidth="1"/>
    <col min="13844" max="13844" width="11.125" style="59" customWidth="1"/>
    <col min="13845" max="13845" width="11.5" style="59" customWidth="1"/>
    <col min="13846" max="13846" width="10" style="59" customWidth="1"/>
    <col min="13847" max="13847" width="1.625" style="59" customWidth="1"/>
    <col min="13848" max="14080" width="9" style="59"/>
    <col min="14081" max="14081" width="3.625" style="59" customWidth="1"/>
    <col min="14082" max="14082" width="3.75" style="59" customWidth="1"/>
    <col min="14083" max="14083" width="10.875" style="59" customWidth="1"/>
    <col min="14084" max="14084" width="14.375" style="59" customWidth="1"/>
    <col min="14085" max="14087" width="5.125" style="59" customWidth="1"/>
    <col min="14088" max="14088" width="5.25" style="59" customWidth="1"/>
    <col min="14089" max="14089" width="5" style="59" customWidth="1"/>
    <col min="14090" max="14090" width="5.125" style="59" customWidth="1"/>
    <col min="14091" max="14091" width="5.5" style="59" customWidth="1"/>
    <col min="14092" max="14092" width="5.375" style="59" customWidth="1"/>
    <col min="14093" max="14093" width="11" style="59" customWidth="1"/>
    <col min="14094" max="14094" width="7.875" style="59" customWidth="1"/>
    <col min="14095" max="14095" width="10.375" style="59" customWidth="1"/>
    <col min="14096" max="14096" width="11.25" style="59" customWidth="1"/>
    <col min="14097" max="14098" width="11.625" style="59" customWidth="1"/>
    <col min="14099" max="14099" width="10.75" style="59" customWidth="1"/>
    <col min="14100" max="14100" width="11.125" style="59" customWidth="1"/>
    <col min="14101" max="14101" width="11.5" style="59" customWidth="1"/>
    <col min="14102" max="14102" width="10" style="59" customWidth="1"/>
    <col min="14103" max="14103" width="1.625" style="59" customWidth="1"/>
    <col min="14104" max="14336" width="9" style="59"/>
    <col min="14337" max="14337" width="3.625" style="59" customWidth="1"/>
    <col min="14338" max="14338" width="3.75" style="59" customWidth="1"/>
    <col min="14339" max="14339" width="10.875" style="59" customWidth="1"/>
    <col min="14340" max="14340" width="14.375" style="59" customWidth="1"/>
    <col min="14341" max="14343" width="5.125" style="59" customWidth="1"/>
    <col min="14344" max="14344" width="5.25" style="59" customWidth="1"/>
    <col min="14345" max="14345" width="5" style="59" customWidth="1"/>
    <col min="14346" max="14346" width="5.125" style="59" customWidth="1"/>
    <col min="14347" max="14347" width="5.5" style="59" customWidth="1"/>
    <col min="14348" max="14348" width="5.375" style="59" customWidth="1"/>
    <col min="14349" max="14349" width="11" style="59" customWidth="1"/>
    <col min="14350" max="14350" width="7.875" style="59" customWidth="1"/>
    <col min="14351" max="14351" width="10.375" style="59" customWidth="1"/>
    <col min="14352" max="14352" width="11.25" style="59" customWidth="1"/>
    <col min="14353" max="14354" width="11.625" style="59" customWidth="1"/>
    <col min="14355" max="14355" width="10.75" style="59" customWidth="1"/>
    <col min="14356" max="14356" width="11.125" style="59" customWidth="1"/>
    <col min="14357" max="14357" width="11.5" style="59" customWidth="1"/>
    <col min="14358" max="14358" width="10" style="59" customWidth="1"/>
    <col min="14359" max="14359" width="1.625" style="59" customWidth="1"/>
    <col min="14360" max="14592" width="9" style="59"/>
    <col min="14593" max="14593" width="3.625" style="59" customWidth="1"/>
    <col min="14594" max="14594" width="3.75" style="59" customWidth="1"/>
    <col min="14595" max="14595" width="10.875" style="59" customWidth="1"/>
    <col min="14596" max="14596" width="14.375" style="59" customWidth="1"/>
    <col min="14597" max="14599" width="5.125" style="59" customWidth="1"/>
    <col min="14600" max="14600" width="5.25" style="59" customWidth="1"/>
    <col min="14601" max="14601" width="5" style="59" customWidth="1"/>
    <col min="14602" max="14602" width="5.125" style="59" customWidth="1"/>
    <col min="14603" max="14603" width="5.5" style="59" customWidth="1"/>
    <col min="14604" max="14604" width="5.375" style="59" customWidth="1"/>
    <col min="14605" max="14605" width="11" style="59" customWidth="1"/>
    <col min="14606" max="14606" width="7.875" style="59" customWidth="1"/>
    <col min="14607" max="14607" width="10.375" style="59" customWidth="1"/>
    <col min="14608" max="14608" width="11.25" style="59" customWidth="1"/>
    <col min="14609" max="14610" width="11.625" style="59" customWidth="1"/>
    <col min="14611" max="14611" width="10.75" style="59" customWidth="1"/>
    <col min="14612" max="14612" width="11.125" style="59" customWidth="1"/>
    <col min="14613" max="14613" width="11.5" style="59" customWidth="1"/>
    <col min="14614" max="14614" width="10" style="59" customWidth="1"/>
    <col min="14615" max="14615" width="1.625" style="59" customWidth="1"/>
    <col min="14616" max="14848" width="9" style="59"/>
    <col min="14849" max="14849" width="3.625" style="59" customWidth="1"/>
    <col min="14850" max="14850" width="3.75" style="59" customWidth="1"/>
    <col min="14851" max="14851" width="10.875" style="59" customWidth="1"/>
    <col min="14852" max="14852" width="14.375" style="59" customWidth="1"/>
    <col min="14853" max="14855" width="5.125" style="59" customWidth="1"/>
    <col min="14856" max="14856" width="5.25" style="59" customWidth="1"/>
    <col min="14857" max="14857" width="5" style="59" customWidth="1"/>
    <col min="14858" max="14858" width="5.125" style="59" customWidth="1"/>
    <col min="14859" max="14859" width="5.5" style="59" customWidth="1"/>
    <col min="14860" max="14860" width="5.375" style="59" customWidth="1"/>
    <col min="14861" max="14861" width="11" style="59" customWidth="1"/>
    <col min="14862" max="14862" width="7.875" style="59" customWidth="1"/>
    <col min="14863" max="14863" width="10.375" style="59" customWidth="1"/>
    <col min="14864" max="14864" width="11.25" style="59" customWidth="1"/>
    <col min="14865" max="14866" width="11.625" style="59" customWidth="1"/>
    <col min="14867" max="14867" width="10.75" style="59" customWidth="1"/>
    <col min="14868" max="14868" width="11.125" style="59" customWidth="1"/>
    <col min="14869" max="14869" width="11.5" style="59" customWidth="1"/>
    <col min="14870" max="14870" width="10" style="59" customWidth="1"/>
    <col min="14871" max="14871" width="1.625" style="59" customWidth="1"/>
    <col min="14872" max="15104" width="9" style="59"/>
    <col min="15105" max="15105" width="3.625" style="59" customWidth="1"/>
    <col min="15106" max="15106" width="3.75" style="59" customWidth="1"/>
    <col min="15107" max="15107" width="10.875" style="59" customWidth="1"/>
    <col min="15108" max="15108" width="14.375" style="59" customWidth="1"/>
    <col min="15109" max="15111" width="5.125" style="59" customWidth="1"/>
    <col min="15112" max="15112" width="5.25" style="59" customWidth="1"/>
    <col min="15113" max="15113" width="5" style="59" customWidth="1"/>
    <col min="15114" max="15114" width="5.125" style="59" customWidth="1"/>
    <col min="15115" max="15115" width="5.5" style="59" customWidth="1"/>
    <col min="15116" max="15116" width="5.375" style="59" customWidth="1"/>
    <col min="15117" max="15117" width="11" style="59" customWidth="1"/>
    <col min="15118" max="15118" width="7.875" style="59" customWidth="1"/>
    <col min="15119" max="15119" width="10.375" style="59" customWidth="1"/>
    <col min="15120" max="15120" width="11.25" style="59" customWidth="1"/>
    <col min="15121" max="15122" width="11.625" style="59" customWidth="1"/>
    <col min="15123" max="15123" width="10.75" style="59" customWidth="1"/>
    <col min="15124" max="15124" width="11.125" style="59" customWidth="1"/>
    <col min="15125" max="15125" width="11.5" style="59" customWidth="1"/>
    <col min="15126" max="15126" width="10" style="59" customWidth="1"/>
    <col min="15127" max="15127" width="1.625" style="59" customWidth="1"/>
    <col min="15128" max="15360" width="9" style="59"/>
    <col min="15361" max="15361" width="3.625" style="59" customWidth="1"/>
    <col min="15362" max="15362" width="3.75" style="59" customWidth="1"/>
    <col min="15363" max="15363" width="10.875" style="59" customWidth="1"/>
    <col min="15364" max="15364" width="14.375" style="59" customWidth="1"/>
    <col min="15365" max="15367" width="5.125" style="59" customWidth="1"/>
    <col min="15368" max="15368" width="5.25" style="59" customWidth="1"/>
    <col min="15369" max="15369" width="5" style="59" customWidth="1"/>
    <col min="15370" max="15370" width="5.125" style="59" customWidth="1"/>
    <col min="15371" max="15371" width="5.5" style="59" customWidth="1"/>
    <col min="15372" max="15372" width="5.375" style="59" customWidth="1"/>
    <col min="15373" max="15373" width="11" style="59" customWidth="1"/>
    <col min="15374" max="15374" width="7.875" style="59" customWidth="1"/>
    <col min="15375" max="15375" width="10.375" style="59" customWidth="1"/>
    <col min="15376" max="15376" width="11.25" style="59" customWidth="1"/>
    <col min="15377" max="15378" width="11.625" style="59" customWidth="1"/>
    <col min="15379" max="15379" width="10.75" style="59" customWidth="1"/>
    <col min="15380" max="15380" width="11.125" style="59" customWidth="1"/>
    <col min="15381" max="15381" width="11.5" style="59" customWidth="1"/>
    <col min="15382" max="15382" width="10" style="59" customWidth="1"/>
    <col min="15383" max="15383" width="1.625" style="59" customWidth="1"/>
    <col min="15384" max="15616" width="9" style="59"/>
    <col min="15617" max="15617" width="3.625" style="59" customWidth="1"/>
    <col min="15618" max="15618" width="3.75" style="59" customWidth="1"/>
    <col min="15619" max="15619" width="10.875" style="59" customWidth="1"/>
    <col min="15620" max="15620" width="14.375" style="59" customWidth="1"/>
    <col min="15621" max="15623" width="5.125" style="59" customWidth="1"/>
    <col min="15624" max="15624" width="5.25" style="59" customWidth="1"/>
    <col min="15625" max="15625" width="5" style="59" customWidth="1"/>
    <col min="15626" max="15626" width="5.125" style="59" customWidth="1"/>
    <col min="15627" max="15627" width="5.5" style="59" customWidth="1"/>
    <col min="15628" max="15628" width="5.375" style="59" customWidth="1"/>
    <col min="15629" max="15629" width="11" style="59" customWidth="1"/>
    <col min="15630" max="15630" width="7.875" style="59" customWidth="1"/>
    <col min="15631" max="15631" width="10.375" style="59" customWidth="1"/>
    <col min="15632" max="15632" width="11.25" style="59" customWidth="1"/>
    <col min="15633" max="15634" width="11.625" style="59" customWidth="1"/>
    <col min="15635" max="15635" width="10.75" style="59" customWidth="1"/>
    <col min="15636" max="15636" width="11.125" style="59" customWidth="1"/>
    <col min="15637" max="15637" width="11.5" style="59" customWidth="1"/>
    <col min="15638" max="15638" width="10" style="59" customWidth="1"/>
    <col min="15639" max="15639" width="1.625" style="59" customWidth="1"/>
    <col min="15640" max="15872" width="9" style="59"/>
    <col min="15873" max="15873" width="3.625" style="59" customWidth="1"/>
    <col min="15874" max="15874" width="3.75" style="59" customWidth="1"/>
    <col min="15875" max="15875" width="10.875" style="59" customWidth="1"/>
    <col min="15876" max="15876" width="14.375" style="59" customWidth="1"/>
    <col min="15877" max="15879" width="5.125" style="59" customWidth="1"/>
    <col min="15880" max="15880" width="5.25" style="59" customWidth="1"/>
    <col min="15881" max="15881" width="5" style="59" customWidth="1"/>
    <col min="15882" max="15882" width="5.125" style="59" customWidth="1"/>
    <col min="15883" max="15883" width="5.5" style="59" customWidth="1"/>
    <col min="15884" max="15884" width="5.375" style="59" customWidth="1"/>
    <col min="15885" max="15885" width="11" style="59" customWidth="1"/>
    <col min="15886" max="15886" width="7.875" style="59" customWidth="1"/>
    <col min="15887" max="15887" width="10.375" style="59" customWidth="1"/>
    <col min="15888" max="15888" width="11.25" style="59" customWidth="1"/>
    <col min="15889" max="15890" width="11.625" style="59" customWidth="1"/>
    <col min="15891" max="15891" width="10.75" style="59" customWidth="1"/>
    <col min="15892" max="15892" width="11.125" style="59" customWidth="1"/>
    <col min="15893" max="15893" width="11.5" style="59" customWidth="1"/>
    <col min="15894" max="15894" width="10" style="59" customWidth="1"/>
    <col min="15895" max="15895" width="1.625" style="59" customWidth="1"/>
    <col min="15896" max="16128" width="9" style="59"/>
    <col min="16129" max="16129" width="3.625" style="59" customWidth="1"/>
    <col min="16130" max="16130" width="3.75" style="59" customWidth="1"/>
    <col min="16131" max="16131" width="10.875" style="59" customWidth="1"/>
    <col min="16132" max="16132" width="14.375" style="59" customWidth="1"/>
    <col min="16133" max="16135" width="5.125" style="59" customWidth="1"/>
    <col min="16136" max="16136" width="5.25" style="59" customWidth="1"/>
    <col min="16137" max="16137" width="5" style="59" customWidth="1"/>
    <col min="16138" max="16138" width="5.125" style="59" customWidth="1"/>
    <col min="16139" max="16139" width="5.5" style="59" customWidth="1"/>
    <col min="16140" max="16140" width="5.375" style="59" customWidth="1"/>
    <col min="16141" max="16141" width="11" style="59" customWidth="1"/>
    <col min="16142" max="16142" width="7.875" style="59" customWidth="1"/>
    <col min="16143" max="16143" width="10.375" style="59" customWidth="1"/>
    <col min="16144" max="16144" width="11.25" style="59" customWidth="1"/>
    <col min="16145" max="16146" width="11.625" style="59" customWidth="1"/>
    <col min="16147" max="16147" width="10.75" style="59" customWidth="1"/>
    <col min="16148" max="16148" width="11.125" style="59" customWidth="1"/>
    <col min="16149" max="16149" width="11.5" style="59" customWidth="1"/>
    <col min="16150" max="16150" width="10" style="59" customWidth="1"/>
    <col min="16151" max="16151" width="1.625" style="59" customWidth="1"/>
    <col min="16152" max="16384" width="9" style="59"/>
  </cols>
  <sheetData>
    <row r="1" spans="1:256" ht="15" customHeight="1">
      <c r="A1" s="314" t="s">
        <v>335</v>
      </c>
      <c r="B1" s="315"/>
      <c r="C1" s="315"/>
      <c r="D1" s="315"/>
      <c r="E1" s="315"/>
      <c r="F1" s="315"/>
      <c r="G1" s="315"/>
      <c r="H1" s="315"/>
      <c r="I1" s="315"/>
      <c r="J1" s="315"/>
      <c r="K1" s="315"/>
      <c r="L1" s="315"/>
      <c r="M1" s="315"/>
      <c r="N1" s="315"/>
      <c r="O1" s="315"/>
      <c r="P1" s="315"/>
      <c r="Q1" s="315"/>
      <c r="R1" s="315"/>
      <c r="S1" s="315"/>
      <c r="T1" s="315"/>
      <c r="U1" s="315"/>
      <c r="V1" s="315"/>
      <c r="W1" s="315"/>
      <c r="X1" s="641" t="str">
        <f>HYPERLINK("#シート目次"&amp;"!A1","シート目次へ")</f>
        <v>シート目次へ</v>
      </c>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15"/>
      <c r="EU1" s="315"/>
      <c r="EV1" s="315"/>
      <c r="EW1" s="315"/>
      <c r="EX1" s="315"/>
      <c r="EY1" s="315"/>
      <c r="EZ1" s="315"/>
      <c r="FA1" s="315"/>
      <c r="FB1" s="315"/>
      <c r="FC1" s="315"/>
      <c r="FD1" s="315"/>
      <c r="FE1" s="315"/>
      <c r="FF1" s="315"/>
      <c r="FG1" s="315"/>
      <c r="FH1" s="315"/>
      <c r="FI1" s="315"/>
      <c r="FJ1" s="315"/>
      <c r="FK1" s="315"/>
      <c r="FL1" s="315"/>
      <c r="FM1" s="315"/>
      <c r="FN1" s="315"/>
      <c r="FO1" s="315"/>
      <c r="FP1" s="315"/>
      <c r="FQ1" s="315"/>
      <c r="FR1" s="315"/>
      <c r="FS1" s="315"/>
      <c r="FT1" s="315"/>
      <c r="FU1" s="315"/>
      <c r="FV1" s="315"/>
      <c r="FW1" s="315"/>
      <c r="FX1" s="315"/>
      <c r="FY1" s="315"/>
      <c r="FZ1" s="315"/>
      <c r="GA1" s="315"/>
      <c r="GB1" s="315"/>
      <c r="GC1" s="315"/>
      <c r="GD1" s="315"/>
      <c r="GE1" s="315"/>
      <c r="GF1" s="315"/>
      <c r="GG1" s="315"/>
      <c r="GH1" s="315"/>
      <c r="GI1" s="315"/>
      <c r="GJ1" s="315"/>
      <c r="GK1" s="315"/>
      <c r="GL1" s="315"/>
      <c r="GM1" s="315"/>
      <c r="GN1" s="315"/>
      <c r="GO1" s="315"/>
      <c r="GP1" s="315"/>
      <c r="GQ1" s="315"/>
      <c r="GR1" s="315"/>
      <c r="GS1" s="315"/>
      <c r="GT1" s="315"/>
      <c r="GU1" s="315"/>
      <c r="GV1" s="315"/>
      <c r="GW1" s="315"/>
      <c r="GX1" s="315"/>
      <c r="GY1" s="315"/>
      <c r="GZ1" s="315"/>
      <c r="HA1" s="315"/>
      <c r="HB1" s="315"/>
      <c r="HC1" s="315"/>
      <c r="HD1" s="315"/>
      <c r="HE1" s="315"/>
      <c r="HF1" s="315"/>
      <c r="HG1" s="315"/>
      <c r="HH1" s="315"/>
      <c r="HI1" s="315"/>
      <c r="HJ1" s="315"/>
      <c r="HK1" s="315"/>
      <c r="HL1" s="315"/>
      <c r="HM1" s="315"/>
      <c r="HN1" s="315"/>
      <c r="HO1" s="315"/>
      <c r="HP1" s="315"/>
      <c r="HQ1" s="315"/>
      <c r="HR1" s="315"/>
      <c r="HS1" s="315"/>
      <c r="HT1" s="315"/>
      <c r="HU1" s="315"/>
      <c r="HV1" s="315"/>
      <c r="HW1" s="315"/>
      <c r="HX1" s="315"/>
      <c r="HY1" s="315"/>
      <c r="HZ1" s="315"/>
      <c r="IA1" s="315"/>
      <c r="IB1" s="315"/>
      <c r="IC1" s="315"/>
      <c r="ID1" s="315"/>
      <c r="IE1" s="315"/>
      <c r="IF1" s="315"/>
      <c r="IG1" s="315"/>
      <c r="IH1" s="315"/>
      <c r="II1" s="315"/>
      <c r="IJ1" s="315"/>
      <c r="IK1" s="315"/>
      <c r="IL1" s="315"/>
      <c r="IM1" s="315"/>
      <c r="IN1" s="315"/>
      <c r="IO1" s="315"/>
      <c r="IP1" s="315"/>
      <c r="IQ1" s="315"/>
      <c r="IR1" s="315"/>
      <c r="IS1" s="315"/>
      <c r="IT1" s="315"/>
      <c r="IU1" s="315"/>
      <c r="IV1" s="315"/>
    </row>
    <row r="2" spans="1:256" ht="20.25" customHeight="1">
      <c r="A2" s="315"/>
      <c r="B2" s="759" t="s">
        <v>336</v>
      </c>
      <c r="C2" s="759"/>
      <c r="D2" s="759"/>
      <c r="E2" s="759"/>
      <c r="F2" s="759"/>
      <c r="G2" s="759"/>
      <c r="H2" s="759"/>
      <c r="I2" s="759"/>
      <c r="J2" s="759"/>
      <c r="K2" s="759"/>
      <c r="L2" s="759"/>
      <c r="M2" s="759"/>
      <c r="N2" s="759"/>
      <c r="O2" s="759"/>
      <c r="P2" s="759"/>
      <c r="Q2" s="759"/>
      <c r="R2" s="759"/>
      <c r="S2" s="759"/>
      <c r="T2" s="759"/>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c r="FM2" s="315"/>
      <c r="FN2" s="315"/>
      <c r="FO2" s="315"/>
      <c r="FP2" s="315"/>
      <c r="FQ2" s="315"/>
      <c r="FR2" s="315"/>
      <c r="FS2" s="315"/>
      <c r="FT2" s="315"/>
      <c r="FU2" s="315"/>
      <c r="FV2" s="315"/>
      <c r="FW2" s="315"/>
      <c r="FX2" s="315"/>
      <c r="FY2" s="315"/>
      <c r="FZ2" s="315"/>
      <c r="GA2" s="315"/>
      <c r="GB2" s="315"/>
      <c r="GC2" s="315"/>
      <c r="GD2" s="315"/>
      <c r="GE2" s="315"/>
      <c r="GF2" s="315"/>
      <c r="GG2" s="315"/>
      <c r="GH2" s="315"/>
      <c r="GI2" s="315"/>
      <c r="GJ2" s="315"/>
      <c r="GK2" s="315"/>
      <c r="GL2" s="315"/>
      <c r="GM2" s="315"/>
      <c r="GN2" s="315"/>
      <c r="GO2" s="315"/>
      <c r="GP2" s="315"/>
      <c r="GQ2" s="315"/>
      <c r="GR2" s="315"/>
      <c r="GS2" s="315"/>
      <c r="GT2" s="315"/>
      <c r="GU2" s="315"/>
      <c r="GV2" s="315"/>
      <c r="GW2" s="315"/>
      <c r="GX2" s="315"/>
      <c r="GY2" s="315"/>
      <c r="GZ2" s="315"/>
      <c r="HA2" s="315"/>
      <c r="HB2" s="315"/>
      <c r="HC2" s="315"/>
      <c r="HD2" s="315"/>
      <c r="HE2" s="315"/>
      <c r="HF2" s="315"/>
      <c r="HG2" s="315"/>
      <c r="HH2" s="315"/>
      <c r="HI2" s="315"/>
      <c r="HJ2" s="315"/>
      <c r="HK2" s="315"/>
      <c r="HL2" s="315"/>
      <c r="HM2" s="315"/>
      <c r="HN2" s="315"/>
      <c r="HO2" s="315"/>
      <c r="HP2" s="315"/>
      <c r="HQ2" s="315"/>
      <c r="HR2" s="315"/>
      <c r="HS2" s="315"/>
      <c r="HT2" s="315"/>
      <c r="HU2" s="315"/>
      <c r="HV2" s="315"/>
      <c r="HW2" s="315"/>
      <c r="HX2" s="315"/>
      <c r="HY2" s="315"/>
      <c r="HZ2" s="315"/>
      <c r="IA2" s="315"/>
      <c r="IB2" s="315"/>
      <c r="IC2" s="315"/>
      <c r="ID2" s="315"/>
      <c r="IE2" s="315"/>
      <c r="IF2" s="315"/>
      <c r="IG2" s="315"/>
      <c r="IH2" s="315"/>
      <c r="II2" s="315"/>
      <c r="IJ2" s="315"/>
      <c r="IK2" s="315"/>
      <c r="IL2" s="315"/>
      <c r="IM2" s="315"/>
      <c r="IN2" s="315"/>
      <c r="IO2" s="315"/>
      <c r="IP2" s="315"/>
      <c r="IQ2" s="315"/>
      <c r="IR2" s="315"/>
      <c r="IS2" s="315"/>
      <c r="IT2" s="315"/>
      <c r="IU2" s="315"/>
      <c r="IV2" s="315"/>
    </row>
    <row r="3" spans="1:256" ht="27" customHeight="1">
      <c r="A3" s="315"/>
      <c r="B3" s="60"/>
      <c r="C3" s="60"/>
      <c r="D3" s="61"/>
      <c r="E3" s="60"/>
      <c r="F3" s="60"/>
      <c r="G3" s="62"/>
      <c r="H3" s="60"/>
      <c r="I3" s="60"/>
      <c r="J3" s="60"/>
      <c r="K3" s="60"/>
      <c r="L3" s="60"/>
      <c r="M3" s="60"/>
      <c r="N3" s="60"/>
      <c r="O3" s="60"/>
      <c r="P3" s="60"/>
      <c r="Q3" s="60"/>
      <c r="R3" s="60"/>
      <c r="S3" s="60"/>
      <c r="T3" s="316" t="s">
        <v>0</v>
      </c>
      <c r="U3" s="760"/>
      <c r="V3" s="760"/>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c r="FS3" s="315"/>
      <c r="FT3" s="315"/>
      <c r="FU3" s="315"/>
      <c r="FV3" s="315"/>
      <c r="FW3" s="315"/>
      <c r="FX3" s="315"/>
      <c r="FY3" s="315"/>
      <c r="FZ3" s="315"/>
      <c r="GA3" s="315"/>
      <c r="GB3" s="315"/>
      <c r="GC3" s="315"/>
      <c r="GD3" s="315"/>
      <c r="GE3" s="315"/>
      <c r="GF3" s="315"/>
      <c r="GG3" s="315"/>
      <c r="GH3" s="315"/>
      <c r="GI3" s="315"/>
      <c r="GJ3" s="315"/>
      <c r="GK3" s="315"/>
      <c r="GL3" s="315"/>
      <c r="GM3" s="315"/>
      <c r="GN3" s="315"/>
      <c r="GO3" s="315"/>
      <c r="GP3" s="315"/>
      <c r="GQ3" s="315"/>
      <c r="GR3" s="315"/>
      <c r="GS3" s="315"/>
      <c r="GT3" s="315"/>
      <c r="GU3" s="315"/>
      <c r="GV3" s="315"/>
      <c r="GW3" s="315"/>
      <c r="GX3" s="315"/>
      <c r="GY3" s="315"/>
      <c r="GZ3" s="315"/>
      <c r="HA3" s="315"/>
      <c r="HB3" s="315"/>
      <c r="HC3" s="315"/>
      <c r="HD3" s="315"/>
      <c r="HE3" s="315"/>
      <c r="HF3" s="315"/>
      <c r="HG3" s="315"/>
      <c r="HH3" s="315"/>
      <c r="HI3" s="315"/>
      <c r="HJ3" s="315"/>
      <c r="HK3" s="315"/>
      <c r="HL3" s="315"/>
      <c r="HM3" s="315"/>
      <c r="HN3" s="315"/>
      <c r="HO3" s="315"/>
      <c r="HP3" s="315"/>
      <c r="HQ3" s="315"/>
      <c r="HR3" s="315"/>
      <c r="HS3" s="315"/>
      <c r="HT3" s="315"/>
      <c r="HU3" s="315"/>
      <c r="HV3" s="315"/>
      <c r="HW3" s="315"/>
      <c r="HX3" s="315"/>
      <c r="HY3" s="315"/>
      <c r="HZ3" s="315"/>
      <c r="IA3" s="315"/>
      <c r="IB3" s="315"/>
      <c r="IC3" s="315"/>
      <c r="ID3" s="315"/>
      <c r="IE3" s="315"/>
      <c r="IF3" s="315"/>
      <c r="IG3" s="315"/>
      <c r="IH3" s="315"/>
      <c r="II3" s="315"/>
      <c r="IJ3" s="315"/>
      <c r="IK3" s="315"/>
      <c r="IL3" s="315"/>
      <c r="IM3" s="315"/>
      <c r="IN3" s="315"/>
      <c r="IO3" s="315"/>
      <c r="IP3" s="315"/>
      <c r="IQ3" s="315"/>
      <c r="IR3" s="315"/>
      <c r="IS3" s="315"/>
      <c r="IT3" s="315"/>
      <c r="IU3" s="315"/>
      <c r="IV3" s="315"/>
    </row>
    <row r="4" spans="1:256" ht="12" customHeight="1">
      <c r="A4" s="315"/>
      <c r="B4" s="315"/>
      <c r="C4" s="315"/>
      <c r="E4" s="315"/>
      <c r="F4" s="315"/>
      <c r="G4" s="315"/>
      <c r="H4" s="315"/>
      <c r="I4" s="315"/>
      <c r="J4" s="315"/>
      <c r="K4" s="315"/>
      <c r="L4" s="315"/>
      <c r="M4" s="315"/>
      <c r="N4" s="315"/>
      <c r="O4" s="315"/>
      <c r="P4" s="315"/>
      <c r="Q4" s="315"/>
      <c r="R4" s="315"/>
      <c r="S4" s="315"/>
      <c r="T4" s="315"/>
      <c r="U4" s="470"/>
      <c r="V4" s="761" t="s">
        <v>23</v>
      </c>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5"/>
      <c r="EN4" s="315"/>
      <c r="EO4" s="315"/>
      <c r="EP4" s="315"/>
      <c r="EQ4" s="315"/>
      <c r="ER4" s="315"/>
      <c r="ES4" s="315"/>
      <c r="ET4" s="315"/>
      <c r="EU4" s="315"/>
      <c r="EV4" s="315"/>
      <c r="EW4" s="315"/>
      <c r="EX4" s="315"/>
      <c r="EY4" s="315"/>
      <c r="EZ4" s="315"/>
      <c r="FA4" s="315"/>
      <c r="FB4" s="315"/>
      <c r="FC4" s="315"/>
      <c r="FD4" s="315"/>
      <c r="FE4" s="315"/>
      <c r="FF4" s="315"/>
      <c r="FG4" s="315"/>
      <c r="FH4" s="315"/>
      <c r="FI4" s="315"/>
      <c r="FJ4" s="315"/>
      <c r="FK4" s="315"/>
      <c r="FL4" s="315"/>
      <c r="FM4" s="315"/>
      <c r="FN4" s="315"/>
      <c r="FO4" s="315"/>
      <c r="FP4" s="315"/>
      <c r="FQ4" s="315"/>
      <c r="FR4" s="315"/>
      <c r="FS4" s="315"/>
      <c r="FT4" s="315"/>
      <c r="FU4" s="315"/>
      <c r="FV4" s="315"/>
      <c r="FW4" s="315"/>
      <c r="FX4" s="315"/>
      <c r="FY4" s="315"/>
      <c r="FZ4" s="315"/>
      <c r="GA4" s="315"/>
      <c r="GB4" s="315"/>
      <c r="GC4" s="315"/>
      <c r="GD4" s="315"/>
      <c r="GE4" s="315"/>
      <c r="GF4" s="315"/>
      <c r="GG4" s="315"/>
      <c r="GH4" s="315"/>
      <c r="GI4" s="315"/>
      <c r="GJ4" s="315"/>
      <c r="GK4" s="315"/>
      <c r="GL4" s="315"/>
      <c r="GM4" s="315"/>
      <c r="GN4" s="315"/>
      <c r="GO4" s="315"/>
      <c r="GP4" s="315"/>
      <c r="GQ4" s="315"/>
      <c r="GR4" s="315"/>
      <c r="GS4" s="315"/>
      <c r="GT4" s="315"/>
      <c r="GU4" s="315"/>
      <c r="GV4" s="315"/>
      <c r="GW4" s="315"/>
      <c r="GX4" s="315"/>
      <c r="GY4" s="315"/>
      <c r="GZ4" s="315"/>
      <c r="HA4" s="315"/>
      <c r="HB4" s="315"/>
      <c r="HC4" s="315"/>
      <c r="HD4" s="315"/>
      <c r="HE4" s="315"/>
      <c r="HF4" s="315"/>
      <c r="HG4" s="315"/>
      <c r="HH4" s="315"/>
      <c r="HI4" s="315"/>
      <c r="HJ4" s="315"/>
      <c r="HK4" s="315"/>
      <c r="HL4" s="315"/>
      <c r="HM4" s="315"/>
      <c r="HN4" s="315"/>
      <c r="HO4" s="315"/>
      <c r="HP4" s="315"/>
      <c r="HQ4" s="315"/>
      <c r="HR4" s="315"/>
      <c r="HS4" s="315"/>
      <c r="HT4" s="315"/>
      <c r="HU4" s="315"/>
      <c r="HV4" s="315"/>
      <c r="HW4" s="315"/>
      <c r="HX4" s="315"/>
      <c r="HY4" s="315"/>
      <c r="HZ4" s="315"/>
      <c r="IA4" s="315"/>
      <c r="IB4" s="315"/>
      <c r="IC4" s="315"/>
      <c r="ID4" s="315"/>
      <c r="IE4" s="315"/>
      <c r="IF4" s="315"/>
      <c r="IG4" s="315"/>
      <c r="IH4" s="315"/>
      <c r="II4" s="315"/>
      <c r="IJ4" s="315"/>
      <c r="IK4" s="315"/>
      <c r="IL4" s="315"/>
      <c r="IM4" s="315"/>
      <c r="IN4" s="315"/>
      <c r="IO4" s="315"/>
      <c r="IP4" s="315"/>
      <c r="IQ4" s="315"/>
      <c r="IR4" s="315"/>
      <c r="IS4" s="315"/>
      <c r="IT4" s="315"/>
      <c r="IU4" s="315"/>
      <c r="IV4" s="315"/>
    </row>
    <row r="5" spans="1:256" ht="10.5" customHeight="1">
      <c r="A5" s="315"/>
      <c r="B5" s="315"/>
      <c r="C5" s="315"/>
      <c r="E5" s="315"/>
      <c r="F5" s="315"/>
      <c r="G5" s="315"/>
      <c r="H5" s="315"/>
      <c r="I5" s="315"/>
      <c r="J5" s="315"/>
      <c r="K5" s="315"/>
      <c r="L5" s="315"/>
      <c r="M5" s="315"/>
      <c r="N5" s="315"/>
      <c r="O5" s="315"/>
      <c r="P5" s="315"/>
      <c r="Q5" s="315"/>
      <c r="R5" s="315"/>
      <c r="S5" s="315"/>
      <c r="T5" s="315"/>
      <c r="U5" s="471"/>
      <c r="V5" s="761"/>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5"/>
      <c r="DH5" s="315"/>
      <c r="DI5" s="315"/>
      <c r="DJ5" s="315"/>
      <c r="DK5" s="315"/>
      <c r="DL5" s="315"/>
      <c r="DM5" s="315"/>
      <c r="DN5" s="315"/>
      <c r="DO5" s="315"/>
      <c r="DP5" s="315"/>
      <c r="DQ5" s="315"/>
      <c r="DR5" s="315"/>
      <c r="DS5" s="315"/>
      <c r="DT5" s="315"/>
      <c r="DU5" s="315"/>
      <c r="DV5" s="315"/>
      <c r="DW5" s="315"/>
      <c r="DX5" s="315"/>
      <c r="DY5" s="315"/>
      <c r="DZ5" s="315"/>
      <c r="EA5" s="315"/>
      <c r="EB5" s="315"/>
      <c r="EC5" s="315"/>
      <c r="ED5" s="315"/>
      <c r="EE5" s="315"/>
      <c r="EF5" s="315"/>
      <c r="EG5" s="315"/>
      <c r="EH5" s="315"/>
      <c r="EI5" s="315"/>
      <c r="EJ5" s="315"/>
      <c r="EK5" s="315"/>
      <c r="EL5" s="315"/>
      <c r="EM5" s="315"/>
      <c r="EN5" s="315"/>
      <c r="EO5" s="315"/>
      <c r="EP5" s="315"/>
      <c r="EQ5" s="315"/>
      <c r="ER5" s="315"/>
      <c r="ES5" s="315"/>
      <c r="ET5" s="315"/>
      <c r="EU5" s="315"/>
      <c r="EV5" s="315"/>
      <c r="EW5" s="315"/>
      <c r="EX5" s="315"/>
      <c r="EY5" s="315"/>
      <c r="EZ5" s="315"/>
      <c r="FA5" s="315"/>
      <c r="FB5" s="315"/>
      <c r="FC5" s="315"/>
      <c r="FD5" s="315"/>
      <c r="FE5" s="315"/>
      <c r="FF5" s="315"/>
      <c r="FG5" s="315"/>
      <c r="FH5" s="315"/>
      <c r="FI5" s="315"/>
      <c r="FJ5" s="315"/>
      <c r="FK5" s="315"/>
      <c r="FL5" s="315"/>
      <c r="FM5" s="315"/>
      <c r="FN5" s="315"/>
      <c r="FO5" s="315"/>
      <c r="FP5" s="315"/>
      <c r="FQ5" s="315"/>
      <c r="FR5" s="315"/>
      <c r="FS5" s="315"/>
      <c r="FT5" s="315"/>
      <c r="FU5" s="315"/>
      <c r="FV5" s="315"/>
      <c r="FW5" s="315"/>
      <c r="FX5" s="315"/>
      <c r="FY5" s="315"/>
      <c r="FZ5" s="315"/>
      <c r="GA5" s="315"/>
      <c r="GB5" s="315"/>
      <c r="GC5" s="315"/>
      <c r="GD5" s="315"/>
      <c r="GE5" s="315"/>
      <c r="GF5" s="315"/>
      <c r="GG5" s="315"/>
      <c r="GH5" s="315"/>
      <c r="GI5" s="315"/>
      <c r="GJ5" s="315"/>
      <c r="GK5" s="315"/>
      <c r="GL5" s="315"/>
      <c r="GM5" s="315"/>
      <c r="GN5" s="315"/>
      <c r="GO5" s="315"/>
      <c r="GP5" s="315"/>
      <c r="GQ5" s="315"/>
      <c r="GR5" s="315"/>
      <c r="GS5" s="315"/>
      <c r="GT5" s="315"/>
      <c r="GU5" s="315"/>
      <c r="GV5" s="315"/>
      <c r="GW5" s="315"/>
      <c r="GX5" s="315"/>
      <c r="GY5" s="315"/>
      <c r="GZ5" s="315"/>
      <c r="HA5" s="315"/>
      <c r="HB5" s="315"/>
      <c r="HC5" s="315"/>
      <c r="HD5" s="315"/>
      <c r="HE5" s="315"/>
      <c r="HF5" s="315"/>
      <c r="HG5" s="315"/>
      <c r="HH5" s="315"/>
      <c r="HI5" s="315"/>
      <c r="HJ5" s="315"/>
      <c r="HK5" s="315"/>
      <c r="HL5" s="315"/>
      <c r="HM5" s="315"/>
      <c r="HN5" s="315"/>
      <c r="HO5" s="315"/>
      <c r="HP5" s="315"/>
      <c r="HQ5" s="315"/>
      <c r="HR5" s="315"/>
      <c r="HS5" s="315"/>
      <c r="HT5" s="315"/>
      <c r="HU5" s="315"/>
      <c r="HV5" s="315"/>
      <c r="HW5" s="315"/>
      <c r="HX5" s="315"/>
      <c r="HY5" s="315"/>
      <c r="HZ5" s="315"/>
      <c r="IA5" s="315"/>
      <c r="IB5" s="315"/>
      <c r="IC5" s="315"/>
      <c r="ID5" s="315"/>
      <c r="IE5" s="315"/>
      <c r="IF5" s="315"/>
      <c r="IG5" s="315"/>
      <c r="IH5" s="315"/>
      <c r="II5" s="315"/>
      <c r="IJ5" s="315"/>
      <c r="IK5" s="315"/>
      <c r="IL5" s="315"/>
      <c r="IM5" s="315"/>
      <c r="IN5" s="315"/>
      <c r="IO5" s="315"/>
      <c r="IP5" s="315"/>
      <c r="IQ5" s="315"/>
      <c r="IR5" s="315"/>
      <c r="IS5" s="315"/>
      <c r="IT5" s="315"/>
      <c r="IU5" s="315"/>
      <c r="IV5" s="315"/>
    </row>
    <row r="6" spans="1:256" ht="27" customHeight="1">
      <c r="A6" s="751" t="s">
        <v>66</v>
      </c>
      <c r="B6" s="762" t="s">
        <v>522</v>
      </c>
      <c r="C6" s="762"/>
      <c r="D6" s="763" t="s">
        <v>337</v>
      </c>
      <c r="E6" s="764" t="s">
        <v>203</v>
      </c>
      <c r="F6" s="764"/>
      <c r="G6" s="764"/>
      <c r="H6" s="764"/>
      <c r="I6" s="764"/>
      <c r="J6" s="764"/>
      <c r="K6" s="764"/>
      <c r="L6" s="764"/>
      <c r="M6" s="765" t="s">
        <v>204</v>
      </c>
      <c r="N6" s="765" t="s">
        <v>205</v>
      </c>
      <c r="O6" s="765" t="s">
        <v>338</v>
      </c>
      <c r="P6" s="757" t="s">
        <v>523</v>
      </c>
      <c r="Q6" s="758" t="s">
        <v>206</v>
      </c>
      <c r="R6" s="765" t="s">
        <v>207</v>
      </c>
      <c r="S6" s="768" t="s">
        <v>339</v>
      </c>
      <c r="T6" s="769" t="s">
        <v>340</v>
      </c>
      <c r="U6" s="766" t="s">
        <v>341</v>
      </c>
      <c r="V6" s="766" t="s">
        <v>8</v>
      </c>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15"/>
      <c r="DE6" s="315"/>
      <c r="DF6" s="315"/>
      <c r="DG6" s="315"/>
      <c r="DH6" s="315"/>
      <c r="DI6" s="315"/>
      <c r="DJ6" s="315"/>
      <c r="DK6" s="315"/>
      <c r="DL6" s="315"/>
      <c r="DM6" s="315"/>
      <c r="DN6" s="315"/>
      <c r="DO6" s="315"/>
      <c r="DP6" s="315"/>
      <c r="DQ6" s="315"/>
      <c r="DR6" s="315"/>
      <c r="DS6" s="315"/>
      <c r="DT6" s="315"/>
      <c r="DU6" s="315"/>
      <c r="DV6" s="315"/>
      <c r="DW6" s="315"/>
      <c r="DX6" s="315"/>
      <c r="DY6" s="315"/>
      <c r="DZ6" s="315"/>
      <c r="EA6" s="315"/>
      <c r="EB6" s="315"/>
      <c r="EC6" s="315"/>
      <c r="ED6" s="315"/>
      <c r="EE6" s="315"/>
      <c r="EF6" s="315"/>
      <c r="EG6" s="315"/>
      <c r="EH6" s="315"/>
      <c r="EI6" s="315"/>
      <c r="EJ6" s="315"/>
      <c r="EK6" s="315"/>
      <c r="EL6" s="315"/>
      <c r="EM6" s="315"/>
      <c r="EN6" s="315"/>
      <c r="EO6" s="315"/>
      <c r="EP6" s="315"/>
      <c r="EQ6" s="315"/>
      <c r="ER6" s="315"/>
      <c r="ES6" s="315"/>
      <c r="ET6" s="315"/>
      <c r="EU6" s="315"/>
      <c r="EV6" s="315"/>
      <c r="EW6" s="315"/>
      <c r="EX6" s="315"/>
      <c r="EY6" s="315"/>
      <c r="EZ6" s="315"/>
      <c r="FA6" s="315"/>
      <c r="FB6" s="315"/>
      <c r="FC6" s="315"/>
      <c r="FD6" s="315"/>
      <c r="FE6" s="315"/>
      <c r="FF6" s="315"/>
      <c r="FG6" s="315"/>
      <c r="FH6" s="315"/>
      <c r="FI6" s="315"/>
      <c r="FJ6" s="315"/>
      <c r="FK6" s="315"/>
      <c r="FL6" s="315"/>
      <c r="FM6" s="315"/>
      <c r="FN6" s="315"/>
      <c r="FO6" s="315"/>
      <c r="FP6" s="315"/>
      <c r="FQ6" s="315"/>
      <c r="FR6" s="315"/>
      <c r="FS6" s="315"/>
      <c r="FT6" s="315"/>
      <c r="FU6" s="315"/>
      <c r="FV6" s="315"/>
      <c r="FW6" s="315"/>
      <c r="FX6" s="315"/>
      <c r="FY6" s="315"/>
      <c r="FZ6" s="315"/>
      <c r="GA6" s="315"/>
      <c r="GB6" s="315"/>
      <c r="GC6" s="315"/>
      <c r="GD6" s="315"/>
      <c r="GE6" s="315"/>
      <c r="GF6" s="315"/>
      <c r="GG6" s="315"/>
      <c r="GH6" s="315"/>
      <c r="GI6" s="315"/>
      <c r="GJ6" s="315"/>
      <c r="GK6" s="315"/>
      <c r="GL6" s="315"/>
      <c r="GM6" s="315"/>
      <c r="GN6" s="315"/>
      <c r="GO6" s="315"/>
      <c r="GP6" s="315"/>
      <c r="GQ6" s="315"/>
      <c r="GR6" s="315"/>
      <c r="GS6" s="315"/>
      <c r="GT6" s="315"/>
      <c r="GU6" s="315"/>
      <c r="GV6" s="315"/>
      <c r="GW6" s="315"/>
      <c r="GX6" s="315"/>
      <c r="GY6" s="315"/>
      <c r="GZ6" s="315"/>
      <c r="HA6" s="315"/>
      <c r="HB6" s="315"/>
      <c r="HC6" s="315"/>
      <c r="HD6" s="315"/>
      <c r="HE6" s="315"/>
      <c r="HF6" s="315"/>
      <c r="HG6" s="315"/>
      <c r="HH6" s="315"/>
      <c r="HI6" s="315"/>
      <c r="HJ6" s="315"/>
      <c r="HK6" s="315"/>
      <c r="HL6" s="315"/>
      <c r="HM6" s="315"/>
      <c r="HN6" s="315"/>
      <c r="HO6" s="315"/>
      <c r="HP6" s="315"/>
      <c r="HQ6" s="315"/>
      <c r="HR6" s="315"/>
      <c r="HS6" s="315"/>
      <c r="HT6" s="315"/>
      <c r="HU6" s="315"/>
      <c r="HV6" s="315"/>
      <c r="HW6" s="315"/>
      <c r="HX6" s="315"/>
      <c r="HY6" s="315"/>
      <c r="HZ6" s="315"/>
      <c r="IA6" s="315"/>
      <c r="IB6" s="315"/>
      <c r="IC6" s="315"/>
      <c r="ID6" s="315"/>
      <c r="IE6" s="315"/>
      <c r="IF6" s="315"/>
      <c r="IG6" s="315"/>
      <c r="IH6" s="315"/>
      <c r="II6" s="315"/>
      <c r="IJ6" s="315"/>
      <c r="IK6" s="315"/>
      <c r="IL6" s="315"/>
      <c r="IM6" s="315"/>
      <c r="IN6" s="315"/>
      <c r="IO6" s="315"/>
      <c r="IP6" s="315"/>
      <c r="IQ6" s="315"/>
      <c r="IR6" s="315"/>
      <c r="IS6" s="315"/>
      <c r="IT6" s="315"/>
      <c r="IU6" s="315"/>
      <c r="IV6" s="315"/>
    </row>
    <row r="7" spans="1:256" ht="81.75" customHeight="1">
      <c r="A7" s="751"/>
      <c r="B7" s="762"/>
      <c r="C7" s="762"/>
      <c r="D7" s="763"/>
      <c r="E7" s="764"/>
      <c r="F7" s="764"/>
      <c r="G7" s="764"/>
      <c r="H7" s="764"/>
      <c r="I7" s="764"/>
      <c r="J7" s="764"/>
      <c r="K7" s="764"/>
      <c r="L7" s="764"/>
      <c r="M7" s="765"/>
      <c r="N7" s="765"/>
      <c r="O7" s="765"/>
      <c r="P7" s="757"/>
      <c r="Q7" s="758"/>
      <c r="R7" s="765"/>
      <c r="S7" s="768"/>
      <c r="T7" s="769"/>
      <c r="U7" s="766"/>
      <c r="V7" s="766"/>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15"/>
      <c r="DE7" s="315"/>
      <c r="DF7" s="315"/>
      <c r="DG7" s="315"/>
      <c r="DH7" s="315"/>
      <c r="DI7" s="315"/>
      <c r="DJ7" s="315"/>
      <c r="DK7" s="315"/>
      <c r="DL7" s="315"/>
      <c r="DM7" s="315"/>
      <c r="DN7" s="315"/>
      <c r="DO7" s="315"/>
      <c r="DP7" s="315"/>
      <c r="DQ7" s="315"/>
      <c r="DR7" s="315"/>
      <c r="DS7" s="315"/>
      <c r="DT7" s="315"/>
      <c r="DU7" s="315"/>
      <c r="DV7" s="315"/>
      <c r="DW7" s="315"/>
      <c r="DX7" s="315"/>
      <c r="DY7" s="315"/>
      <c r="DZ7" s="315"/>
      <c r="EA7" s="315"/>
      <c r="EB7" s="315"/>
      <c r="EC7" s="315"/>
      <c r="ED7" s="315"/>
      <c r="EE7" s="315"/>
      <c r="EF7" s="315"/>
      <c r="EG7" s="315"/>
      <c r="EH7" s="315"/>
      <c r="EI7" s="315"/>
      <c r="EJ7" s="315"/>
      <c r="EK7" s="315"/>
      <c r="EL7" s="315"/>
      <c r="EM7" s="315"/>
      <c r="EN7" s="315"/>
      <c r="EO7" s="315"/>
      <c r="EP7" s="315"/>
      <c r="EQ7" s="315"/>
      <c r="ER7" s="315"/>
      <c r="ES7" s="315"/>
      <c r="ET7" s="315"/>
      <c r="EU7" s="315"/>
      <c r="EV7" s="315"/>
      <c r="EW7" s="315"/>
      <c r="EX7" s="315"/>
      <c r="EY7" s="315"/>
      <c r="EZ7" s="315"/>
      <c r="FA7" s="315"/>
      <c r="FB7" s="315"/>
      <c r="FC7" s="315"/>
      <c r="FD7" s="315"/>
      <c r="FE7" s="315"/>
      <c r="FF7" s="315"/>
      <c r="FG7" s="315"/>
      <c r="FH7" s="315"/>
      <c r="FI7" s="315"/>
      <c r="FJ7" s="315"/>
      <c r="FK7" s="315"/>
      <c r="FL7" s="315"/>
      <c r="FM7" s="315"/>
      <c r="FN7" s="315"/>
      <c r="FO7" s="315"/>
      <c r="FP7" s="315"/>
      <c r="FQ7" s="315"/>
      <c r="FR7" s="315"/>
      <c r="FS7" s="315"/>
      <c r="FT7" s="315"/>
      <c r="FU7" s="315"/>
      <c r="FV7" s="315"/>
      <c r="FW7" s="315"/>
      <c r="FX7" s="315"/>
      <c r="FY7" s="315"/>
      <c r="FZ7" s="315"/>
      <c r="GA7" s="315"/>
      <c r="GB7" s="315"/>
      <c r="GC7" s="315"/>
      <c r="GD7" s="315"/>
      <c r="GE7" s="315"/>
      <c r="GF7" s="315"/>
      <c r="GG7" s="315"/>
      <c r="GH7" s="315"/>
      <c r="GI7" s="315"/>
      <c r="GJ7" s="315"/>
      <c r="GK7" s="315"/>
      <c r="GL7" s="315"/>
      <c r="GM7" s="315"/>
      <c r="GN7" s="315"/>
      <c r="GO7" s="315"/>
      <c r="GP7" s="315"/>
      <c r="GQ7" s="315"/>
      <c r="GR7" s="315"/>
      <c r="GS7" s="315"/>
      <c r="GT7" s="315"/>
      <c r="GU7" s="315"/>
      <c r="GV7" s="315"/>
      <c r="GW7" s="315"/>
      <c r="GX7" s="315"/>
      <c r="GY7" s="315"/>
      <c r="GZ7" s="315"/>
      <c r="HA7" s="315"/>
      <c r="HB7" s="315"/>
      <c r="HC7" s="315"/>
      <c r="HD7" s="315"/>
      <c r="HE7" s="315"/>
      <c r="HF7" s="315"/>
      <c r="HG7" s="315"/>
      <c r="HH7" s="315"/>
      <c r="HI7" s="315"/>
      <c r="HJ7" s="315"/>
      <c r="HK7" s="315"/>
      <c r="HL7" s="315"/>
      <c r="HM7" s="315"/>
      <c r="HN7" s="315"/>
      <c r="HO7" s="315"/>
      <c r="HP7" s="315"/>
      <c r="HQ7" s="315"/>
      <c r="HR7" s="315"/>
      <c r="HS7" s="315"/>
      <c r="HT7" s="315"/>
      <c r="HU7" s="315"/>
      <c r="HV7" s="315"/>
      <c r="HW7" s="315"/>
      <c r="HX7" s="315"/>
      <c r="HY7" s="315"/>
      <c r="HZ7" s="315"/>
      <c r="IA7" s="315"/>
      <c r="IB7" s="315"/>
      <c r="IC7" s="315"/>
      <c r="ID7" s="315"/>
      <c r="IE7" s="315"/>
      <c r="IF7" s="315"/>
      <c r="IG7" s="315"/>
      <c r="IH7" s="315"/>
      <c r="II7" s="315"/>
      <c r="IJ7" s="315"/>
      <c r="IK7" s="315"/>
      <c r="IL7" s="315"/>
      <c r="IM7" s="315"/>
      <c r="IN7" s="315"/>
      <c r="IO7" s="315"/>
      <c r="IP7" s="315"/>
      <c r="IQ7" s="315"/>
      <c r="IR7" s="315"/>
      <c r="IS7" s="315"/>
      <c r="IT7" s="315"/>
      <c r="IU7" s="315"/>
      <c r="IV7" s="315"/>
    </row>
    <row r="8" spans="1:256" ht="15.75" customHeight="1">
      <c r="A8" s="751"/>
      <c r="B8" s="762"/>
      <c r="C8" s="762"/>
      <c r="D8" s="763"/>
      <c r="E8" s="767" t="s">
        <v>208</v>
      </c>
      <c r="F8" s="767"/>
      <c r="G8" s="767"/>
      <c r="H8" s="767"/>
      <c r="I8" s="767"/>
      <c r="J8" s="767"/>
      <c r="K8" s="767"/>
      <c r="L8" s="767"/>
      <c r="M8" s="317" t="s">
        <v>9</v>
      </c>
      <c r="N8" s="317" t="s">
        <v>10</v>
      </c>
      <c r="O8" s="318" t="s">
        <v>524</v>
      </c>
      <c r="P8" s="317" t="s">
        <v>137</v>
      </c>
      <c r="Q8" s="317" t="s">
        <v>138</v>
      </c>
      <c r="R8" s="318" t="s">
        <v>209</v>
      </c>
      <c r="S8" s="317" t="s">
        <v>210</v>
      </c>
      <c r="T8" s="319" t="s">
        <v>525</v>
      </c>
      <c r="U8" s="766"/>
      <c r="V8" s="766"/>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15"/>
      <c r="DE8" s="315"/>
      <c r="DF8" s="315"/>
      <c r="DG8" s="315"/>
      <c r="DH8" s="315"/>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315"/>
      <c r="GQ8" s="315"/>
      <c r="GR8" s="315"/>
      <c r="GS8" s="315"/>
      <c r="GT8" s="315"/>
      <c r="GU8" s="315"/>
      <c r="GV8" s="315"/>
      <c r="GW8" s="315"/>
      <c r="GX8" s="315"/>
      <c r="GY8" s="315"/>
      <c r="GZ8" s="315"/>
      <c r="HA8" s="315"/>
      <c r="HB8" s="315"/>
      <c r="HC8" s="315"/>
      <c r="HD8" s="315"/>
      <c r="HE8" s="315"/>
      <c r="HF8" s="315"/>
      <c r="HG8" s="315"/>
      <c r="HH8" s="315"/>
      <c r="HI8" s="315"/>
      <c r="HJ8" s="315"/>
      <c r="HK8" s="315"/>
      <c r="HL8" s="315"/>
      <c r="HM8" s="315"/>
      <c r="HN8" s="315"/>
      <c r="HO8" s="315"/>
      <c r="HP8" s="315"/>
      <c r="HQ8" s="315"/>
      <c r="HR8" s="315"/>
      <c r="HS8" s="315"/>
      <c r="HT8" s="315"/>
      <c r="HU8" s="315"/>
      <c r="HV8" s="315"/>
      <c r="HW8" s="315"/>
      <c r="HX8" s="315"/>
      <c r="HY8" s="315"/>
      <c r="HZ8" s="315"/>
      <c r="IA8" s="315"/>
      <c r="IB8" s="315"/>
      <c r="IC8" s="315"/>
      <c r="ID8" s="315"/>
      <c r="IE8" s="315"/>
      <c r="IF8" s="315"/>
      <c r="IG8" s="315"/>
      <c r="IH8" s="315"/>
      <c r="II8" s="315"/>
      <c r="IJ8" s="315"/>
      <c r="IK8" s="315"/>
      <c r="IL8" s="315"/>
      <c r="IM8" s="315"/>
      <c r="IN8" s="315"/>
      <c r="IO8" s="315"/>
      <c r="IP8" s="315"/>
      <c r="IQ8" s="315"/>
      <c r="IR8" s="315"/>
      <c r="IS8" s="315"/>
      <c r="IT8" s="315"/>
      <c r="IU8" s="315"/>
      <c r="IV8" s="315"/>
    </row>
    <row r="9" spans="1:256" ht="20.100000000000001" customHeight="1">
      <c r="A9" s="753">
        <v>1</v>
      </c>
      <c r="B9" s="132"/>
      <c r="C9" s="320" t="s">
        <v>211</v>
      </c>
      <c r="D9" s="754" t="s">
        <v>526</v>
      </c>
      <c r="E9" s="321" t="s">
        <v>212</v>
      </c>
      <c r="F9" s="321" t="s">
        <v>213</v>
      </c>
      <c r="G9" s="321" t="s">
        <v>214</v>
      </c>
      <c r="H9" s="321" t="s">
        <v>215</v>
      </c>
      <c r="I9" s="321" t="s">
        <v>216</v>
      </c>
      <c r="J9" s="321" t="s">
        <v>217</v>
      </c>
      <c r="K9" s="321" t="s">
        <v>218</v>
      </c>
      <c r="L9" s="322" t="s">
        <v>219</v>
      </c>
      <c r="M9" s="63"/>
      <c r="N9" s="63"/>
      <c r="O9" s="63"/>
      <c r="P9" s="63"/>
      <c r="Q9" s="63"/>
      <c r="R9" s="63"/>
      <c r="S9" s="63"/>
      <c r="T9" s="64"/>
      <c r="U9" s="65"/>
      <c r="V9" s="6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5"/>
      <c r="DH9" s="315"/>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315"/>
      <c r="GQ9" s="315"/>
      <c r="GR9" s="315"/>
      <c r="GS9" s="315"/>
      <c r="GT9" s="315"/>
      <c r="GU9" s="315"/>
      <c r="GV9" s="315"/>
      <c r="GW9" s="315"/>
      <c r="GX9" s="315"/>
      <c r="GY9" s="315"/>
      <c r="GZ9" s="315"/>
      <c r="HA9" s="315"/>
      <c r="HB9" s="315"/>
      <c r="HC9" s="315"/>
      <c r="HD9" s="315"/>
      <c r="HE9" s="315"/>
      <c r="HF9" s="315"/>
      <c r="HG9" s="315"/>
      <c r="HH9" s="315"/>
      <c r="HI9" s="315"/>
      <c r="HJ9" s="315"/>
      <c r="HK9" s="315"/>
      <c r="HL9" s="315"/>
      <c r="HM9" s="315"/>
      <c r="HN9" s="315"/>
      <c r="HO9" s="315"/>
      <c r="HP9" s="315"/>
      <c r="HQ9" s="315"/>
      <c r="HR9" s="315"/>
      <c r="HS9" s="315"/>
      <c r="HT9" s="315"/>
      <c r="HU9" s="315"/>
      <c r="HV9" s="315"/>
      <c r="HW9" s="315"/>
      <c r="HX9" s="315"/>
      <c r="HY9" s="315"/>
      <c r="HZ9" s="315"/>
      <c r="IA9" s="315"/>
      <c r="IB9" s="315"/>
      <c r="IC9" s="315"/>
      <c r="ID9" s="315"/>
      <c r="IE9" s="315"/>
      <c r="IF9" s="315"/>
      <c r="IG9" s="315"/>
      <c r="IH9" s="315"/>
      <c r="II9" s="315"/>
      <c r="IJ9" s="315"/>
      <c r="IK9" s="315"/>
      <c r="IL9" s="315"/>
      <c r="IM9" s="315"/>
      <c r="IN9" s="315"/>
      <c r="IO9" s="315"/>
      <c r="IP9" s="315"/>
      <c r="IQ9" s="315"/>
      <c r="IR9" s="315"/>
      <c r="IS9" s="315"/>
      <c r="IT9" s="315"/>
      <c r="IU9" s="315"/>
      <c r="IV9" s="315"/>
    </row>
    <row r="10" spans="1:256" ht="20.100000000000001" customHeight="1">
      <c r="A10" s="753"/>
      <c r="B10" s="132"/>
      <c r="C10" s="320" t="s">
        <v>527</v>
      </c>
      <c r="D10" s="754"/>
      <c r="E10" s="132"/>
      <c r="F10" s="132"/>
      <c r="G10" s="132"/>
      <c r="H10" s="132"/>
      <c r="I10" s="132"/>
      <c r="J10" s="132"/>
      <c r="K10" s="136"/>
      <c r="L10" s="136"/>
      <c r="M10" s="749"/>
      <c r="N10" s="749"/>
      <c r="O10" s="749" t="str">
        <f>IF(M10="","",M10-N10)</f>
        <v/>
      </c>
      <c r="P10" s="749" t="str">
        <f>IF(M10="","",IF(O10=0,"",IF(O10&gt;=700000,700000,O10)))</f>
        <v/>
      </c>
      <c r="Q10" s="749">
        <f>IF(M10="",0,ROUNDUP(P10*0.1,-3))</f>
        <v>0</v>
      </c>
      <c r="R10" s="749" t="str">
        <f>IF(M10="","",P10-Q10)</f>
        <v/>
      </c>
      <c r="S10" s="749" t="str">
        <f>R10</f>
        <v/>
      </c>
      <c r="T10" s="749" t="str">
        <f>IF(S10="","",ROUNDDOWN(S10/2,-3))</f>
        <v/>
      </c>
      <c r="U10" s="258" t="s">
        <v>220</v>
      </c>
      <c r="V10" s="756"/>
    </row>
    <row r="11" spans="1:256" ht="20.100000000000001" customHeight="1">
      <c r="A11" s="753"/>
      <c r="B11" s="132"/>
      <c r="C11" s="320" t="s">
        <v>528</v>
      </c>
      <c r="D11" s="754"/>
      <c r="E11" s="755" t="s">
        <v>221</v>
      </c>
      <c r="F11" s="755"/>
      <c r="G11" s="755"/>
      <c r="H11" s="755"/>
      <c r="I11" s="755"/>
      <c r="J11" s="755"/>
      <c r="K11" s="755"/>
      <c r="L11" s="755"/>
      <c r="M11" s="749"/>
      <c r="N11" s="749"/>
      <c r="O11" s="749"/>
      <c r="P11" s="749"/>
      <c r="Q11" s="749"/>
      <c r="R11" s="749"/>
      <c r="S11" s="749"/>
      <c r="T11" s="749"/>
      <c r="U11" s="323"/>
      <c r="V11" s="756"/>
    </row>
    <row r="12" spans="1:256" ht="20.100000000000001" customHeight="1">
      <c r="A12" s="753"/>
      <c r="B12" s="132"/>
      <c r="C12" s="320" t="s">
        <v>222</v>
      </c>
      <c r="D12" s="754"/>
      <c r="E12" s="750"/>
      <c r="F12" s="750"/>
      <c r="G12" s="750"/>
      <c r="H12" s="750"/>
      <c r="I12" s="750"/>
      <c r="J12" s="750"/>
      <c r="K12" s="750"/>
      <c r="L12" s="750"/>
      <c r="M12" s="749"/>
      <c r="N12" s="749"/>
      <c r="O12" s="749"/>
      <c r="P12" s="749"/>
      <c r="Q12" s="749"/>
      <c r="R12" s="749"/>
      <c r="S12" s="749"/>
      <c r="T12" s="749"/>
      <c r="U12" s="258" t="s">
        <v>220</v>
      </c>
      <c r="V12" s="756"/>
    </row>
    <row r="13" spans="1:256" ht="20.100000000000001" customHeight="1">
      <c r="A13" s="753"/>
      <c r="B13" s="132"/>
      <c r="C13" s="320" t="s">
        <v>132</v>
      </c>
      <c r="D13" s="754"/>
      <c r="E13" s="750"/>
      <c r="F13" s="750"/>
      <c r="G13" s="750"/>
      <c r="H13" s="750"/>
      <c r="I13" s="750"/>
      <c r="J13" s="750"/>
      <c r="K13" s="750"/>
      <c r="L13" s="750"/>
      <c r="M13" s="66"/>
      <c r="N13" s="66"/>
      <c r="O13" s="66"/>
      <c r="P13" s="66"/>
      <c r="Q13" s="66"/>
      <c r="R13" s="66"/>
      <c r="S13" s="66"/>
      <c r="T13" s="66"/>
      <c r="U13" s="469"/>
      <c r="V13" s="469"/>
    </row>
    <row r="14" spans="1:256" ht="20.100000000000001" customHeight="1">
      <c r="A14" s="753">
        <v>2</v>
      </c>
      <c r="B14" s="132"/>
      <c r="C14" s="320" t="s">
        <v>211</v>
      </c>
      <c r="D14" s="754" t="s">
        <v>526</v>
      </c>
      <c r="E14" s="321" t="s">
        <v>212</v>
      </c>
      <c r="F14" s="321" t="s">
        <v>213</v>
      </c>
      <c r="G14" s="321" t="s">
        <v>214</v>
      </c>
      <c r="H14" s="321" t="s">
        <v>215</v>
      </c>
      <c r="I14" s="321" t="s">
        <v>216</v>
      </c>
      <c r="J14" s="321" t="s">
        <v>217</v>
      </c>
      <c r="K14" s="321" t="s">
        <v>218</v>
      </c>
      <c r="L14" s="322" t="s">
        <v>219</v>
      </c>
      <c r="M14" s="63"/>
      <c r="N14" s="63"/>
      <c r="O14" s="63"/>
      <c r="P14" s="63"/>
      <c r="Q14" s="63"/>
      <c r="R14" s="63"/>
      <c r="S14" s="63"/>
      <c r="T14" s="64"/>
      <c r="U14" s="65"/>
      <c r="V14" s="65"/>
    </row>
    <row r="15" spans="1:256" ht="20.100000000000001" customHeight="1">
      <c r="A15" s="753"/>
      <c r="B15" s="132"/>
      <c r="C15" s="320" t="s">
        <v>527</v>
      </c>
      <c r="D15" s="754"/>
      <c r="E15" s="132"/>
      <c r="F15" s="132"/>
      <c r="G15" s="132"/>
      <c r="H15" s="132"/>
      <c r="I15" s="132"/>
      <c r="J15" s="132"/>
      <c r="K15" s="136"/>
      <c r="L15" s="136"/>
      <c r="M15" s="749"/>
      <c r="N15" s="749"/>
      <c r="O15" s="749" t="str">
        <f>IF(M15="","",M15-N15)</f>
        <v/>
      </c>
      <c r="P15" s="749" t="str">
        <f>IF(M15="","",IF(O15=0,"",IF(O15&gt;=700000,700000,O15)))</f>
        <v/>
      </c>
      <c r="Q15" s="749">
        <f>IF(M15="",0,ROUNDUP(P15*0.1,-3))</f>
        <v>0</v>
      </c>
      <c r="R15" s="749" t="str">
        <f>IF(M15="","",P15-Q15)</f>
        <v/>
      </c>
      <c r="S15" s="749" t="str">
        <f>R15</f>
        <v/>
      </c>
      <c r="T15" s="749" t="str">
        <f>IF(S15="","",ROUNDDOWN(S15/2,-3))</f>
        <v/>
      </c>
      <c r="U15" s="258" t="s">
        <v>220</v>
      </c>
      <c r="V15" s="756"/>
    </row>
    <row r="16" spans="1:256" ht="20.100000000000001" customHeight="1">
      <c r="A16" s="753"/>
      <c r="B16" s="132"/>
      <c r="C16" s="320" t="s">
        <v>528</v>
      </c>
      <c r="D16" s="754"/>
      <c r="E16" s="755" t="s">
        <v>221</v>
      </c>
      <c r="F16" s="755"/>
      <c r="G16" s="755"/>
      <c r="H16" s="755"/>
      <c r="I16" s="755"/>
      <c r="J16" s="755"/>
      <c r="K16" s="755"/>
      <c r="L16" s="755"/>
      <c r="M16" s="749"/>
      <c r="N16" s="749"/>
      <c r="O16" s="749"/>
      <c r="P16" s="749"/>
      <c r="Q16" s="749"/>
      <c r="R16" s="749"/>
      <c r="S16" s="749"/>
      <c r="T16" s="749"/>
      <c r="U16" s="323"/>
      <c r="V16" s="756"/>
    </row>
    <row r="17" spans="1:22" ht="20.100000000000001" customHeight="1">
      <c r="A17" s="753"/>
      <c r="B17" s="132"/>
      <c r="C17" s="320" t="s">
        <v>222</v>
      </c>
      <c r="D17" s="754"/>
      <c r="E17" s="750"/>
      <c r="F17" s="750"/>
      <c r="G17" s="750"/>
      <c r="H17" s="750"/>
      <c r="I17" s="750"/>
      <c r="J17" s="750"/>
      <c r="K17" s="750"/>
      <c r="L17" s="750"/>
      <c r="M17" s="749"/>
      <c r="N17" s="749"/>
      <c r="O17" s="749"/>
      <c r="P17" s="749"/>
      <c r="Q17" s="749"/>
      <c r="R17" s="749"/>
      <c r="S17" s="749"/>
      <c r="T17" s="749"/>
      <c r="U17" s="258" t="s">
        <v>220</v>
      </c>
      <c r="V17" s="756"/>
    </row>
    <row r="18" spans="1:22" ht="20.100000000000001" customHeight="1">
      <c r="A18" s="753"/>
      <c r="B18" s="132"/>
      <c r="C18" s="320" t="s">
        <v>132</v>
      </c>
      <c r="D18" s="754"/>
      <c r="E18" s="750"/>
      <c r="F18" s="750"/>
      <c r="G18" s="750"/>
      <c r="H18" s="750"/>
      <c r="I18" s="750"/>
      <c r="J18" s="750"/>
      <c r="K18" s="750"/>
      <c r="L18" s="750"/>
      <c r="M18" s="66"/>
      <c r="N18" s="66"/>
      <c r="O18" s="66"/>
      <c r="P18" s="66"/>
      <c r="Q18" s="66"/>
      <c r="R18" s="66"/>
      <c r="S18" s="66"/>
      <c r="T18" s="66"/>
      <c r="U18" s="469"/>
      <c r="V18" s="469"/>
    </row>
    <row r="19" spans="1:22" ht="20.100000000000001" customHeight="1">
      <c r="A19" s="753">
        <v>3</v>
      </c>
      <c r="B19" s="132"/>
      <c r="C19" s="320" t="s">
        <v>211</v>
      </c>
      <c r="D19" s="754" t="s">
        <v>526</v>
      </c>
      <c r="E19" s="321" t="s">
        <v>212</v>
      </c>
      <c r="F19" s="321" t="s">
        <v>213</v>
      </c>
      <c r="G19" s="321" t="s">
        <v>214</v>
      </c>
      <c r="H19" s="321" t="s">
        <v>215</v>
      </c>
      <c r="I19" s="321" t="s">
        <v>216</v>
      </c>
      <c r="J19" s="321" t="s">
        <v>217</v>
      </c>
      <c r="K19" s="321" t="s">
        <v>218</v>
      </c>
      <c r="L19" s="322" t="s">
        <v>219</v>
      </c>
      <c r="M19" s="63"/>
      <c r="N19" s="63"/>
      <c r="O19" s="63"/>
      <c r="P19" s="63"/>
      <c r="Q19" s="63"/>
      <c r="R19" s="63"/>
      <c r="S19" s="63"/>
      <c r="T19" s="64"/>
      <c r="U19" s="65"/>
      <c r="V19" s="65"/>
    </row>
    <row r="20" spans="1:22" ht="20.100000000000001" customHeight="1">
      <c r="A20" s="753"/>
      <c r="B20" s="132"/>
      <c r="C20" s="320" t="s">
        <v>527</v>
      </c>
      <c r="D20" s="754"/>
      <c r="E20" s="132"/>
      <c r="F20" s="132"/>
      <c r="G20" s="132"/>
      <c r="H20" s="132"/>
      <c r="I20" s="132"/>
      <c r="J20" s="132"/>
      <c r="K20" s="136"/>
      <c r="L20" s="136"/>
      <c r="M20" s="749"/>
      <c r="N20" s="749"/>
      <c r="O20" s="749" t="str">
        <f>IF(M20="","",M20-N20)</f>
        <v/>
      </c>
      <c r="P20" s="749" t="str">
        <f>IF(M20="","",IF(O20=0,"",IF(O20&gt;=700000,700000,O20)))</f>
        <v/>
      </c>
      <c r="Q20" s="749">
        <f>IF(M20="",0,ROUNDUP(P20*0.1,-3))</f>
        <v>0</v>
      </c>
      <c r="R20" s="749" t="str">
        <f>IF(M20="","",P20-Q20)</f>
        <v/>
      </c>
      <c r="S20" s="749" t="str">
        <f>R20</f>
        <v/>
      </c>
      <c r="T20" s="749" t="str">
        <f>IF(S20="","",ROUNDDOWN(S20/2,-3))</f>
        <v/>
      </c>
      <c r="U20" s="258" t="s">
        <v>220</v>
      </c>
      <c r="V20" s="756"/>
    </row>
    <row r="21" spans="1:22" ht="20.100000000000001" customHeight="1">
      <c r="A21" s="753"/>
      <c r="B21" s="132"/>
      <c r="C21" s="320" t="s">
        <v>528</v>
      </c>
      <c r="D21" s="754"/>
      <c r="E21" s="755" t="s">
        <v>221</v>
      </c>
      <c r="F21" s="755"/>
      <c r="G21" s="755"/>
      <c r="H21" s="755"/>
      <c r="I21" s="755"/>
      <c r="J21" s="755"/>
      <c r="K21" s="755"/>
      <c r="L21" s="755"/>
      <c r="M21" s="749"/>
      <c r="N21" s="749"/>
      <c r="O21" s="749"/>
      <c r="P21" s="749"/>
      <c r="Q21" s="749"/>
      <c r="R21" s="749"/>
      <c r="S21" s="749"/>
      <c r="T21" s="749"/>
      <c r="U21" s="323"/>
      <c r="V21" s="756"/>
    </row>
    <row r="22" spans="1:22" ht="20.100000000000001" customHeight="1">
      <c r="A22" s="753"/>
      <c r="B22" s="132"/>
      <c r="C22" s="320" t="s">
        <v>222</v>
      </c>
      <c r="D22" s="754"/>
      <c r="E22" s="750"/>
      <c r="F22" s="750"/>
      <c r="G22" s="750"/>
      <c r="H22" s="750"/>
      <c r="I22" s="750"/>
      <c r="J22" s="750"/>
      <c r="K22" s="750"/>
      <c r="L22" s="750"/>
      <c r="M22" s="749"/>
      <c r="N22" s="749"/>
      <c r="O22" s="749"/>
      <c r="P22" s="749"/>
      <c r="Q22" s="749"/>
      <c r="R22" s="749"/>
      <c r="S22" s="749"/>
      <c r="T22" s="749"/>
      <c r="U22" s="258" t="s">
        <v>220</v>
      </c>
      <c r="V22" s="756"/>
    </row>
    <row r="23" spans="1:22" ht="20.100000000000001" customHeight="1">
      <c r="A23" s="753"/>
      <c r="B23" s="132"/>
      <c r="C23" s="320" t="s">
        <v>132</v>
      </c>
      <c r="D23" s="754"/>
      <c r="E23" s="750"/>
      <c r="F23" s="750"/>
      <c r="G23" s="750"/>
      <c r="H23" s="750"/>
      <c r="I23" s="750"/>
      <c r="J23" s="750"/>
      <c r="K23" s="750"/>
      <c r="L23" s="750"/>
      <c r="M23" s="66"/>
      <c r="N23" s="66"/>
      <c r="O23" s="66"/>
      <c r="P23" s="66"/>
      <c r="Q23" s="66"/>
      <c r="R23" s="66"/>
      <c r="S23" s="66"/>
      <c r="T23" s="66"/>
      <c r="U23" s="469"/>
      <c r="V23" s="469"/>
    </row>
    <row r="24" spans="1:22" ht="20.100000000000001" customHeight="1">
      <c r="A24" s="753">
        <v>4</v>
      </c>
      <c r="B24" s="132"/>
      <c r="C24" s="320" t="s">
        <v>211</v>
      </c>
      <c r="D24" s="754" t="s">
        <v>526</v>
      </c>
      <c r="E24" s="321" t="s">
        <v>212</v>
      </c>
      <c r="F24" s="321" t="s">
        <v>213</v>
      </c>
      <c r="G24" s="321" t="s">
        <v>214</v>
      </c>
      <c r="H24" s="321" t="s">
        <v>215</v>
      </c>
      <c r="I24" s="321" t="s">
        <v>216</v>
      </c>
      <c r="J24" s="321" t="s">
        <v>217</v>
      </c>
      <c r="K24" s="321" t="s">
        <v>218</v>
      </c>
      <c r="L24" s="322" t="s">
        <v>219</v>
      </c>
      <c r="M24" s="63"/>
      <c r="N24" s="63"/>
      <c r="O24" s="63"/>
      <c r="P24" s="63"/>
      <c r="Q24" s="63"/>
      <c r="R24" s="63"/>
      <c r="S24" s="63"/>
      <c r="T24" s="64"/>
      <c r="U24" s="65"/>
      <c r="V24" s="65"/>
    </row>
    <row r="25" spans="1:22" ht="20.100000000000001" customHeight="1">
      <c r="A25" s="753"/>
      <c r="B25" s="132"/>
      <c r="C25" s="320" t="s">
        <v>527</v>
      </c>
      <c r="D25" s="754"/>
      <c r="E25" s="132"/>
      <c r="F25" s="132"/>
      <c r="G25" s="132"/>
      <c r="H25" s="132"/>
      <c r="I25" s="132"/>
      <c r="J25" s="132"/>
      <c r="K25" s="136"/>
      <c r="L25" s="136"/>
      <c r="M25" s="749"/>
      <c r="N25" s="749"/>
      <c r="O25" s="749" t="str">
        <f>IF(M25="","",M25-N25)</f>
        <v/>
      </c>
      <c r="P25" s="749" t="str">
        <f>IF(M25="","",IF(O25=0,"",IF(O25&gt;=700000,700000,O25)))</f>
        <v/>
      </c>
      <c r="Q25" s="749">
        <f>IF(M25="",0,ROUNDUP(P25*0.1,-3))</f>
        <v>0</v>
      </c>
      <c r="R25" s="749" t="str">
        <f>IF(M25="","",P25-Q25)</f>
        <v/>
      </c>
      <c r="S25" s="749" t="str">
        <f>R25</f>
        <v/>
      </c>
      <c r="T25" s="749" t="str">
        <f>IF(S25="","",ROUNDDOWN(S25/2,-3))</f>
        <v/>
      </c>
      <c r="U25" s="258" t="s">
        <v>220</v>
      </c>
      <c r="V25" s="756"/>
    </row>
    <row r="26" spans="1:22" ht="20.100000000000001" customHeight="1">
      <c r="A26" s="753"/>
      <c r="B26" s="132"/>
      <c r="C26" s="320" t="s">
        <v>528</v>
      </c>
      <c r="D26" s="754"/>
      <c r="E26" s="755" t="s">
        <v>221</v>
      </c>
      <c r="F26" s="755"/>
      <c r="G26" s="755"/>
      <c r="H26" s="755"/>
      <c r="I26" s="755"/>
      <c r="J26" s="755"/>
      <c r="K26" s="755"/>
      <c r="L26" s="755"/>
      <c r="M26" s="749"/>
      <c r="N26" s="749"/>
      <c r="O26" s="749"/>
      <c r="P26" s="749"/>
      <c r="Q26" s="749"/>
      <c r="R26" s="749"/>
      <c r="S26" s="749"/>
      <c r="T26" s="749"/>
      <c r="U26" s="323"/>
      <c r="V26" s="756"/>
    </row>
    <row r="27" spans="1:22" ht="20.100000000000001" customHeight="1">
      <c r="A27" s="753"/>
      <c r="B27" s="132"/>
      <c r="C27" s="320" t="s">
        <v>222</v>
      </c>
      <c r="D27" s="754"/>
      <c r="E27" s="750"/>
      <c r="F27" s="750"/>
      <c r="G27" s="750"/>
      <c r="H27" s="750"/>
      <c r="I27" s="750"/>
      <c r="J27" s="750"/>
      <c r="K27" s="750"/>
      <c r="L27" s="750"/>
      <c r="M27" s="749"/>
      <c r="N27" s="749"/>
      <c r="O27" s="749"/>
      <c r="P27" s="749"/>
      <c r="Q27" s="749"/>
      <c r="R27" s="749"/>
      <c r="S27" s="749"/>
      <c r="T27" s="749"/>
      <c r="U27" s="258" t="s">
        <v>220</v>
      </c>
      <c r="V27" s="756"/>
    </row>
    <row r="28" spans="1:22" ht="20.100000000000001" customHeight="1">
      <c r="A28" s="753"/>
      <c r="B28" s="132"/>
      <c r="C28" s="320" t="s">
        <v>132</v>
      </c>
      <c r="D28" s="754"/>
      <c r="E28" s="750"/>
      <c r="F28" s="750"/>
      <c r="G28" s="750"/>
      <c r="H28" s="750"/>
      <c r="I28" s="750"/>
      <c r="J28" s="750"/>
      <c r="K28" s="750"/>
      <c r="L28" s="750"/>
      <c r="M28" s="66"/>
      <c r="N28" s="66"/>
      <c r="O28" s="66"/>
      <c r="P28" s="66"/>
      <c r="Q28" s="66"/>
      <c r="R28" s="66"/>
      <c r="S28" s="66"/>
      <c r="T28" s="66"/>
      <c r="U28" s="469"/>
      <c r="V28" s="469"/>
    </row>
    <row r="29" spans="1:22" ht="20.100000000000001" customHeight="1">
      <c r="A29" s="751" t="s">
        <v>174</v>
      </c>
      <c r="B29" s="132"/>
      <c r="C29" s="320" t="s">
        <v>211</v>
      </c>
      <c r="D29" s="137"/>
      <c r="E29" s="321" t="s">
        <v>212</v>
      </c>
      <c r="F29" s="321" t="s">
        <v>213</v>
      </c>
      <c r="G29" s="321" t="s">
        <v>214</v>
      </c>
      <c r="H29" s="321" t="s">
        <v>215</v>
      </c>
      <c r="I29" s="321" t="s">
        <v>216</v>
      </c>
      <c r="J29" s="321" t="s">
        <v>217</v>
      </c>
      <c r="K29" s="321" t="s">
        <v>218</v>
      </c>
      <c r="L29" s="322" t="s">
        <v>219</v>
      </c>
      <c r="M29" s="63"/>
      <c r="N29" s="63"/>
      <c r="O29" s="63"/>
      <c r="P29" s="63"/>
      <c r="Q29" s="63"/>
      <c r="R29" s="63"/>
      <c r="S29" s="63"/>
      <c r="T29" s="64"/>
      <c r="U29" s="65"/>
      <c r="V29" s="65"/>
    </row>
    <row r="30" spans="1:22" ht="20.100000000000001" customHeight="1">
      <c r="A30" s="751"/>
      <c r="B30" s="132"/>
      <c r="C30" s="320" t="s">
        <v>527</v>
      </c>
      <c r="D30" s="752"/>
      <c r="E30" s="132"/>
      <c r="F30" s="132"/>
      <c r="G30" s="132"/>
      <c r="H30" s="132"/>
      <c r="I30" s="132"/>
      <c r="J30" s="132"/>
      <c r="K30" s="136"/>
      <c r="L30" s="136"/>
      <c r="M30" s="749">
        <f>SUM(M9:M28)</f>
        <v>0</v>
      </c>
      <c r="N30" s="749">
        <f t="shared" ref="N30:R30" si="0">SUM(N9:N28)</f>
        <v>0</v>
      </c>
      <c r="O30" s="749">
        <f>SUM(O9:O28)</f>
        <v>0</v>
      </c>
      <c r="P30" s="749">
        <f t="shared" si="0"/>
        <v>0</v>
      </c>
      <c r="Q30" s="749">
        <f t="shared" si="0"/>
        <v>0</v>
      </c>
      <c r="R30" s="749">
        <f t="shared" si="0"/>
        <v>0</v>
      </c>
      <c r="S30" s="749">
        <f>SUM(S9:S28)</f>
        <v>0</v>
      </c>
      <c r="T30" s="749">
        <f>IF(S30="","",ROUNDDOWN(S30/2,-3))</f>
        <v>0</v>
      </c>
      <c r="U30" s="258" t="s">
        <v>220</v>
      </c>
      <c r="V30" s="756"/>
    </row>
    <row r="31" spans="1:22" ht="20.100000000000001" customHeight="1">
      <c r="A31" s="751"/>
      <c r="B31" s="132"/>
      <c r="C31" s="320" t="s">
        <v>528</v>
      </c>
      <c r="D31" s="752"/>
      <c r="E31" s="755"/>
      <c r="F31" s="755"/>
      <c r="G31" s="755"/>
      <c r="H31" s="755"/>
      <c r="I31" s="755"/>
      <c r="J31" s="755"/>
      <c r="K31" s="755"/>
      <c r="L31" s="755"/>
      <c r="M31" s="749"/>
      <c r="N31" s="749"/>
      <c r="O31" s="749"/>
      <c r="P31" s="749"/>
      <c r="Q31" s="749"/>
      <c r="R31" s="749"/>
      <c r="S31" s="749"/>
      <c r="T31" s="749"/>
      <c r="U31" s="323"/>
      <c r="V31" s="756"/>
    </row>
    <row r="32" spans="1:22" ht="20.100000000000001" customHeight="1">
      <c r="A32" s="751"/>
      <c r="B32" s="132"/>
      <c r="C32" s="320" t="s">
        <v>222</v>
      </c>
      <c r="D32" s="752"/>
      <c r="E32" s="750"/>
      <c r="F32" s="750"/>
      <c r="G32" s="750"/>
      <c r="H32" s="750"/>
      <c r="I32" s="750"/>
      <c r="J32" s="750"/>
      <c r="K32" s="750"/>
      <c r="L32" s="750"/>
      <c r="M32" s="749"/>
      <c r="N32" s="749"/>
      <c r="O32" s="749"/>
      <c r="P32" s="749"/>
      <c r="Q32" s="749"/>
      <c r="R32" s="749"/>
      <c r="S32" s="749"/>
      <c r="T32" s="749"/>
      <c r="U32" s="258" t="s">
        <v>220</v>
      </c>
      <c r="V32" s="756"/>
    </row>
    <row r="33" spans="1:22" ht="20.100000000000001" customHeight="1">
      <c r="A33" s="751"/>
      <c r="B33" s="132"/>
      <c r="C33" s="320" t="s">
        <v>132</v>
      </c>
      <c r="D33" s="68"/>
      <c r="E33" s="750"/>
      <c r="F33" s="750"/>
      <c r="G33" s="750"/>
      <c r="H33" s="750"/>
      <c r="I33" s="750"/>
      <c r="J33" s="750"/>
      <c r="K33" s="750"/>
      <c r="L33" s="750"/>
      <c r="M33" s="66"/>
      <c r="N33" s="66"/>
      <c r="O33" s="66"/>
      <c r="P33" s="66"/>
      <c r="Q33" s="66"/>
      <c r="R33" s="66"/>
      <c r="S33" s="66"/>
      <c r="T33" s="66"/>
      <c r="U33" s="469"/>
      <c r="V33" s="469"/>
    </row>
    <row r="34" spans="1:22" ht="6" customHeight="1">
      <c r="A34" s="69"/>
      <c r="B34" s="70"/>
      <c r="C34" s="71"/>
      <c r="D34" s="72"/>
      <c r="E34" s="73"/>
      <c r="F34" s="73"/>
      <c r="G34" s="73"/>
      <c r="H34" s="73"/>
      <c r="I34" s="73"/>
      <c r="J34" s="73"/>
      <c r="K34" s="73"/>
      <c r="L34" s="73"/>
      <c r="M34" s="74"/>
      <c r="N34" s="74"/>
      <c r="O34" s="74"/>
      <c r="P34" s="74"/>
      <c r="Q34" s="138"/>
      <c r="R34" s="74"/>
      <c r="S34" s="74"/>
      <c r="T34" s="74"/>
      <c r="U34" s="73"/>
      <c r="V34" s="73"/>
    </row>
    <row r="35" spans="1:22" ht="13.5">
      <c r="A35" s="70" t="s">
        <v>223</v>
      </c>
      <c r="B35" s="59" t="s">
        <v>224</v>
      </c>
      <c r="C35" s="71"/>
      <c r="D35" s="72"/>
      <c r="E35" s="73"/>
      <c r="F35" s="73"/>
      <c r="G35" s="73"/>
      <c r="H35" s="73"/>
      <c r="I35" s="73"/>
      <c r="J35" s="73"/>
      <c r="K35" s="73"/>
      <c r="L35" s="73"/>
      <c r="M35" s="315"/>
      <c r="N35" s="315"/>
    </row>
    <row r="36" spans="1:22" ht="14.25">
      <c r="A36" s="75"/>
      <c r="B36" s="324" t="s">
        <v>225</v>
      </c>
      <c r="C36" s="315"/>
      <c r="D36" s="315"/>
      <c r="E36" s="315"/>
      <c r="F36" s="315"/>
      <c r="G36" s="315"/>
      <c r="H36" s="315"/>
      <c r="I36" s="315"/>
      <c r="J36" s="315"/>
      <c r="K36" s="315"/>
      <c r="L36" s="315"/>
      <c r="M36" s="315"/>
      <c r="N36" s="315"/>
    </row>
    <row r="37" spans="1:22" ht="13.5">
      <c r="A37" s="315"/>
      <c r="B37" s="325" t="s">
        <v>529</v>
      </c>
      <c r="C37" s="315"/>
      <c r="D37" s="315"/>
      <c r="E37" s="315"/>
      <c r="F37" s="315"/>
      <c r="G37" s="315"/>
      <c r="H37" s="315"/>
      <c r="I37" s="315"/>
      <c r="J37" s="315"/>
      <c r="K37" s="315"/>
      <c r="L37" s="315"/>
      <c r="M37" s="315"/>
      <c r="N37" s="315"/>
    </row>
    <row r="38" spans="1:22" ht="13.5">
      <c r="A38" s="76"/>
      <c r="B38" s="324" t="s">
        <v>226</v>
      </c>
      <c r="C38" s="315"/>
      <c r="D38" s="315"/>
      <c r="E38" s="315"/>
      <c r="F38" s="315"/>
      <c r="G38" s="315"/>
      <c r="H38" s="315"/>
      <c r="I38" s="315"/>
      <c r="J38" s="315"/>
      <c r="K38" s="315"/>
      <c r="L38" s="315"/>
      <c r="M38" s="315"/>
      <c r="N38" s="315"/>
    </row>
    <row r="39" spans="1:22" ht="14.25">
      <c r="A39" s="77"/>
      <c r="B39" s="59" t="s">
        <v>227</v>
      </c>
      <c r="C39" s="315"/>
      <c r="D39" s="315"/>
      <c r="E39" s="315"/>
      <c r="F39" s="315"/>
      <c r="G39" s="315"/>
      <c r="H39" s="315"/>
      <c r="I39" s="315"/>
      <c r="J39" s="315"/>
      <c r="K39" s="315"/>
      <c r="L39" s="315"/>
      <c r="M39" s="315"/>
      <c r="N39" s="315"/>
    </row>
    <row r="40" spans="1:22">
      <c r="B40" s="59" t="s">
        <v>342</v>
      </c>
      <c r="C40" s="139"/>
      <c r="D40" s="139"/>
      <c r="E40" s="139"/>
      <c r="F40" s="139"/>
      <c r="G40" s="139"/>
      <c r="H40" s="139"/>
      <c r="I40" s="139"/>
      <c r="J40" s="139"/>
      <c r="K40" s="139"/>
      <c r="L40" s="139"/>
      <c r="M40" s="139"/>
      <c r="N40" s="139"/>
    </row>
  </sheetData>
  <sheetProtection selectLockedCells="1" selectUnlockedCells="1"/>
  <mergeCells count="83">
    <mergeCell ref="B2:T2"/>
    <mergeCell ref="U3:V3"/>
    <mergeCell ref="V4:V5"/>
    <mergeCell ref="A6:A8"/>
    <mergeCell ref="B6:C8"/>
    <mergeCell ref="D6:D8"/>
    <mergeCell ref="E6:L7"/>
    <mergeCell ref="M6:M7"/>
    <mergeCell ref="N6:N7"/>
    <mergeCell ref="U6:U8"/>
    <mergeCell ref="V6:V8"/>
    <mergeCell ref="E8:L8"/>
    <mergeCell ref="R6:R7"/>
    <mergeCell ref="S6:S7"/>
    <mergeCell ref="T6:T7"/>
    <mergeCell ref="O6:O7"/>
    <mergeCell ref="P6:P7"/>
    <mergeCell ref="Q6:Q7"/>
    <mergeCell ref="A9:A13"/>
    <mergeCell ref="D9:D13"/>
    <mergeCell ref="A14:A18"/>
    <mergeCell ref="D14:D18"/>
    <mergeCell ref="M15:M17"/>
    <mergeCell ref="N15:N17"/>
    <mergeCell ref="O15:O17"/>
    <mergeCell ref="V10:V12"/>
    <mergeCell ref="E11:L11"/>
    <mergeCell ref="E12:L13"/>
    <mergeCell ref="V15:V17"/>
    <mergeCell ref="E16:L16"/>
    <mergeCell ref="E17:L18"/>
    <mergeCell ref="S15:S17"/>
    <mergeCell ref="T15:T17"/>
    <mergeCell ref="P15:P17"/>
    <mergeCell ref="Q15:Q17"/>
    <mergeCell ref="R15:R17"/>
    <mergeCell ref="M10:M12"/>
    <mergeCell ref="N10:N12"/>
    <mergeCell ref="O10:O12"/>
    <mergeCell ref="P10:P12"/>
    <mergeCell ref="Q10:Q12"/>
    <mergeCell ref="V25:V27"/>
    <mergeCell ref="E26:L26"/>
    <mergeCell ref="E27:L28"/>
    <mergeCell ref="O20:O22"/>
    <mergeCell ref="P20:P22"/>
    <mergeCell ref="Q20:Q22"/>
    <mergeCell ref="R20:R22"/>
    <mergeCell ref="V20:V22"/>
    <mergeCell ref="E21:L21"/>
    <mergeCell ref="E22:L23"/>
    <mergeCell ref="S20:S22"/>
    <mergeCell ref="T20:T22"/>
    <mergeCell ref="M25:M27"/>
    <mergeCell ref="N25:N27"/>
    <mergeCell ref="O25:O27"/>
    <mergeCell ref="P25:P27"/>
    <mergeCell ref="V30:V32"/>
    <mergeCell ref="N30:N32"/>
    <mergeCell ref="O30:O32"/>
    <mergeCell ref="P30:P32"/>
    <mergeCell ref="Q30:Q32"/>
    <mergeCell ref="S30:S32"/>
    <mergeCell ref="T30:T32"/>
    <mergeCell ref="A29:A33"/>
    <mergeCell ref="D30:D32"/>
    <mergeCell ref="M30:M32"/>
    <mergeCell ref="A19:A23"/>
    <mergeCell ref="D19:D23"/>
    <mergeCell ref="A24:A28"/>
    <mergeCell ref="D24:D28"/>
    <mergeCell ref="E31:L31"/>
    <mergeCell ref="M20:M22"/>
    <mergeCell ref="R30:R32"/>
    <mergeCell ref="R10:R12"/>
    <mergeCell ref="S10:S12"/>
    <mergeCell ref="T10:T12"/>
    <mergeCell ref="E32:L33"/>
    <mergeCell ref="N20:N22"/>
    <mergeCell ref="Q25:Q27"/>
    <mergeCell ref="R25:R27"/>
    <mergeCell ref="S25:S27"/>
    <mergeCell ref="T25:T27"/>
  </mergeCells>
  <phoneticPr fontId="1"/>
  <dataValidations count="2">
    <dataValidation allowBlank="1" showErrorMessage="1" sqref="B2:T3 IX2:JP3 ST2:TL3 ACP2:ADH3 AML2:AND3 AWH2:AWZ3 BGD2:BGV3 BPZ2:BQR3 BZV2:CAN3 CJR2:CKJ3 CTN2:CUF3 DDJ2:DEB3 DNF2:DNX3 DXB2:DXT3 EGX2:EHP3 EQT2:ERL3 FAP2:FBH3 FKL2:FLD3 FUH2:FUZ3 GED2:GEV3 GNZ2:GOR3 GXV2:GYN3 HHR2:HIJ3 HRN2:HSF3 IBJ2:ICB3 ILF2:ILX3 IVB2:IVT3 JEX2:JFP3 JOT2:JPL3 JYP2:JZH3 KIL2:KJD3 KSH2:KSZ3 LCD2:LCV3 LLZ2:LMR3 LVV2:LWN3 MFR2:MGJ3 MPN2:MQF3 MZJ2:NAB3 NJF2:NJX3 NTB2:NTT3 OCX2:ODP3 OMT2:ONL3 OWP2:OXH3 PGL2:PHD3 PQH2:PQZ3 QAD2:QAV3 QJZ2:QKR3 QTV2:QUN3 RDR2:REJ3 RNN2:ROF3 RXJ2:RYB3 SHF2:SHX3 SRB2:SRT3 TAX2:TBP3 TKT2:TLL3 TUP2:TVH3 UEL2:UFD3 UOH2:UOZ3 UYD2:UYV3 VHZ2:VIR3 VRV2:VSN3 WBR2:WCJ3 WLN2:WMF3 WVJ2:WWB3 B65538:T65539 IX65538:JP65539 ST65538:TL65539 ACP65538:ADH65539 AML65538:AND65539 AWH65538:AWZ65539 BGD65538:BGV65539 BPZ65538:BQR65539 BZV65538:CAN65539 CJR65538:CKJ65539 CTN65538:CUF65539 DDJ65538:DEB65539 DNF65538:DNX65539 DXB65538:DXT65539 EGX65538:EHP65539 EQT65538:ERL65539 FAP65538:FBH65539 FKL65538:FLD65539 FUH65538:FUZ65539 GED65538:GEV65539 GNZ65538:GOR65539 GXV65538:GYN65539 HHR65538:HIJ65539 HRN65538:HSF65539 IBJ65538:ICB65539 ILF65538:ILX65539 IVB65538:IVT65539 JEX65538:JFP65539 JOT65538:JPL65539 JYP65538:JZH65539 KIL65538:KJD65539 KSH65538:KSZ65539 LCD65538:LCV65539 LLZ65538:LMR65539 LVV65538:LWN65539 MFR65538:MGJ65539 MPN65538:MQF65539 MZJ65538:NAB65539 NJF65538:NJX65539 NTB65538:NTT65539 OCX65538:ODP65539 OMT65538:ONL65539 OWP65538:OXH65539 PGL65538:PHD65539 PQH65538:PQZ65539 QAD65538:QAV65539 QJZ65538:QKR65539 QTV65538:QUN65539 RDR65538:REJ65539 RNN65538:ROF65539 RXJ65538:RYB65539 SHF65538:SHX65539 SRB65538:SRT65539 TAX65538:TBP65539 TKT65538:TLL65539 TUP65538:TVH65539 UEL65538:UFD65539 UOH65538:UOZ65539 UYD65538:UYV65539 VHZ65538:VIR65539 VRV65538:VSN65539 WBR65538:WCJ65539 WLN65538:WMF65539 WVJ65538:WWB65539 B131074:T131075 IX131074:JP131075 ST131074:TL131075 ACP131074:ADH131075 AML131074:AND131075 AWH131074:AWZ131075 BGD131074:BGV131075 BPZ131074:BQR131075 BZV131074:CAN131075 CJR131074:CKJ131075 CTN131074:CUF131075 DDJ131074:DEB131075 DNF131074:DNX131075 DXB131074:DXT131075 EGX131074:EHP131075 EQT131074:ERL131075 FAP131074:FBH131075 FKL131074:FLD131075 FUH131074:FUZ131075 GED131074:GEV131075 GNZ131074:GOR131075 GXV131074:GYN131075 HHR131074:HIJ131075 HRN131074:HSF131075 IBJ131074:ICB131075 ILF131074:ILX131075 IVB131074:IVT131075 JEX131074:JFP131075 JOT131074:JPL131075 JYP131074:JZH131075 KIL131074:KJD131075 KSH131074:KSZ131075 LCD131074:LCV131075 LLZ131074:LMR131075 LVV131074:LWN131075 MFR131074:MGJ131075 MPN131074:MQF131075 MZJ131074:NAB131075 NJF131074:NJX131075 NTB131074:NTT131075 OCX131074:ODP131075 OMT131074:ONL131075 OWP131074:OXH131075 PGL131074:PHD131075 PQH131074:PQZ131075 QAD131074:QAV131075 QJZ131074:QKR131075 QTV131074:QUN131075 RDR131074:REJ131075 RNN131074:ROF131075 RXJ131074:RYB131075 SHF131074:SHX131075 SRB131074:SRT131075 TAX131074:TBP131075 TKT131074:TLL131075 TUP131074:TVH131075 UEL131074:UFD131075 UOH131074:UOZ131075 UYD131074:UYV131075 VHZ131074:VIR131075 VRV131074:VSN131075 WBR131074:WCJ131075 WLN131074:WMF131075 WVJ131074:WWB131075 B196610:T196611 IX196610:JP196611 ST196610:TL196611 ACP196610:ADH196611 AML196610:AND196611 AWH196610:AWZ196611 BGD196610:BGV196611 BPZ196610:BQR196611 BZV196610:CAN196611 CJR196610:CKJ196611 CTN196610:CUF196611 DDJ196610:DEB196611 DNF196610:DNX196611 DXB196610:DXT196611 EGX196610:EHP196611 EQT196610:ERL196611 FAP196610:FBH196611 FKL196610:FLD196611 FUH196610:FUZ196611 GED196610:GEV196611 GNZ196610:GOR196611 GXV196610:GYN196611 HHR196610:HIJ196611 HRN196610:HSF196611 IBJ196610:ICB196611 ILF196610:ILX196611 IVB196610:IVT196611 JEX196610:JFP196611 JOT196610:JPL196611 JYP196610:JZH196611 KIL196610:KJD196611 KSH196610:KSZ196611 LCD196610:LCV196611 LLZ196610:LMR196611 LVV196610:LWN196611 MFR196610:MGJ196611 MPN196610:MQF196611 MZJ196610:NAB196611 NJF196610:NJX196611 NTB196610:NTT196611 OCX196610:ODP196611 OMT196610:ONL196611 OWP196610:OXH196611 PGL196610:PHD196611 PQH196610:PQZ196611 QAD196610:QAV196611 QJZ196610:QKR196611 QTV196610:QUN196611 RDR196610:REJ196611 RNN196610:ROF196611 RXJ196610:RYB196611 SHF196610:SHX196611 SRB196610:SRT196611 TAX196610:TBP196611 TKT196610:TLL196611 TUP196610:TVH196611 UEL196610:UFD196611 UOH196610:UOZ196611 UYD196610:UYV196611 VHZ196610:VIR196611 VRV196610:VSN196611 WBR196610:WCJ196611 WLN196610:WMF196611 WVJ196610:WWB196611 B262146:T262147 IX262146:JP262147 ST262146:TL262147 ACP262146:ADH262147 AML262146:AND262147 AWH262146:AWZ262147 BGD262146:BGV262147 BPZ262146:BQR262147 BZV262146:CAN262147 CJR262146:CKJ262147 CTN262146:CUF262147 DDJ262146:DEB262147 DNF262146:DNX262147 DXB262146:DXT262147 EGX262146:EHP262147 EQT262146:ERL262147 FAP262146:FBH262147 FKL262146:FLD262147 FUH262146:FUZ262147 GED262146:GEV262147 GNZ262146:GOR262147 GXV262146:GYN262147 HHR262146:HIJ262147 HRN262146:HSF262147 IBJ262146:ICB262147 ILF262146:ILX262147 IVB262146:IVT262147 JEX262146:JFP262147 JOT262146:JPL262147 JYP262146:JZH262147 KIL262146:KJD262147 KSH262146:KSZ262147 LCD262146:LCV262147 LLZ262146:LMR262147 LVV262146:LWN262147 MFR262146:MGJ262147 MPN262146:MQF262147 MZJ262146:NAB262147 NJF262146:NJX262147 NTB262146:NTT262147 OCX262146:ODP262147 OMT262146:ONL262147 OWP262146:OXH262147 PGL262146:PHD262147 PQH262146:PQZ262147 QAD262146:QAV262147 QJZ262146:QKR262147 QTV262146:QUN262147 RDR262146:REJ262147 RNN262146:ROF262147 RXJ262146:RYB262147 SHF262146:SHX262147 SRB262146:SRT262147 TAX262146:TBP262147 TKT262146:TLL262147 TUP262146:TVH262147 UEL262146:UFD262147 UOH262146:UOZ262147 UYD262146:UYV262147 VHZ262146:VIR262147 VRV262146:VSN262147 WBR262146:WCJ262147 WLN262146:WMF262147 WVJ262146:WWB262147 B327682:T327683 IX327682:JP327683 ST327682:TL327683 ACP327682:ADH327683 AML327682:AND327683 AWH327682:AWZ327683 BGD327682:BGV327683 BPZ327682:BQR327683 BZV327682:CAN327683 CJR327682:CKJ327683 CTN327682:CUF327683 DDJ327682:DEB327683 DNF327682:DNX327683 DXB327682:DXT327683 EGX327682:EHP327683 EQT327682:ERL327683 FAP327682:FBH327683 FKL327682:FLD327683 FUH327682:FUZ327683 GED327682:GEV327683 GNZ327682:GOR327683 GXV327682:GYN327683 HHR327682:HIJ327683 HRN327682:HSF327683 IBJ327682:ICB327683 ILF327682:ILX327683 IVB327682:IVT327683 JEX327682:JFP327683 JOT327682:JPL327683 JYP327682:JZH327683 KIL327682:KJD327683 KSH327682:KSZ327683 LCD327682:LCV327683 LLZ327682:LMR327683 LVV327682:LWN327683 MFR327682:MGJ327683 MPN327682:MQF327683 MZJ327682:NAB327683 NJF327682:NJX327683 NTB327682:NTT327683 OCX327682:ODP327683 OMT327682:ONL327683 OWP327682:OXH327683 PGL327682:PHD327683 PQH327682:PQZ327683 QAD327682:QAV327683 QJZ327682:QKR327683 QTV327682:QUN327683 RDR327682:REJ327683 RNN327682:ROF327683 RXJ327682:RYB327683 SHF327682:SHX327683 SRB327682:SRT327683 TAX327682:TBP327683 TKT327682:TLL327683 TUP327682:TVH327683 UEL327682:UFD327683 UOH327682:UOZ327683 UYD327682:UYV327683 VHZ327682:VIR327683 VRV327682:VSN327683 WBR327682:WCJ327683 WLN327682:WMF327683 WVJ327682:WWB327683 B393218:T393219 IX393218:JP393219 ST393218:TL393219 ACP393218:ADH393219 AML393218:AND393219 AWH393218:AWZ393219 BGD393218:BGV393219 BPZ393218:BQR393219 BZV393218:CAN393219 CJR393218:CKJ393219 CTN393218:CUF393219 DDJ393218:DEB393219 DNF393218:DNX393219 DXB393218:DXT393219 EGX393218:EHP393219 EQT393218:ERL393219 FAP393218:FBH393219 FKL393218:FLD393219 FUH393218:FUZ393219 GED393218:GEV393219 GNZ393218:GOR393219 GXV393218:GYN393219 HHR393218:HIJ393219 HRN393218:HSF393219 IBJ393218:ICB393219 ILF393218:ILX393219 IVB393218:IVT393219 JEX393218:JFP393219 JOT393218:JPL393219 JYP393218:JZH393219 KIL393218:KJD393219 KSH393218:KSZ393219 LCD393218:LCV393219 LLZ393218:LMR393219 LVV393218:LWN393219 MFR393218:MGJ393219 MPN393218:MQF393219 MZJ393218:NAB393219 NJF393218:NJX393219 NTB393218:NTT393219 OCX393218:ODP393219 OMT393218:ONL393219 OWP393218:OXH393219 PGL393218:PHD393219 PQH393218:PQZ393219 QAD393218:QAV393219 QJZ393218:QKR393219 QTV393218:QUN393219 RDR393218:REJ393219 RNN393218:ROF393219 RXJ393218:RYB393219 SHF393218:SHX393219 SRB393218:SRT393219 TAX393218:TBP393219 TKT393218:TLL393219 TUP393218:TVH393219 UEL393218:UFD393219 UOH393218:UOZ393219 UYD393218:UYV393219 VHZ393218:VIR393219 VRV393218:VSN393219 WBR393218:WCJ393219 WLN393218:WMF393219 WVJ393218:WWB393219 B458754:T458755 IX458754:JP458755 ST458754:TL458755 ACP458754:ADH458755 AML458754:AND458755 AWH458754:AWZ458755 BGD458754:BGV458755 BPZ458754:BQR458755 BZV458754:CAN458755 CJR458754:CKJ458755 CTN458754:CUF458755 DDJ458754:DEB458755 DNF458754:DNX458755 DXB458754:DXT458755 EGX458754:EHP458755 EQT458754:ERL458755 FAP458754:FBH458755 FKL458754:FLD458755 FUH458754:FUZ458755 GED458754:GEV458755 GNZ458754:GOR458755 GXV458754:GYN458755 HHR458754:HIJ458755 HRN458754:HSF458755 IBJ458754:ICB458755 ILF458754:ILX458755 IVB458754:IVT458755 JEX458754:JFP458755 JOT458754:JPL458755 JYP458754:JZH458755 KIL458754:KJD458755 KSH458754:KSZ458755 LCD458754:LCV458755 LLZ458754:LMR458755 LVV458754:LWN458755 MFR458754:MGJ458755 MPN458754:MQF458755 MZJ458754:NAB458755 NJF458754:NJX458755 NTB458754:NTT458755 OCX458754:ODP458755 OMT458754:ONL458755 OWP458754:OXH458755 PGL458754:PHD458755 PQH458754:PQZ458755 QAD458754:QAV458755 QJZ458754:QKR458755 QTV458754:QUN458755 RDR458754:REJ458755 RNN458754:ROF458755 RXJ458754:RYB458755 SHF458754:SHX458755 SRB458754:SRT458755 TAX458754:TBP458755 TKT458754:TLL458755 TUP458754:TVH458755 UEL458754:UFD458755 UOH458754:UOZ458755 UYD458754:UYV458755 VHZ458754:VIR458755 VRV458754:VSN458755 WBR458754:WCJ458755 WLN458754:WMF458755 WVJ458754:WWB458755 B524290:T524291 IX524290:JP524291 ST524290:TL524291 ACP524290:ADH524291 AML524290:AND524291 AWH524290:AWZ524291 BGD524290:BGV524291 BPZ524290:BQR524291 BZV524290:CAN524291 CJR524290:CKJ524291 CTN524290:CUF524291 DDJ524290:DEB524291 DNF524290:DNX524291 DXB524290:DXT524291 EGX524290:EHP524291 EQT524290:ERL524291 FAP524290:FBH524291 FKL524290:FLD524291 FUH524290:FUZ524291 GED524290:GEV524291 GNZ524290:GOR524291 GXV524290:GYN524291 HHR524290:HIJ524291 HRN524290:HSF524291 IBJ524290:ICB524291 ILF524290:ILX524291 IVB524290:IVT524291 JEX524290:JFP524291 JOT524290:JPL524291 JYP524290:JZH524291 KIL524290:KJD524291 KSH524290:KSZ524291 LCD524290:LCV524291 LLZ524290:LMR524291 LVV524290:LWN524291 MFR524290:MGJ524291 MPN524290:MQF524291 MZJ524290:NAB524291 NJF524290:NJX524291 NTB524290:NTT524291 OCX524290:ODP524291 OMT524290:ONL524291 OWP524290:OXH524291 PGL524290:PHD524291 PQH524290:PQZ524291 QAD524290:QAV524291 QJZ524290:QKR524291 QTV524290:QUN524291 RDR524290:REJ524291 RNN524290:ROF524291 RXJ524290:RYB524291 SHF524290:SHX524291 SRB524290:SRT524291 TAX524290:TBP524291 TKT524290:TLL524291 TUP524290:TVH524291 UEL524290:UFD524291 UOH524290:UOZ524291 UYD524290:UYV524291 VHZ524290:VIR524291 VRV524290:VSN524291 WBR524290:WCJ524291 WLN524290:WMF524291 WVJ524290:WWB524291 B589826:T589827 IX589826:JP589827 ST589826:TL589827 ACP589826:ADH589827 AML589826:AND589827 AWH589826:AWZ589827 BGD589826:BGV589827 BPZ589826:BQR589827 BZV589826:CAN589827 CJR589826:CKJ589827 CTN589826:CUF589827 DDJ589826:DEB589827 DNF589826:DNX589827 DXB589826:DXT589827 EGX589826:EHP589827 EQT589826:ERL589827 FAP589826:FBH589827 FKL589826:FLD589827 FUH589826:FUZ589827 GED589826:GEV589827 GNZ589826:GOR589827 GXV589826:GYN589827 HHR589826:HIJ589827 HRN589826:HSF589827 IBJ589826:ICB589827 ILF589826:ILX589827 IVB589826:IVT589827 JEX589826:JFP589827 JOT589826:JPL589827 JYP589826:JZH589827 KIL589826:KJD589827 KSH589826:KSZ589827 LCD589826:LCV589827 LLZ589826:LMR589827 LVV589826:LWN589827 MFR589826:MGJ589827 MPN589826:MQF589827 MZJ589826:NAB589827 NJF589826:NJX589827 NTB589826:NTT589827 OCX589826:ODP589827 OMT589826:ONL589827 OWP589826:OXH589827 PGL589826:PHD589827 PQH589826:PQZ589827 QAD589826:QAV589827 QJZ589826:QKR589827 QTV589826:QUN589827 RDR589826:REJ589827 RNN589826:ROF589827 RXJ589826:RYB589827 SHF589826:SHX589827 SRB589826:SRT589827 TAX589826:TBP589827 TKT589826:TLL589827 TUP589826:TVH589827 UEL589826:UFD589827 UOH589826:UOZ589827 UYD589826:UYV589827 VHZ589826:VIR589827 VRV589826:VSN589827 WBR589826:WCJ589827 WLN589826:WMF589827 WVJ589826:WWB589827 B655362:T655363 IX655362:JP655363 ST655362:TL655363 ACP655362:ADH655363 AML655362:AND655363 AWH655362:AWZ655363 BGD655362:BGV655363 BPZ655362:BQR655363 BZV655362:CAN655363 CJR655362:CKJ655363 CTN655362:CUF655363 DDJ655362:DEB655363 DNF655362:DNX655363 DXB655362:DXT655363 EGX655362:EHP655363 EQT655362:ERL655363 FAP655362:FBH655363 FKL655362:FLD655363 FUH655362:FUZ655363 GED655362:GEV655363 GNZ655362:GOR655363 GXV655362:GYN655363 HHR655362:HIJ655363 HRN655362:HSF655363 IBJ655362:ICB655363 ILF655362:ILX655363 IVB655362:IVT655363 JEX655362:JFP655363 JOT655362:JPL655363 JYP655362:JZH655363 KIL655362:KJD655363 KSH655362:KSZ655363 LCD655362:LCV655363 LLZ655362:LMR655363 LVV655362:LWN655363 MFR655362:MGJ655363 MPN655362:MQF655363 MZJ655362:NAB655363 NJF655362:NJX655363 NTB655362:NTT655363 OCX655362:ODP655363 OMT655362:ONL655363 OWP655362:OXH655363 PGL655362:PHD655363 PQH655362:PQZ655363 QAD655362:QAV655363 QJZ655362:QKR655363 QTV655362:QUN655363 RDR655362:REJ655363 RNN655362:ROF655363 RXJ655362:RYB655363 SHF655362:SHX655363 SRB655362:SRT655363 TAX655362:TBP655363 TKT655362:TLL655363 TUP655362:TVH655363 UEL655362:UFD655363 UOH655362:UOZ655363 UYD655362:UYV655363 VHZ655362:VIR655363 VRV655362:VSN655363 WBR655362:WCJ655363 WLN655362:WMF655363 WVJ655362:WWB655363 B720898:T720899 IX720898:JP720899 ST720898:TL720899 ACP720898:ADH720899 AML720898:AND720899 AWH720898:AWZ720899 BGD720898:BGV720899 BPZ720898:BQR720899 BZV720898:CAN720899 CJR720898:CKJ720899 CTN720898:CUF720899 DDJ720898:DEB720899 DNF720898:DNX720899 DXB720898:DXT720899 EGX720898:EHP720899 EQT720898:ERL720899 FAP720898:FBH720899 FKL720898:FLD720899 FUH720898:FUZ720899 GED720898:GEV720899 GNZ720898:GOR720899 GXV720898:GYN720899 HHR720898:HIJ720899 HRN720898:HSF720899 IBJ720898:ICB720899 ILF720898:ILX720899 IVB720898:IVT720899 JEX720898:JFP720899 JOT720898:JPL720899 JYP720898:JZH720899 KIL720898:KJD720899 KSH720898:KSZ720899 LCD720898:LCV720899 LLZ720898:LMR720899 LVV720898:LWN720899 MFR720898:MGJ720899 MPN720898:MQF720899 MZJ720898:NAB720899 NJF720898:NJX720899 NTB720898:NTT720899 OCX720898:ODP720899 OMT720898:ONL720899 OWP720898:OXH720899 PGL720898:PHD720899 PQH720898:PQZ720899 QAD720898:QAV720899 QJZ720898:QKR720899 QTV720898:QUN720899 RDR720898:REJ720899 RNN720898:ROF720899 RXJ720898:RYB720899 SHF720898:SHX720899 SRB720898:SRT720899 TAX720898:TBP720899 TKT720898:TLL720899 TUP720898:TVH720899 UEL720898:UFD720899 UOH720898:UOZ720899 UYD720898:UYV720899 VHZ720898:VIR720899 VRV720898:VSN720899 WBR720898:WCJ720899 WLN720898:WMF720899 WVJ720898:WWB720899 B786434:T786435 IX786434:JP786435 ST786434:TL786435 ACP786434:ADH786435 AML786434:AND786435 AWH786434:AWZ786435 BGD786434:BGV786435 BPZ786434:BQR786435 BZV786434:CAN786435 CJR786434:CKJ786435 CTN786434:CUF786435 DDJ786434:DEB786435 DNF786434:DNX786435 DXB786434:DXT786435 EGX786434:EHP786435 EQT786434:ERL786435 FAP786434:FBH786435 FKL786434:FLD786435 FUH786434:FUZ786435 GED786434:GEV786435 GNZ786434:GOR786435 GXV786434:GYN786435 HHR786434:HIJ786435 HRN786434:HSF786435 IBJ786434:ICB786435 ILF786434:ILX786435 IVB786434:IVT786435 JEX786434:JFP786435 JOT786434:JPL786435 JYP786434:JZH786435 KIL786434:KJD786435 KSH786434:KSZ786435 LCD786434:LCV786435 LLZ786434:LMR786435 LVV786434:LWN786435 MFR786434:MGJ786435 MPN786434:MQF786435 MZJ786434:NAB786435 NJF786434:NJX786435 NTB786434:NTT786435 OCX786434:ODP786435 OMT786434:ONL786435 OWP786434:OXH786435 PGL786434:PHD786435 PQH786434:PQZ786435 QAD786434:QAV786435 QJZ786434:QKR786435 QTV786434:QUN786435 RDR786434:REJ786435 RNN786434:ROF786435 RXJ786434:RYB786435 SHF786434:SHX786435 SRB786434:SRT786435 TAX786434:TBP786435 TKT786434:TLL786435 TUP786434:TVH786435 UEL786434:UFD786435 UOH786434:UOZ786435 UYD786434:UYV786435 VHZ786434:VIR786435 VRV786434:VSN786435 WBR786434:WCJ786435 WLN786434:WMF786435 WVJ786434:WWB786435 B851970:T851971 IX851970:JP851971 ST851970:TL851971 ACP851970:ADH851971 AML851970:AND851971 AWH851970:AWZ851971 BGD851970:BGV851971 BPZ851970:BQR851971 BZV851970:CAN851971 CJR851970:CKJ851971 CTN851970:CUF851971 DDJ851970:DEB851971 DNF851970:DNX851971 DXB851970:DXT851971 EGX851970:EHP851971 EQT851970:ERL851971 FAP851970:FBH851971 FKL851970:FLD851971 FUH851970:FUZ851971 GED851970:GEV851971 GNZ851970:GOR851971 GXV851970:GYN851971 HHR851970:HIJ851971 HRN851970:HSF851971 IBJ851970:ICB851971 ILF851970:ILX851971 IVB851970:IVT851971 JEX851970:JFP851971 JOT851970:JPL851971 JYP851970:JZH851971 KIL851970:KJD851971 KSH851970:KSZ851971 LCD851970:LCV851971 LLZ851970:LMR851971 LVV851970:LWN851971 MFR851970:MGJ851971 MPN851970:MQF851971 MZJ851970:NAB851971 NJF851970:NJX851971 NTB851970:NTT851971 OCX851970:ODP851971 OMT851970:ONL851971 OWP851970:OXH851971 PGL851970:PHD851971 PQH851970:PQZ851971 QAD851970:QAV851971 QJZ851970:QKR851971 QTV851970:QUN851971 RDR851970:REJ851971 RNN851970:ROF851971 RXJ851970:RYB851971 SHF851970:SHX851971 SRB851970:SRT851971 TAX851970:TBP851971 TKT851970:TLL851971 TUP851970:TVH851971 UEL851970:UFD851971 UOH851970:UOZ851971 UYD851970:UYV851971 VHZ851970:VIR851971 VRV851970:VSN851971 WBR851970:WCJ851971 WLN851970:WMF851971 WVJ851970:WWB851971 B917506:T917507 IX917506:JP917507 ST917506:TL917507 ACP917506:ADH917507 AML917506:AND917507 AWH917506:AWZ917507 BGD917506:BGV917507 BPZ917506:BQR917507 BZV917506:CAN917507 CJR917506:CKJ917507 CTN917506:CUF917507 DDJ917506:DEB917507 DNF917506:DNX917507 DXB917506:DXT917507 EGX917506:EHP917507 EQT917506:ERL917507 FAP917506:FBH917507 FKL917506:FLD917507 FUH917506:FUZ917507 GED917506:GEV917507 GNZ917506:GOR917507 GXV917506:GYN917507 HHR917506:HIJ917507 HRN917506:HSF917507 IBJ917506:ICB917507 ILF917506:ILX917507 IVB917506:IVT917507 JEX917506:JFP917507 JOT917506:JPL917507 JYP917506:JZH917507 KIL917506:KJD917507 KSH917506:KSZ917507 LCD917506:LCV917507 LLZ917506:LMR917507 LVV917506:LWN917507 MFR917506:MGJ917507 MPN917506:MQF917507 MZJ917506:NAB917507 NJF917506:NJX917507 NTB917506:NTT917507 OCX917506:ODP917507 OMT917506:ONL917507 OWP917506:OXH917507 PGL917506:PHD917507 PQH917506:PQZ917507 QAD917506:QAV917507 QJZ917506:QKR917507 QTV917506:QUN917507 RDR917506:REJ917507 RNN917506:ROF917507 RXJ917506:RYB917507 SHF917506:SHX917507 SRB917506:SRT917507 TAX917506:TBP917507 TKT917506:TLL917507 TUP917506:TVH917507 UEL917506:UFD917507 UOH917506:UOZ917507 UYD917506:UYV917507 VHZ917506:VIR917507 VRV917506:VSN917507 WBR917506:WCJ917507 WLN917506:WMF917507 WVJ917506:WWB917507 B983042:T983043 IX983042:JP983043 ST983042:TL983043 ACP983042:ADH983043 AML983042:AND983043 AWH983042:AWZ983043 BGD983042:BGV983043 BPZ983042:BQR983043 BZV983042:CAN983043 CJR983042:CKJ983043 CTN983042:CUF983043 DDJ983042:DEB983043 DNF983042:DNX983043 DXB983042:DXT983043 EGX983042:EHP983043 EQT983042:ERL983043 FAP983042:FBH983043 FKL983042:FLD983043 FUH983042:FUZ983043 GED983042:GEV983043 GNZ983042:GOR983043 GXV983042:GYN983043 HHR983042:HIJ983043 HRN983042:HSF983043 IBJ983042:ICB983043 ILF983042:ILX983043 IVB983042:IVT983043 JEX983042:JFP983043 JOT983042:JPL983043 JYP983042:JZH983043 KIL983042:KJD983043 KSH983042:KSZ983043 LCD983042:LCV983043 LLZ983042:LMR983043 LVV983042:LWN983043 MFR983042:MGJ983043 MPN983042:MQF983043 MZJ983042:NAB983043 NJF983042:NJX983043 NTB983042:NTT983043 OCX983042:ODP983043 OMT983042:ONL983043 OWP983042:OXH983043 PGL983042:PHD983043 PQH983042:PQZ983043 QAD983042:QAV983043 QJZ983042:QKR983043 QTV983042:QUN983043 RDR983042:REJ983043 RNN983042:ROF983043 RXJ983042:RYB983043 SHF983042:SHX983043 SRB983042:SRT983043 TAX983042:TBP983043 TKT983042:TLL983043 TUP983042:TVH983043 UEL983042:UFD983043 UOH983042:UOZ983043 UYD983042:UYV983043 VHZ983042:VIR983043 VRV983042:VSN983043 WBR983042:WCJ983043 WLN983042:WMF983043 WVJ983042:WWB983043" xr:uid="{A46C4593-4EEE-4DE3-97D3-8F1CF648C9BE}">
      <formula1>0</formula1>
      <formula2>0</formula2>
    </dataValidation>
    <dataValidation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xr:uid="{AE71C482-61A0-4E8C-A67F-C6B12D0A2608}">
      <formula1>0</formula1>
      <formula2>0</formula2>
    </dataValidation>
  </dataValidations>
  <pageMargins left="0.35972222222222222" right="0.24027777777777778" top="0.57013888888888886" bottom="0.2" header="0.51180555555555551" footer="0.51180555555555551"/>
  <pageSetup paperSize="9" scale="67"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D5EE-6D9C-4776-BEDC-7648EE5CC693}">
  <sheetPr codeName="Sheet17">
    <pageSetUpPr fitToPage="1"/>
  </sheetPr>
  <dimension ref="A1:IV40"/>
  <sheetViews>
    <sheetView showZeros="0" view="pageBreakPreview" zoomScale="70" zoomScaleNormal="100" zoomScaleSheetLayoutView="70" workbookViewId="0">
      <selection activeCell="X1" sqref="X1"/>
    </sheetView>
  </sheetViews>
  <sheetFormatPr defaultRowHeight="12"/>
  <cols>
    <col min="1" max="1" width="3.625" style="59" customWidth="1"/>
    <col min="2" max="2" width="3.75" style="59" customWidth="1"/>
    <col min="3" max="3" width="10.875" style="59" customWidth="1"/>
    <col min="4" max="4" width="13.5" style="59" customWidth="1"/>
    <col min="5" max="7" width="5.125" style="59" customWidth="1"/>
    <col min="8" max="8" width="5.25" style="59" customWidth="1"/>
    <col min="9" max="9" width="5" style="59" customWidth="1"/>
    <col min="10" max="10" width="5.125" style="59" customWidth="1"/>
    <col min="11" max="11" width="5.5" style="59" customWidth="1"/>
    <col min="12" max="12" width="5.375" style="59" customWidth="1"/>
    <col min="13" max="13" width="11" style="59" customWidth="1"/>
    <col min="14" max="14" width="7.875" style="59" customWidth="1"/>
    <col min="15" max="15" width="10.375" style="59" customWidth="1"/>
    <col min="16" max="16" width="11.25" style="59" customWidth="1"/>
    <col min="17" max="18" width="11.625" style="59" customWidth="1"/>
    <col min="19" max="19" width="10.75" style="59" customWidth="1"/>
    <col min="20" max="20" width="11.125" style="59" customWidth="1"/>
    <col min="21" max="21" width="11.5" style="59" customWidth="1"/>
    <col min="22" max="22" width="10" style="59" customWidth="1"/>
    <col min="23" max="23" width="1.125" style="59" customWidth="1"/>
    <col min="24" max="256" width="9" style="59"/>
    <col min="257" max="257" width="3.625" style="59" customWidth="1"/>
    <col min="258" max="258" width="3.75" style="59" customWidth="1"/>
    <col min="259" max="259" width="10.875" style="59" customWidth="1"/>
    <col min="260" max="260" width="13.5" style="59" customWidth="1"/>
    <col min="261" max="263" width="5.125" style="59" customWidth="1"/>
    <col min="264" max="264" width="5.25" style="59" customWidth="1"/>
    <col min="265" max="265" width="5" style="59" customWidth="1"/>
    <col min="266" max="266" width="5.125" style="59" customWidth="1"/>
    <col min="267" max="267" width="5.5" style="59" customWidth="1"/>
    <col min="268" max="268" width="5.375" style="59" customWidth="1"/>
    <col min="269" max="269" width="11" style="59" customWidth="1"/>
    <col min="270" max="270" width="7.875" style="59" customWidth="1"/>
    <col min="271" max="271" width="10.375" style="59" customWidth="1"/>
    <col min="272" max="272" width="11.25" style="59" customWidth="1"/>
    <col min="273" max="274" width="11.625" style="59" customWidth="1"/>
    <col min="275" max="275" width="10.75" style="59" customWidth="1"/>
    <col min="276" max="276" width="11.125" style="59" customWidth="1"/>
    <col min="277" max="277" width="11.5" style="59" customWidth="1"/>
    <col min="278" max="278" width="10" style="59" customWidth="1"/>
    <col min="279" max="279" width="1.125" style="59" customWidth="1"/>
    <col min="280" max="512" width="9" style="59"/>
    <col min="513" max="513" width="3.625" style="59" customWidth="1"/>
    <col min="514" max="514" width="3.75" style="59" customWidth="1"/>
    <col min="515" max="515" width="10.875" style="59" customWidth="1"/>
    <col min="516" max="516" width="13.5" style="59" customWidth="1"/>
    <col min="517" max="519" width="5.125" style="59" customWidth="1"/>
    <col min="520" max="520" width="5.25" style="59" customWidth="1"/>
    <col min="521" max="521" width="5" style="59" customWidth="1"/>
    <col min="522" max="522" width="5.125" style="59" customWidth="1"/>
    <col min="523" max="523" width="5.5" style="59" customWidth="1"/>
    <col min="524" max="524" width="5.375" style="59" customWidth="1"/>
    <col min="525" max="525" width="11" style="59" customWidth="1"/>
    <col min="526" max="526" width="7.875" style="59" customWidth="1"/>
    <col min="527" max="527" width="10.375" style="59" customWidth="1"/>
    <col min="528" max="528" width="11.25" style="59" customWidth="1"/>
    <col min="529" max="530" width="11.625" style="59" customWidth="1"/>
    <col min="531" max="531" width="10.75" style="59" customWidth="1"/>
    <col min="532" max="532" width="11.125" style="59" customWidth="1"/>
    <col min="533" max="533" width="11.5" style="59" customWidth="1"/>
    <col min="534" max="534" width="10" style="59" customWidth="1"/>
    <col min="535" max="535" width="1.125" style="59" customWidth="1"/>
    <col min="536" max="768" width="9" style="59"/>
    <col min="769" max="769" width="3.625" style="59" customWidth="1"/>
    <col min="770" max="770" width="3.75" style="59" customWidth="1"/>
    <col min="771" max="771" width="10.875" style="59" customWidth="1"/>
    <col min="772" max="772" width="13.5" style="59" customWidth="1"/>
    <col min="773" max="775" width="5.125" style="59" customWidth="1"/>
    <col min="776" max="776" width="5.25" style="59" customWidth="1"/>
    <col min="777" max="777" width="5" style="59" customWidth="1"/>
    <col min="778" max="778" width="5.125" style="59" customWidth="1"/>
    <col min="779" max="779" width="5.5" style="59" customWidth="1"/>
    <col min="780" max="780" width="5.375" style="59" customWidth="1"/>
    <col min="781" max="781" width="11" style="59" customWidth="1"/>
    <col min="782" max="782" width="7.875" style="59" customWidth="1"/>
    <col min="783" max="783" width="10.375" style="59" customWidth="1"/>
    <col min="784" max="784" width="11.25" style="59" customWidth="1"/>
    <col min="785" max="786" width="11.625" style="59" customWidth="1"/>
    <col min="787" max="787" width="10.75" style="59" customWidth="1"/>
    <col min="788" max="788" width="11.125" style="59" customWidth="1"/>
    <col min="789" max="789" width="11.5" style="59" customWidth="1"/>
    <col min="790" max="790" width="10" style="59" customWidth="1"/>
    <col min="791" max="791" width="1.125" style="59" customWidth="1"/>
    <col min="792" max="1024" width="9" style="59"/>
    <col min="1025" max="1025" width="3.625" style="59" customWidth="1"/>
    <col min="1026" max="1026" width="3.75" style="59" customWidth="1"/>
    <col min="1027" max="1027" width="10.875" style="59" customWidth="1"/>
    <col min="1028" max="1028" width="13.5" style="59" customWidth="1"/>
    <col min="1029" max="1031" width="5.125" style="59" customWidth="1"/>
    <col min="1032" max="1032" width="5.25" style="59" customWidth="1"/>
    <col min="1033" max="1033" width="5" style="59" customWidth="1"/>
    <col min="1034" max="1034" width="5.125" style="59" customWidth="1"/>
    <col min="1035" max="1035" width="5.5" style="59" customWidth="1"/>
    <col min="1036" max="1036" width="5.375" style="59" customWidth="1"/>
    <col min="1037" max="1037" width="11" style="59" customWidth="1"/>
    <col min="1038" max="1038" width="7.875" style="59" customWidth="1"/>
    <col min="1039" max="1039" width="10.375" style="59" customWidth="1"/>
    <col min="1040" max="1040" width="11.25" style="59" customWidth="1"/>
    <col min="1041" max="1042" width="11.625" style="59" customWidth="1"/>
    <col min="1043" max="1043" width="10.75" style="59" customWidth="1"/>
    <col min="1044" max="1044" width="11.125" style="59" customWidth="1"/>
    <col min="1045" max="1045" width="11.5" style="59" customWidth="1"/>
    <col min="1046" max="1046" width="10" style="59" customWidth="1"/>
    <col min="1047" max="1047" width="1.125" style="59" customWidth="1"/>
    <col min="1048" max="1280" width="9" style="59"/>
    <col min="1281" max="1281" width="3.625" style="59" customWidth="1"/>
    <col min="1282" max="1282" width="3.75" style="59" customWidth="1"/>
    <col min="1283" max="1283" width="10.875" style="59" customWidth="1"/>
    <col min="1284" max="1284" width="13.5" style="59" customWidth="1"/>
    <col min="1285" max="1287" width="5.125" style="59" customWidth="1"/>
    <col min="1288" max="1288" width="5.25" style="59" customWidth="1"/>
    <col min="1289" max="1289" width="5" style="59" customWidth="1"/>
    <col min="1290" max="1290" width="5.125" style="59" customWidth="1"/>
    <col min="1291" max="1291" width="5.5" style="59" customWidth="1"/>
    <col min="1292" max="1292" width="5.375" style="59" customWidth="1"/>
    <col min="1293" max="1293" width="11" style="59" customWidth="1"/>
    <col min="1294" max="1294" width="7.875" style="59" customWidth="1"/>
    <col min="1295" max="1295" width="10.375" style="59" customWidth="1"/>
    <col min="1296" max="1296" width="11.25" style="59" customWidth="1"/>
    <col min="1297" max="1298" width="11.625" style="59" customWidth="1"/>
    <col min="1299" max="1299" width="10.75" style="59" customWidth="1"/>
    <col min="1300" max="1300" width="11.125" style="59" customWidth="1"/>
    <col min="1301" max="1301" width="11.5" style="59" customWidth="1"/>
    <col min="1302" max="1302" width="10" style="59" customWidth="1"/>
    <col min="1303" max="1303" width="1.125" style="59" customWidth="1"/>
    <col min="1304" max="1536" width="9" style="59"/>
    <col min="1537" max="1537" width="3.625" style="59" customWidth="1"/>
    <col min="1538" max="1538" width="3.75" style="59" customWidth="1"/>
    <col min="1539" max="1539" width="10.875" style="59" customWidth="1"/>
    <col min="1540" max="1540" width="13.5" style="59" customWidth="1"/>
    <col min="1541" max="1543" width="5.125" style="59" customWidth="1"/>
    <col min="1544" max="1544" width="5.25" style="59" customWidth="1"/>
    <col min="1545" max="1545" width="5" style="59" customWidth="1"/>
    <col min="1546" max="1546" width="5.125" style="59" customWidth="1"/>
    <col min="1547" max="1547" width="5.5" style="59" customWidth="1"/>
    <col min="1548" max="1548" width="5.375" style="59" customWidth="1"/>
    <col min="1549" max="1549" width="11" style="59" customWidth="1"/>
    <col min="1550" max="1550" width="7.875" style="59" customWidth="1"/>
    <col min="1551" max="1551" width="10.375" style="59" customWidth="1"/>
    <col min="1552" max="1552" width="11.25" style="59" customWidth="1"/>
    <col min="1553" max="1554" width="11.625" style="59" customWidth="1"/>
    <col min="1555" max="1555" width="10.75" style="59" customWidth="1"/>
    <col min="1556" max="1556" width="11.125" style="59" customWidth="1"/>
    <col min="1557" max="1557" width="11.5" style="59" customWidth="1"/>
    <col min="1558" max="1558" width="10" style="59" customWidth="1"/>
    <col min="1559" max="1559" width="1.125" style="59" customWidth="1"/>
    <col min="1560" max="1792" width="9" style="59"/>
    <col min="1793" max="1793" width="3.625" style="59" customWidth="1"/>
    <col min="1794" max="1794" width="3.75" style="59" customWidth="1"/>
    <col min="1795" max="1795" width="10.875" style="59" customWidth="1"/>
    <col min="1796" max="1796" width="13.5" style="59" customWidth="1"/>
    <col min="1797" max="1799" width="5.125" style="59" customWidth="1"/>
    <col min="1800" max="1800" width="5.25" style="59" customWidth="1"/>
    <col min="1801" max="1801" width="5" style="59" customWidth="1"/>
    <col min="1802" max="1802" width="5.125" style="59" customWidth="1"/>
    <col min="1803" max="1803" width="5.5" style="59" customWidth="1"/>
    <col min="1804" max="1804" width="5.375" style="59" customWidth="1"/>
    <col min="1805" max="1805" width="11" style="59" customWidth="1"/>
    <col min="1806" max="1806" width="7.875" style="59" customWidth="1"/>
    <col min="1807" max="1807" width="10.375" style="59" customWidth="1"/>
    <col min="1808" max="1808" width="11.25" style="59" customWidth="1"/>
    <col min="1809" max="1810" width="11.625" style="59" customWidth="1"/>
    <col min="1811" max="1811" width="10.75" style="59" customWidth="1"/>
    <col min="1812" max="1812" width="11.125" style="59" customWidth="1"/>
    <col min="1813" max="1813" width="11.5" style="59" customWidth="1"/>
    <col min="1814" max="1814" width="10" style="59" customWidth="1"/>
    <col min="1815" max="1815" width="1.125" style="59" customWidth="1"/>
    <col min="1816" max="2048" width="9" style="59"/>
    <col min="2049" max="2049" width="3.625" style="59" customWidth="1"/>
    <col min="2050" max="2050" width="3.75" style="59" customWidth="1"/>
    <col min="2051" max="2051" width="10.875" style="59" customWidth="1"/>
    <col min="2052" max="2052" width="13.5" style="59" customWidth="1"/>
    <col min="2053" max="2055" width="5.125" style="59" customWidth="1"/>
    <col min="2056" max="2056" width="5.25" style="59" customWidth="1"/>
    <col min="2057" max="2057" width="5" style="59" customWidth="1"/>
    <col min="2058" max="2058" width="5.125" style="59" customWidth="1"/>
    <col min="2059" max="2059" width="5.5" style="59" customWidth="1"/>
    <col min="2060" max="2060" width="5.375" style="59" customWidth="1"/>
    <col min="2061" max="2061" width="11" style="59" customWidth="1"/>
    <col min="2062" max="2062" width="7.875" style="59" customWidth="1"/>
    <col min="2063" max="2063" width="10.375" style="59" customWidth="1"/>
    <col min="2064" max="2064" width="11.25" style="59" customWidth="1"/>
    <col min="2065" max="2066" width="11.625" style="59" customWidth="1"/>
    <col min="2067" max="2067" width="10.75" style="59" customWidth="1"/>
    <col min="2068" max="2068" width="11.125" style="59" customWidth="1"/>
    <col min="2069" max="2069" width="11.5" style="59" customWidth="1"/>
    <col min="2070" max="2070" width="10" style="59" customWidth="1"/>
    <col min="2071" max="2071" width="1.125" style="59" customWidth="1"/>
    <col min="2072" max="2304" width="9" style="59"/>
    <col min="2305" max="2305" width="3.625" style="59" customWidth="1"/>
    <col min="2306" max="2306" width="3.75" style="59" customWidth="1"/>
    <col min="2307" max="2307" width="10.875" style="59" customWidth="1"/>
    <col min="2308" max="2308" width="13.5" style="59" customWidth="1"/>
    <col min="2309" max="2311" width="5.125" style="59" customWidth="1"/>
    <col min="2312" max="2312" width="5.25" style="59" customWidth="1"/>
    <col min="2313" max="2313" width="5" style="59" customWidth="1"/>
    <col min="2314" max="2314" width="5.125" style="59" customWidth="1"/>
    <col min="2315" max="2315" width="5.5" style="59" customWidth="1"/>
    <col min="2316" max="2316" width="5.375" style="59" customWidth="1"/>
    <col min="2317" max="2317" width="11" style="59" customWidth="1"/>
    <col min="2318" max="2318" width="7.875" style="59" customWidth="1"/>
    <col min="2319" max="2319" width="10.375" style="59" customWidth="1"/>
    <col min="2320" max="2320" width="11.25" style="59" customWidth="1"/>
    <col min="2321" max="2322" width="11.625" style="59" customWidth="1"/>
    <col min="2323" max="2323" width="10.75" style="59" customWidth="1"/>
    <col min="2324" max="2324" width="11.125" style="59" customWidth="1"/>
    <col min="2325" max="2325" width="11.5" style="59" customWidth="1"/>
    <col min="2326" max="2326" width="10" style="59" customWidth="1"/>
    <col min="2327" max="2327" width="1.125" style="59" customWidth="1"/>
    <col min="2328" max="2560" width="9" style="59"/>
    <col min="2561" max="2561" width="3.625" style="59" customWidth="1"/>
    <col min="2562" max="2562" width="3.75" style="59" customWidth="1"/>
    <col min="2563" max="2563" width="10.875" style="59" customWidth="1"/>
    <col min="2564" max="2564" width="13.5" style="59" customWidth="1"/>
    <col min="2565" max="2567" width="5.125" style="59" customWidth="1"/>
    <col min="2568" max="2568" width="5.25" style="59" customWidth="1"/>
    <col min="2569" max="2569" width="5" style="59" customWidth="1"/>
    <col min="2570" max="2570" width="5.125" style="59" customWidth="1"/>
    <col min="2571" max="2571" width="5.5" style="59" customWidth="1"/>
    <col min="2572" max="2572" width="5.375" style="59" customWidth="1"/>
    <col min="2573" max="2573" width="11" style="59" customWidth="1"/>
    <col min="2574" max="2574" width="7.875" style="59" customWidth="1"/>
    <col min="2575" max="2575" width="10.375" style="59" customWidth="1"/>
    <col min="2576" max="2576" width="11.25" style="59" customWidth="1"/>
    <col min="2577" max="2578" width="11.625" style="59" customWidth="1"/>
    <col min="2579" max="2579" width="10.75" style="59" customWidth="1"/>
    <col min="2580" max="2580" width="11.125" style="59" customWidth="1"/>
    <col min="2581" max="2581" width="11.5" style="59" customWidth="1"/>
    <col min="2582" max="2582" width="10" style="59" customWidth="1"/>
    <col min="2583" max="2583" width="1.125" style="59" customWidth="1"/>
    <col min="2584" max="2816" width="9" style="59"/>
    <col min="2817" max="2817" width="3.625" style="59" customWidth="1"/>
    <col min="2818" max="2818" width="3.75" style="59" customWidth="1"/>
    <col min="2819" max="2819" width="10.875" style="59" customWidth="1"/>
    <col min="2820" max="2820" width="13.5" style="59" customWidth="1"/>
    <col min="2821" max="2823" width="5.125" style="59" customWidth="1"/>
    <col min="2824" max="2824" width="5.25" style="59" customWidth="1"/>
    <col min="2825" max="2825" width="5" style="59" customWidth="1"/>
    <col min="2826" max="2826" width="5.125" style="59" customWidth="1"/>
    <col min="2827" max="2827" width="5.5" style="59" customWidth="1"/>
    <col min="2828" max="2828" width="5.375" style="59" customWidth="1"/>
    <col min="2829" max="2829" width="11" style="59" customWidth="1"/>
    <col min="2830" max="2830" width="7.875" style="59" customWidth="1"/>
    <col min="2831" max="2831" width="10.375" style="59" customWidth="1"/>
    <col min="2832" max="2832" width="11.25" style="59" customWidth="1"/>
    <col min="2833" max="2834" width="11.625" style="59" customWidth="1"/>
    <col min="2835" max="2835" width="10.75" style="59" customWidth="1"/>
    <col min="2836" max="2836" width="11.125" style="59" customWidth="1"/>
    <col min="2837" max="2837" width="11.5" style="59" customWidth="1"/>
    <col min="2838" max="2838" width="10" style="59" customWidth="1"/>
    <col min="2839" max="2839" width="1.125" style="59" customWidth="1"/>
    <col min="2840" max="3072" width="9" style="59"/>
    <col min="3073" max="3073" width="3.625" style="59" customWidth="1"/>
    <col min="3074" max="3074" width="3.75" style="59" customWidth="1"/>
    <col min="3075" max="3075" width="10.875" style="59" customWidth="1"/>
    <col min="3076" max="3076" width="13.5" style="59" customWidth="1"/>
    <col min="3077" max="3079" width="5.125" style="59" customWidth="1"/>
    <col min="3080" max="3080" width="5.25" style="59" customWidth="1"/>
    <col min="3081" max="3081" width="5" style="59" customWidth="1"/>
    <col min="3082" max="3082" width="5.125" style="59" customWidth="1"/>
    <col min="3083" max="3083" width="5.5" style="59" customWidth="1"/>
    <col min="3084" max="3084" width="5.375" style="59" customWidth="1"/>
    <col min="3085" max="3085" width="11" style="59" customWidth="1"/>
    <col min="3086" max="3086" width="7.875" style="59" customWidth="1"/>
    <col min="3087" max="3087" width="10.375" style="59" customWidth="1"/>
    <col min="3088" max="3088" width="11.25" style="59" customWidth="1"/>
    <col min="3089" max="3090" width="11.625" style="59" customWidth="1"/>
    <col min="3091" max="3091" width="10.75" style="59" customWidth="1"/>
    <col min="3092" max="3092" width="11.125" style="59" customWidth="1"/>
    <col min="3093" max="3093" width="11.5" style="59" customWidth="1"/>
    <col min="3094" max="3094" width="10" style="59" customWidth="1"/>
    <col min="3095" max="3095" width="1.125" style="59" customWidth="1"/>
    <col min="3096" max="3328" width="9" style="59"/>
    <col min="3329" max="3329" width="3.625" style="59" customWidth="1"/>
    <col min="3330" max="3330" width="3.75" style="59" customWidth="1"/>
    <col min="3331" max="3331" width="10.875" style="59" customWidth="1"/>
    <col min="3332" max="3332" width="13.5" style="59" customWidth="1"/>
    <col min="3333" max="3335" width="5.125" style="59" customWidth="1"/>
    <col min="3336" max="3336" width="5.25" style="59" customWidth="1"/>
    <col min="3337" max="3337" width="5" style="59" customWidth="1"/>
    <col min="3338" max="3338" width="5.125" style="59" customWidth="1"/>
    <col min="3339" max="3339" width="5.5" style="59" customWidth="1"/>
    <col min="3340" max="3340" width="5.375" style="59" customWidth="1"/>
    <col min="3341" max="3341" width="11" style="59" customWidth="1"/>
    <col min="3342" max="3342" width="7.875" style="59" customWidth="1"/>
    <col min="3343" max="3343" width="10.375" style="59" customWidth="1"/>
    <col min="3344" max="3344" width="11.25" style="59" customWidth="1"/>
    <col min="3345" max="3346" width="11.625" style="59" customWidth="1"/>
    <col min="3347" max="3347" width="10.75" style="59" customWidth="1"/>
    <col min="3348" max="3348" width="11.125" style="59" customWidth="1"/>
    <col min="3349" max="3349" width="11.5" style="59" customWidth="1"/>
    <col min="3350" max="3350" width="10" style="59" customWidth="1"/>
    <col min="3351" max="3351" width="1.125" style="59" customWidth="1"/>
    <col min="3352" max="3584" width="9" style="59"/>
    <col min="3585" max="3585" width="3.625" style="59" customWidth="1"/>
    <col min="3586" max="3586" width="3.75" style="59" customWidth="1"/>
    <col min="3587" max="3587" width="10.875" style="59" customWidth="1"/>
    <col min="3588" max="3588" width="13.5" style="59" customWidth="1"/>
    <col min="3589" max="3591" width="5.125" style="59" customWidth="1"/>
    <col min="3592" max="3592" width="5.25" style="59" customWidth="1"/>
    <col min="3593" max="3593" width="5" style="59" customWidth="1"/>
    <col min="3594" max="3594" width="5.125" style="59" customWidth="1"/>
    <col min="3595" max="3595" width="5.5" style="59" customWidth="1"/>
    <col min="3596" max="3596" width="5.375" style="59" customWidth="1"/>
    <col min="3597" max="3597" width="11" style="59" customWidth="1"/>
    <col min="3598" max="3598" width="7.875" style="59" customWidth="1"/>
    <col min="3599" max="3599" width="10.375" style="59" customWidth="1"/>
    <col min="3600" max="3600" width="11.25" style="59" customWidth="1"/>
    <col min="3601" max="3602" width="11.625" style="59" customWidth="1"/>
    <col min="3603" max="3603" width="10.75" style="59" customWidth="1"/>
    <col min="3604" max="3604" width="11.125" style="59" customWidth="1"/>
    <col min="3605" max="3605" width="11.5" style="59" customWidth="1"/>
    <col min="3606" max="3606" width="10" style="59" customWidth="1"/>
    <col min="3607" max="3607" width="1.125" style="59" customWidth="1"/>
    <col min="3608" max="3840" width="9" style="59"/>
    <col min="3841" max="3841" width="3.625" style="59" customWidth="1"/>
    <col min="3842" max="3842" width="3.75" style="59" customWidth="1"/>
    <col min="3843" max="3843" width="10.875" style="59" customWidth="1"/>
    <col min="3844" max="3844" width="13.5" style="59" customWidth="1"/>
    <col min="3845" max="3847" width="5.125" style="59" customWidth="1"/>
    <col min="3848" max="3848" width="5.25" style="59" customWidth="1"/>
    <col min="3849" max="3849" width="5" style="59" customWidth="1"/>
    <col min="3850" max="3850" width="5.125" style="59" customWidth="1"/>
    <col min="3851" max="3851" width="5.5" style="59" customWidth="1"/>
    <col min="3852" max="3852" width="5.375" style="59" customWidth="1"/>
    <col min="3853" max="3853" width="11" style="59" customWidth="1"/>
    <col min="3854" max="3854" width="7.875" style="59" customWidth="1"/>
    <col min="3855" max="3855" width="10.375" style="59" customWidth="1"/>
    <col min="3856" max="3856" width="11.25" style="59" customWidth="1"/>
    <col min="3857" max="3858" width="11.625" style="59" customWidth="1"/>
    <col min="3859" max="3859" width="10.75" style="59" customWidth="1"/>
    <col min="3860" max="3860" width="11.125" style="59" customWidth="1"/>
    <col min="3861" max="3861" width="11.5" style="59" customWidth="1"/>
    <col min="3862" max="3862" width="10" style="59" customWidth="1"/>
    <col min="3863" max="3863" width="1.125" style="59" customWidth="1"/>
    <col min="3864" max="4096" width="9" style="59"/>
    <col min="4097" max="4097" width="3.625" style="59" customWidth="1"/>
    <col min="4098" max="4098" width="3.75" style="59" customWidth="1"/>
    <col min="4099" max="4099" width="10.875" style="59" customWidth="1"/>
    <col min="4100" max="4100" width="13.5" style="59" customWidth="1"/>
    <col min="4101" max="4103" width="5.125" style="59" customWidth="1"/>
    <col min="4104" max="4104" width="5.25" style="59" customWidth="1"/>
    <col min="4105" max="4105" width="5" style="59" customWidth="1"/>
    <col min="4106" max="4106" width="5.125" style="59" customWidth="1"/>
    <col min="4107" max="4107" width="5.5" style="59" customWidth="1"/>
    <col min="4108" max="4108" width="5.375" style="59" customWidth="1"/>
    <col min="4109" max="4109" width="11" style="59" customWidth="1"/>
    <col min="4110" max="4110" width="7.875" style="59" customWidth="1"/>
    <col min="4111" max="4111" width="10.375" style="59" customWidth="1"/>
    <col min="4112" max="4112" width="11.25" style="59" customWidth="1"/>
    <col min="4113" max="4114" width="11.625" style="59" customWidth="1"/>
    <col min="4115" max="4115" width="10.75" style="59" customWidth="1"/>
    <col min="4116" max="4116" width="11.125" style="59" customWidth="1"/>
    <col min="4117" max="4117" width="11.5" style="59" customWidth="1"/>
    <col min="4118" max="4118" width="10" style="59" customWidth="1"/>
    <col min="4119" max="4119" width="1.125" style="59" customWidth="1"/>
    <col min="4120" max="4352" width="9" style="59"/>
    <col min="4353" max="4353" width="3.625" style="59" customWidth="1"/>
    <col min="4354" max="4354" width="3.75" style="59" customWidth="1"/>
    <col min="4355" max="4355" width="10.875" style="59" customWidth="1"/>
    <col min="4356" max="4356" width="13.5" style="59" customWidth="1"/>
    <col min="4357" max="4359" width="5.125" style="59" customWidth="1"/>
    <col min="4360" max="4360" width="5.25" style="59" customWidth="1"/>
    <col min="4361" max="4361" width="5" style="59" customWidth="1"/>
    <col min="4362" max="4362" width="5.125" style="59" customWidth="1"/>
    <col min="4363" max="4363" width="5.5" style="59" customWidth="1"/>
    <col min="4364" max="4364" width="5.375" style="59" customWidth="1"/>
    <col min="4365" max="4365" width="11" style="59" customWidth="1"/>
    <col min="4366" max="4366" width="7.875" style="59" customWidth="1"/>
    <col min="4367" max="4367" width="10.375" style="59" customWidth="1"/>
    <col min="4368" max="4368" width="11.25" style="59" customWidth="1"/>
    <col min="4369" max="4370" width="11.625" style="59" customWidth="1"/>
    <col min="4371" max="4371" width="10.75" style="59" customWidth="1"/>
    <col min="4372" max="4372" width="11.125" style="59" customWidth="1"/>
    <col min="4373" max="4373" width="11.5" style="59" customWidth="1"/>
    <col min="4374" max="4374" width="10" style="59" customWidth="1"/>
    <col min="4375" max="4375" width="1.125" style="59" customWidth="1"/>
    <col min="4376" max="4608" width="9" style="59"/>
    <col min="4609" max="4609" width="3.625" style="59" customWidth="1"/>
    <col min="4610" max="4610" width="3.75" style="59" customWidth="1"/>
    <col min="4611" max="4611" width="10.875" style="59" customWidth="1"/>
    <col min="4612" max="4612" width="13.5" style="59" customWidth="1"/>
    <col min="4613" max="4615" width="5.125" style="59" customWidth="1"/>
    <col min="4616" max="4616" width="5.25" style="59" customWidth="1"/>
    <col min="4617" max="4617" width="5" style="59" customWidth="1"/>
    <col min="4618" max="4618" width="5.125" style="59" customWidth="1"/>
    <col min="4619" max="4619" width="5.5" style="59" customWidth="1"/>
    <col min="4620" max="4620" width="5.375" style="59" customWidth="1"/>
    <col min="4621" max="4621" width="11" style="59" customWidth="1"/>
    <col min="4622" max="4622" width="7.875" style="59" customWidth="1"/>
    <col min="4623" max="4623" width="10.375" style="59" customWidth="1"/>
    <col min="4624" max="4624" width="11.25" style="59" customWidth="1"/>
    <col min="4625" max="4626" width="11.625" style="59" customWidth="1"/>
    <col min="4627" max="4627" width="10.75" style="59" customWidth="1"/>
    <col min="4628" max="4628" width="11.125" style="59" customWidth="1"/>
    <col min="4629" max="4629" width="11.5" style="59" customWidth="1"/>
    <col min="4630" max="4630" width="10" style="59" customWidth="1"/>
    <col min="4631" max="4631" width="1.125" style="59" customWidth="1"/>
    <col min="4632" max="4864" width="9" style="59"/>
    <col min="4865" max="4865" width="3.625" style="59" customWidth="1"/>
    <col min="4866" max="4866" width="3.75" style="59" customWidth="1"/>
    <col min="4867" max="4867" width="10.875" style="59" customWidth="1"/>
    <col min="4868" max="4868" width="13.5" style="59" customWidth="1"/>
    <col min="4869" max="4871" width="5.125" style="59" customWidth="1"/>
    <col min="4872" max="4872" width="5.25" style="59" customWidth="1"/>
    <col min="4873" max="4873" width="5" style="59" customWidth="1"/>
    <col min="4874" max="4874" width="5.125" style="59" customWidth="1"/>
    <col min="4875" max="4875" width="5.5" style="59" customWidth="1"/>
    <col min="4876" max="4876" width="5.375" style="59" customWidth="1"/>
    <col min="4877" max="4877" width="11" style="59" customWidth="1"/>
    <col min="4878" max="4878" width="7.875" style="59" customWidth="1"/>
    <col min="4879" max="4879" width="10.375" style="59" customWidth="1"/>
    <col min="4880" max="4880" width="11.25" style="59" customWidth="1"/>
    <col min="4881" max="4882" width="11.625" style="59" customWidth="1"/>
    <col min="4883" max="4883" width="10.75" style="59" customWidth="1"/>
    <col min="4884" max="4884" width="11.125" style="59" customWidth="1"/>
    <col min="4885" max="4885" width="11.5" style="59" customWidth="1"/>
    <col min="4886" max="4886" width="10" style="59" customWidth="1"/>
    <col min="4887" max="4887" width="1.125" style="59" customWidth="1"/>
    <col min="4888" max="5120" width="9" style="59"/>
    <col min="5121" max="5121" width="3.625" style="59" customWidth="1"/>
    <col min="5122" max="5122" width="3.75" style="59" customWidth="1"/>
    <col min="5123" max="5123" width="10.875" style="59" customWidth="1"/>
    <col min="5124" max="5124" width="13.5" style="59" customWidth="1"/>
    <col min="5125" max="5127" width="5.125" style="59" customWidth="1"/>
    <col min="5128" max="5128" width="5.25" style="59" customWidth="1"/>
    <col min="5129" max="5129" width="5" style="59" customWidth="1"/>
    <col min="5130" max="5130" width="5.125" style="59" customWidth="1"/>
    <col min="5131" max="5131" width="5.5" style="59" customWidth="1"/>
    <col min="5132" max="5132" width="5.375" style="59" customWidth="1"/>
    <col min="5133" max="5133" width="11" style="59" customWidth="1"/>
    <col min="5134" max="5134" width="7.875" style="59" customWidth="1"/>
    <col min="5135" max="5135" width="10.375" style="59" customWidth="1"/>
    <col min="5136" max="5136" width="11.25" style="59" customWidth="1"/>
    <col min="5137" max="5138" width="11.625" style="59" customWidth="1"/>
    <col min="5139" max="5139" width="10.75" style="59" customWidth="1"/>
    <col min="5140" max="5140" width="11.125" style="59" customWidth="1"/>
    <col min="5141" max="5141" width="11.5" style="59" customWidth="1"/>
    <col min="5142" max="5142" width="10" style="59" customWidth="1"/>
    <col min="5143" max="5143" width="1.125" style="59" customWidth="1"/>
    <col min="5144" max="5376" width="9" style="59"/>
    <col min="5377" max="5377" width="3.625" style="59" customWidth="1"/>
    <col min="5378" max="5378" width="3.75" style="59" customWidth="1"/>
    <col min="5379" max="5379" width="10.875" style="59" customWidth="1"/>
    <col min="5380" max="5380" width="13.5" style="59" customWidth="1"/>
    <col min="5381" max="5383" width="5.125" style="59" customWidth="1"/>
    <col min="5384" max="5384" width="5.25" style="59" customWidth="1"/>
    <col min="5385" max="5385" width="5" style="59" customWidth="1"/>
    <col min="5386" max="5386" width="5.125" style="59" customWidth="1"/>
    <col min="5387" max="5387" width="5.5" style="59" customWidth="1"/>
    <col min="5388" max="5388" width="5.375" style="59" customWidth="1"/>
    <col min="5389" max="5389" width="11" style="59" customWidth="1"/>
    <col min="5390" max="5390" width="7.875" style="59" customWidth="1"/>
    <col min="5391" max="5391" width="10.375" style="59" customWidth="1"/>
    <col min="5392" max="5392" width="11.25" style="59" customWidth="1"/>
    <col min="5393" max="5394" width="11.625" style="59" customWidth="1"/>
    <col min="5395" max="5395" width="10.75" style="59" customWidth="1"/>
    <col min="5396" max="5396" width="11.125" style="59" customWidth="1"/>
    <col min="5397" max="5397" width="11.5" style="59" customWidth="1"/>
    <col min="5398" max="5398" width="10" style="59" customWidth="1"/>
    <col min="5399" max="5399" width="1.125" style="59" customWidth="1"/>
    <col min="5400" max="5632" width="9" style="59"/>
    <col min="5633" max="5633" width="3.625" style="59" customWidth="1"/>
    <col min="5634" max="5634" width="3.75" style="59" customWidth="1"/>
    <col min="5635" max="5635" width="10.875" style="59" customWidth="1"/>
    <col min="5636" max="5636" width="13.5" style="59" customWidth="1"/>
    <col min="5637" max="5639" width="5.125" style="59" customWidth="1"/>
    <col min="5640" max="5640" width="5.25" style="59" customWidth="1"/>
    <col min="5641" max="5641" width="5" style="59" customWidth="1"/>
    <col min="5642" max="5642" width="5.125" style="59" customWidth="1"/>
    <col min="5643" max="5643" width="5.5" style="59" customWidth="1"/>
    <col min="5644" max="5644" width="5.375" style="59" customWidth="1"/>
    <col min="5645" max="5645" width="11" style="59" customWidth="1"/>
    <col min="5646" max="5646" width="7.875" style="59" customWidth="1"/>
    <col min="5647" max="5647" width="10.375" style="59" customWidth="1"/>
    <col min="5648" max="5648" width="11.25" style="59" customWidth="1"/>
    <col min="5649" max="5650" width="11.625" style="59" customWidth="1"/>
    <col min="5651" max="5651" width="10.75" style="59" customWidth="1"/>
    <col min="5652" max="5652" width="11.125" style="59" customWidth="1"/>
    <col min="5653" max="5653" width="11.5" style="59" customWidth="1"/>
    <col min="5654" max="5654" width="10" style="59" customWidth="1"/>
    <col min="5655" max="5655" width="1.125" style="59" customWidth="1"/>
    <col min="5656" max="5888" width="9" style="59"/>
    <col min="5889" max="5889" width="3.625" style="59" customWidth="1"/>
    <col min="5890" max="5890" width="3.75" style="59" customWidth="1"/>
    <col min="5891" max="5891" width="10.875" style="59" customWidth="1"/>
    <col min="5892" max="5892" width="13.5" style="59" customWidth="1"/>
    <col min="5893" max="5895" width="5.125" style="59" customWidth="1"/>
    <col min="5896" max="5896" width="5.25" style="59" customWidth="1"/>
    <col min="5897" max="5897" width="5" style="59" customWidth="1"/>
    <col min="5898" max="5898" width="5.125" style="59" customWidth="1"/>
    <col min="5899" max="5899" width="5.5" style="59" customWidth="1"/>
    <col min="5900" max="5900" width="5.375" style="59" customWidth="1"/>
    <col min="5901" max="5901" width="11" style="59" customWidth="1"/>
    <col min="5902" max="5902" width="7.875" style="59" customWidth="1"/>
    <col min="5903" max="5903" width="10.375" style="59" customWidth="1"/>
    <col min="5904" max="5904" width="11.25" style="59" customWidth="1"/>
    <col min="5905" max="5906" width="11.625" style="59" customWidth="1"/>
    <col min="5907" max="5907" width="10.75" style="59" customWidth="1"/>
    <col min="5908" max="5908" width="11.125" style="59" customWidth="1"/>
    <col min="5909" max="5909" width="11.5" style="59" customWidth="1"/>
    <col min="5910" max="5910" width="10" style="59" customWidth="1"/>
    <col min="5911" max="5911" width="1.125" style="59" customWidth="1"/>
    <col min="5912" max="6144" width="9" style="59"/>
    <col min="6145" max="6145" width="3.625" style="59" customWidth="1"/>
    <col min="6146" max="6146" width="3.75" style="59" customWidth="1"/>
    <col min="6147" max="6147" width="10.875" style="59" customWidth="1"/>
    <col min="6148" max="6148" width="13.5" style="59" customWidth="1"/>
    <col min="6149" max="6151" width="5.125" style="59" customWidth="1"/>
    <col min="6152" max="6152" width="5.25" style="59" customWidth="1"/>
    <col min="6153" max="6153" width="5" style="59" customWidth="1"/>
    <col min="6154" max="6154" width="5.125" style="59" customWidth="1"/>
    <col min="6155" max="6155" width="5.5" style="59" customWidth="1"/>
    <col min="6156" max="6156" width="5.375" style="59" customWidth="1"/>
    <col min="6157" max="6157" width="11" style="59" customWidth="1"/>
    <col min="6158" max="6158" width="7.875" style="59" customWidth="1"/>
    <col min="6159" max="6159" width="10.375" style="59" customWidth="1"/>
    <col min="6160" max="6160" width="11.25" style="59" customWidth="1"/>
    <col min="6161" max="6162" width="11.625" style="59" customWidth="1"/>
    <col min="6163" max="6163" width="10.75" style="59" customWidth="1"/>
    <col min="6164" max="6164" width="11.125" style="59" customWidth="1"/>
    <col min="6165" max="6165" width="11.5" style="59" customWidth="1"/>
    <col min="6166" max="6166" width="10" style="59" customWidth="1"/>
    <col min="6167" max="6167" width="1.125" style="59" customWidth="1"/>
    <col min="6168" max="6400" width="9" style="59"/>
    <col min="6401" max="6401" width="3.625" style="59" customWidth="1"/>
    <col min="6402" max="6402" width="3.75" style="59" customWidth="1"/>
    <col min="6403" max="6403" width="10.875" style="59" customWidth="1"/>
    <col min="6404" max="6404" width="13.5" style="59" customWidth="1"/>
    <col min="6405" max="6407" width="5.125" style="59" customWidth="1"/>
    <col min="6408" max="6408" width="5.25" style="59" customWidth="1"/>
    <col min="6409" max="6409" width="5" style="59" customWidth="1"/>
    <col min="6410" max="6410" width="5.125" style="59" customWidth="1"/>
    <col min="6411" max="6411" width="5.5" style="59" customWidth="1"/>
    <col min="6412" max="6412" width="5.375" style="59" customWidth="1"/>
    <col min="6413" max="6413" width="11" style="59" customWidth="1"/>
    <col min="6414" max="6414" width="7.875" style="59" customWidth="1"/>
    <col min="6415" max="6415" width="10.375" style="59" customWidth="1"/>
    <col min="6416" max="6416" width="11.25" style="59" customWidth="1"/>
    <col min="6417" max="6418" width="11.625" style="59" customWidth="1"/>
    <col min="6419" max="6419" width="10.75" style="59" customWidth="1"/>
    <col min="6420" max="6420" width="11.125" style="59" customWidth="1"/>
    <col min="6421" max="6421" width="11.5" style="59" customWidth="1"/>
    <col min="6422" max="6422" width="10" style="59" customWidth="1"/>
    <col min="6423" max="6423" width="1.125" style="59" customWidth="1"/>
    <col min="6424" max="6656" width="9" style="59"/>
    <col min="6657" max="6657" width="3.625" style="59" customWidth="1"/>
    <col min="6658" max="6658" width="3.75" style="59" customWidth="1"/>
    <col min="6659" max="6659" width="10.875" style="59" customWidth="1"/>
    <col min="6660" max="6660" width="13.5" style="59" customWidth="1"/>
    <col min="6661" max="6663" width="5.125" style="59" customWidth="1"/>
    <col min="6664" max="6664" width="5.25" style="59" customWidth="1"/>
    <col min="6665" max="6665" width="5" style="59" customWidth="1"/>
    <col min="6666" max="6666" width="5.125" style="59" customWidth="1"/>
    <col min="6667" max="6667" width="5.5" style="59" customWidth="1"/>
    <col min="6668" max="6668" width="5.375" style="59" customWidth="1"/>
    <col min="6669" max="6669" width="11" style="59" customWidth="1"/>
    <col min="6670" max="6670" width="7.875" style="59" customWidth="1"/>
    <col min="6671" max="6671" width="10.375" style="59" customWidth="1"/>
    <col min="6672" max="6672" width="11.25" style="59" customWidth="1"/>
    <col min="6673" max="6674" width="11.625" style="59" customWidth="1"/>
    <col min="6675" max="6675" width="10.75" style="59" customWidth="1"/>
    <col min="6676" max="6676" width="11.125" style="59" customWidth="1"/>
    <col min="6677" max="6677" width="11.5" style="59" customWidth="1"/>
    <col min="6678" max="6678" width="10" style="59" customWidth="1"/>
    <col min="6679" max="6679" width="1.125" style="59" customWidth="1"/>
    <col min="6680" max="6912" width="9" style="59"/>
    <col min="6913" max="6913" width="3.625" style="59" customWidth="1"/>
    <col min="6914" max="6914" width="3.75" style="59" customWidth="1"/>
    <col min="6915" max="6915" width="10.875" style="59" customWidth="1"/>
    <col min="6916" max="6916" width="13.5" style="59" customWidth="1"/>
    <col min="6917" max="6919" width="5.125" style="59" customWidth="1"/>
    <col min="6920" max="6920" width="5.25" style="59" customWidth="1"/>
    <col min="6921" max="6921" width="5" style="59" customWidth="1"/>
    <col min="6922" max="6922" width="5.125" style="59" customWidth="1"/>
    <col min="6923" max="6923" width="5.5" style="59" customWidth="1"/>
    <col min="6924" max="6924" width="5.375" style="59" customWidth="1"/>
    <col min="6925" max="6925" width="11" style="59" customWidth="1"/>
    <col min="6926" max="6926" width="7.875" style="59" customWidth="1"/>
    <col min="6927" max="6927" width="10.375" style="59" customWidth="1"/>
    <col min="6928" max="6928" width="11.25" style="59" customWidth="1"/>
    <col min="6929" max="6930" width="11.625" style="59" customWidth="1"/>
    <col min="6931" max="6931" width="10.75" style="59" customWidth="1"/>
    <col min="6932" max="6932" width="11.125" style="59" customWidth="1"/>
    <col min="6933" max="6933" width="11.5" style="59" customWidth="1"/>
    <col min="6934" max="6934" width="10" style="59" customWidth="1"/>
    <col min="6935" max="6935" width="1.125" style="59" customWidth="1"/>
    <col min="6936" max="7168" width="9" style="59"/>
    <col min="7169" max="7169" width="3.625" style="59" customWidth="1"/>
    <col min="7170" max="7170" width="3.75" style="59" customWidth="1"/>
    <col min="7171" max="7171" width="10.875" style="59" customWidth="1"/>
    <col min="7172" max="7172" width="13.5" style="59" customWidth="1"/>
    <col min="7173" max="7175" width="5.125" style="59" customWidth="1"/>
    <col min="7176" max="7176" width="5.25" style="59" customWidth="1"/>
    <col min="7177" max="7177" width="5" style="59" customWidth="1"/>
    <col min="7178" max="7178" width="5.125" style="59" customWidth="1"/>
    <col min="7179" max="7179" width="5.5" style="59" customWidth="1"/>
    <col min="7180" max="7180" width="5.375" style="59" customWidth="1"/>
    <col min="7181" max="7181" width="11" style="59" customWidth="1"/>
    <col min="7182" max="7182" width="7.875" style="59" customWidth="1"/>
    <col min="7183" max="7183" width="10.375" style="59" customWidth="1"/>
    <col min="7184" max="7184" width="11.25" style="59" customWidth="1"/>
    <col min="7185" max="7186" width="11.625" style="59" customWidth="1"/>
    <col min="7187" max="7187" width="10.75" style="59" customWidth="1"/>
    <col min="7188" max="7188" width="11.125" style="59" customWidth="1"/>
    <col min="7189" max="7189" width="11.5" style="59" customWidth="1"/>
    <col min="7190" max="7190" width="10" style="59" customWidth="1"/>
    <col min="7191" max="7191" width="1.125" style="59" customWidth="1"/>
    <col min="7192" max="7424" width="9" style="59"/>
    <col min="7425" max="7425" width="3.625" style="59" customWidth="1"/>
    <col min="7426" max="7426" width="3.75" style="59" customWidth="1"/>
    <col min="7427" max="7427" width="10.875" style="59" customWidth="1"/>
    <col min="7428" max="7428" width="13.5" style="59" customWidth="1"/>
    <col min="7429" max="7431" width="5.125" style="59" customWidth="1"/>
    <col min="7432" max="7432" width="5.25" style="59" customWidth="1"/>
    <col min="7433" max="7433" width="5" style="59" customWidth="1"/>
    <col min="7434" max="7434" width="5.125" style="59" customWidth="1"/>
    <col min="7435" max="7435" width="5.5" style="59" customWidth="1"/>
    <col min="7436" max="7436" width="5.375" style="59" customWidth="1"/>
    <col min="7437" max="7437" width="11" style="59" customWidth="1"/>
    <col min="7438" max="7438" width="7.875" style="59" customWidth="1"/>
    <col min="7439" max="7439" width="10.375" style="59" customWidth="1"/>
    <col min="7440" max="7440" width="11.25" style="59" customWidth="1"/>
    <col min="7441" max="7442" width="11.625" style="59" customWidth="1"/>
    <col min="7443" max="7443" width="10.75" style="59" customWidth="1"/>
    <col min="7444" max="7444" width="11.125" style="59" customWidth="1"/>
    <col min="7445" max="7445" width="11.5" style="59" customWidth="1"/>
    <col min="7446" max="7446" width="10" style="59" customWidth="1"/>
    <col min="7447" max="7447" width="1.125" style="59" customWidth="1"/>
    <col min="7448" max="7680" width="9" style="59"/>
    <col min="7681" max="7681" width="3.625" style="59" customWidth="1"/>
    <col min="7682" max="7682" width="3.75" style="59" customWidth="1"/>
    <col min="7683" max="7683" width="10.875" style="59" customWidth="1"/>
    <col min="7684" max="7684" width="13.5" style="59" customWidth="1"/>
    <col min="7685" max="7687" width="5.125" style="59" customWidth="1"/>
    <col min="7688" max="7688" width="5.25" style="59" customWidth="1"/>
    <col min="7689" max="7689" width="5" style="59" customWidth="1"/>
    <col min="7690" max="7690" width="5.125" style="59" customWidth="1"/>
    <col min="7691" max="7691" width="5.5" style="59" customWidth="1"/>
    <col min="7692" max="7692" width="5.375" style="59" customWidth="1"/>
    <col min="7693" max="7693" width="11" style="59" customWidth="1"/>
    <col min="7694" max="7694" width="7.875" style="59" customWidth="1"/>
    <col min="7695" max="7695" width="10.375" style="59" customWidth="1"/>
    <col min="7696" max="7696" width="11.25" style="59" customWidth="1"/>
    <col min="7697" max="7698" width="11.625" style="59" customWidth="1"/>
    <col min="7699" max="7699" width="10.75" style="59" customWidth="1"/>
    <col min="7700" max="7700" width="11.125" style="59" customWidth="1"/>
    <col min="7701" max="7701" width="11.5" style="59" customWidth="1"/>
    <col min="7702" max="7702" width="10" style="59" customWidth="1"/>
    <col min="7703" max="7703" width="1.125" style="59" customWidth="1"/>
    <col min="7704" max="7936" width="9" style="59"/>
    <col min="7937" max="7937" width="3.625" style="59" customWidth="1"/>
    <col min="7938" max="7938" width="3.75" style="59" customWidth="1"/>
    <col min="7939" max="7939" width="10.875" style="59" customWidth="1"/>
    <col min="7940" max="7940" width="13.5" style="59" customWidth="1"/>
    <col min="7941" max="7943" width="5.125" style="59" customWidth="1"/>
    <col min="7944" max="7944" width="5.25" style="59" customWidth="1"/>
    <col min="7945" max="7945" width="5" style="59" customWidth="1"/>
    <col min="7946" max="7946" width="5.125" style="59" customWidth="1"/>
    <col min="7947" max="7947" width="5.5" style="59" customWidth="1"/>
    <col min="7948" max="7948" width="5.375" style="59" customWidth="1"/>
    <col min="7949" max="7949" width="11" style="59" customWidth="1"/>
    <col min="7950" max="7950" width="7.875" style="59" customWidth="1"/>
    <col min="7951" max="7951" width="10.375" style="59" customWidth="1"/>
    <col min="7952" max="7952" width="11.25" style="59" customWidth="1"/>
    <col min="7953" max="7954" width="11.625" style="59" customWidth="1"/>
    <col min="7955" max="7955" width="10.75" style="59" customWidth="1"/>
    <col min="7956" max="7956" width="11.125" style="59" customWidth="1"/>
    <col min="7957" max="7957" width="11.5" style="59" customWidth="1"/>
    <col min="7958" max="7958" width="10" style="59" customWidth="1"/>
    <col min="7959" max="7959" width="1.125" style="59" customWidth="1"/>
    <col min="7960" max="8192" width="9" style="59"/>
    <col min="8193" max="8193" width="3.625" style="59" customWidth="1"/>
    <col min="8194" max="8194" width="3.75" style="59" customWidth="1"/>
    <col min="8195" max="8195" width="10.875" style="59" customWidth="1"/>
    <col min="8196" max="8196" width="13.5" style="59" customWidth="1"/>
    <col min="8197" max="8199" width="5.125" style="59" customWidth="1"/>
    <col min="8200" max="8200" width="5.25" style="59" customWidth="1"/>
    <col min="8201" max="8201" width="5" style="59" customWidth="1"/>
    <col min="8202" max="8202" width="5.125" style="59" customWidth="1"/>
    <col min="8203" max="8203" width="5.5" style="59" customWidth="1"/>
    <col min="8204" max="8204" width="5.375" style="59" customWidth="1"/>
    <col min="8205" max="8205" width="11" style="59" customWidth="1"/>
    <col min="8206" max="8206" width="7.875" style="59" customWidth="1"/>
    <col min="8207" max="8207" width="10.375" style="59" customWidth="1"/>
    <col min="8208" max="8208" width="11.25" style="59" customWidth="1"/>
    <col min="8209" max="8210" width="11.625" style="59" customWidth="1"/>
    <col min="8211" max="8211" width="10.75" style="59" customWidth="1"/>
    <col min="8212" max="8212" width="11.125" style="59" customWidth="1"/>
    <col min="8213" max="8213" width="11.5" style="59" customWidth="1"/>
    <col min="8214" max="8214" width="10" style="59" customWidth="1"/>
    <col min="8215" max="8215" width="1.125" style="59" customWidth="1"/>
    <col min="8216" max="8448" width="9" style="59"/>
    <col min="8449" max="8449" width="3.625" style="59" customWidth="1"/>
    <col min="8450" max="8450" width="3.75" style="59" customWidth="1"/>
    <col min="8451" max="8451" width="10.875" style="59" customWidth="1"/>
    <col min="8452" max="8452" width="13.5" style="59" customWidth="1"/>
    <col min="8453" max="8455" width="5.125" style="59" customWidth="1"/>
    <col min="8456" max="8456" width="5.25" style="59" customWidth="1"/>
    <col min="8457" max="8457" width="5" style="59" customWidth="1"/>
    <col min="8458" max="8458" width="5.125" style="59" customWidth="1"/>
    <col min="8459" max="8459" width="5.5" style="59" customWidth="1"/>
    <col min="8460" max="8460" width="5.375" style="59" customWidth="1"/>
    <col min="8461" max="8461" width="11" style="59" customWidth="1"/>
    <col min="8462" max="8462" width="7.875" style="59" customWidth="1"/>
    <col min="8463" max="8463" width="10.375" style="59" customWidth="1"/>
    <col min="8464" max="8464" width="11.25" style="59" customWidth="1"/>
    <col min="8465" max="8466" width="11.625" style="59" customWidth="1"/>
    <col min="8467" max="8467" width="10.75" style="59" customWidth="1"/>
    <col min="8468" max="8468" width="11.125" style="59" customWidth="1"/>
    <col min="8469" max="8469" width="11.5" style="59" customWidth="1"/>
    <col min="8470" max="8470" width="10" style="59" customWidth="1"/>
    <col min="8471" max="8471" width="1.125" style="59" customWidth="1"/>
    <col min="8472" max="8704" width="9" style="59"/>
    <col min="8705" max="8705" width="3.625" style="59" customWidth="1"/>
    <col min="8706" max="8706" width="3.75" style="59" customWidth="1"/>
    <col min="8707" max="8707" width="10.875" style="59" customWidth="1"/>
    <col min="8708" max="8708" width="13.5" style="59" customWidth="1"/>
    <col min="8709" max="8711" width="5.125" style="59" customWidth="1"/>
    <col min="8712" max="8712" width="5.25" style="59" customWidth="1"/>
    <col min="8713" max="8713" width="5" style="59" customWidth="1"/>
    <col min="8714" max="8714" width="5.125" style="59" customWidth="1"/>
    <col min="8715" max="8715" width="5.5" style="59" customWidth="1"/>
    <col min="8716" max="8716" width="5.375" style="59" customWidth="1"/>
    <col min="8717" max="8717" width="11" style="59" customWidth="1"/>
    <col min="8718" max="8718" width="7.875" style="59" customWidth="1"/>
    <col min="8719" max="8719" width="10.375" style="59" customWidth="1"/>
    <col min="8720" max="8720" width="11.25" style="59" customWidth="1"/>
    <col min="8721" max="8722" width="11.625" style="59" customWidth="1"/>
    <col min="8723" max="8723" width="10.75" style="59" customWidth="1"/>
    <col min="8724" max="8724" width="11.125" style="59" customWidth="1"/>
    <col min="8725" max="8725" width="11.5" style="59" customWidth="1"/>
    <col min="8726" max="8726" width="10" style="59" customWidth="1"/>
    <col min="8727" max="8727" width="1.125" style="59" customWidth="1"/>
    <col min="8728" max="8960" width="9" style="59"/>
    <col min="8961" max="8961" width="3.625" style="59" customWidth="1"/>
    <col min="8962" max="8962" width="3.75" style="59" customWidth="1"/>
    <col min="8963" max="8963" width="10.875" style="59" customWidth="1"/>
    <col min="8964" max="8964" width="13.5" style="59" customWidth="1"/>
    <col min="8965" max="8967" width="5.125" style="59" customWidth="1"/>
    <col min="8968" max="8968" width="5.25" style="59" customWidth="1"/>
    <col min="8969" max="8969" width="5" style="59" customWidth="1"/>
    <col min="8970" max="8970" width="5.125" style="59" customWidth="1"/>
    <col min="8971" max="8971" width="5.5" style="59" customWidth="1"/>
    <col min="8972" max="8972" width="5.375" style="59" customWidth="1"/>
    <col min="8973" max="8973" width="11" style="59" customWidth="1"/>
    <col min="8974" max="8974" width="7.875" style="59" customWidth="1"/>
    <col min="8975" max="8975" width="10.375" style="59" customWidth="1"/>
    <col min="8976" max="8976" width="11.25" style="59" customWidth="1"/>
    <col min="8977" max="8978" width="11.625" style="59" customWidth="1"/>
    <col min="8979" max="8979" width="10.75" style="59" customWidth="1"/>
    <col min="8980" max="8980" width="11.125" style="59" customWidth="1"/>
    <col min="8981" max="8981" width="11.5" style="59" customWidth="1"/>
    <col min="8982" max="8982" width="10" style="59" customWidth="1"/>
    <col min="8983" max="8983" width="1.125" style="59" customWidth="1"/>
    <col min="8984" max="9216" width="9" style="59"/>
    <col min="9217" max="9217" width="3.625" style="59" customWidth="1"/>
    <col min="9218" max="9218" width="3.75" style="59" customWidth="1"/>
    <col min="9219" max="9219" width="10.875" style="59" customWidth="1"/>
    <col min="9220" max="9220" width="13.5" style="59" customWidth="1"/>
    <col min="9221" max="9223" width="5.125" style="59" customWidth="1"/>
    <col min="9224" max="9224" width="5.25" style="59" customWidth="1"/>
    <col min="9225" max="9225" width="5" style="59" customWidth="1"/>
    <col min="9226" max="9226" width="5.125" style="59" customWidth="1"/>
    <col min="9227" max="9227" width="5.5" style="59" customWidth="1"/>
    <col min="9228" max="9228" width="5.375" style="59" customWidth="1"/>
    <col min="9229" max="9229" width="11" style="59" customWidth="1"/>
    <col min="9230" max="9230" width="7.875" style="59" customWidth="1"/>
    <col min="9231" max="9231" width="10.375" style="59" customWidth="1"/>
    <col min="9232" max="9232" width="11.25" style="59" customWidth="1"/>
    <col min="9233" max="9234" width="11.625" style="59" customWidth="1"/>
    <col min="9235" max="9235" width="10.75" style="59" customWidth="1"/>
    <col min="9236" max="9236" width="11.125" style="59" customWidth="1"/>
    <col min="9237" max="9237" width="11.5" style="59" customWidth="1"/>
    <col min="9238" max="9238" width="10" style="59" customWidth="1"/>
    <col min="9239" max="9239" width="1.125" style="59" customWidth="1"/>
    <col min="9240" max="9472" width="9" style="59"/>
    <col min="9473" max="9473" width="3.625" style="59" customWidth="1"/>
    <col min="9474" max="9474" width="3.75" style="59" customWidth="1"/>
    <col min="9475" max="9475" width="10.875" style="59" customWidth="1"/>
    <col min="9476" max="9476" width="13.5" style="59" customWidth="1"/>
    <col min="9477" max="9479" width="5.125" style="59" customWidth="1"/>
    <col min="9480" max="9480" width="5.25" style="59" customWidth="1"/>
    <col min="9481" max="9481" width="5" style="59" customWidth="1"/>
    <col min="9482" max="9482" width="5.125" style="59" customWidth="1"/>
    <col min="9483" max="9483" width="5.5" style="59" customWidth="1"/>
    <col min="9484" max="9484" width="5.375" style="59" customWidth="1"/>
    <col min="9485" max="9485" width="11" style="59" customWidth="1"/>
    <col min="9486" max="9486" width="7.875" style="59" customWidth="1"/>
    <col min="9487" max="9487" width="10.375" style="59" customWidth="1"/>
    <col min="9488" max="9488" width="11.25" style="59" customWidth="1"/>
    <col min="9489" max="9490" width="11.625" style="59" customWidth="1"/>
    <col min="9491" max="9491" width="10.75" style="59" customWidth="1"/>
    <col min="9492" max="9492" width="11.125" style="59" customWidth="1"/>
    <col min="9493" max="9493" width="11.5" style="59" customWidth="1"/>
    <col min="9494" max="9494" width="10" style="59" customWidth="1"/>
    <col min="9495" max="9495" width="1.125" style="59" customWidth="1"/>
    <col min="9496" max="9728" width="9" style="59"/>
    <col min="9729" max="9729" width="3.625" style="59" customWidth="1"/>
    <col min="9730" max="9730" width="3.75" style="59" customWidth="1"/>
    <col min="9731" max="9731" width="10.875" style="59" customWidth="1"/>
    <col min="9732" max="9732" width="13.5" style="59" customWidth="1"/>
    <col min="9733" max="9735" width="5.125" style="59" customWidth="1"/>
    <col min="9736" max="9736" width="5.25" style="59" customWidth="1"/>
    <col min="9737" max="9737" width="5" style="59" customWidth="1"/>
    <col min="9738" max="9738" width="5.125" style="59" customWidth="1"/>
    <col min="9739" max="9739" width="5.5" style="59" customWidth="1"/>
    <col min="9740" max="9740" width="5.375" style="59" customWidth="1"/>
    <col min="9741" max="9741" width="11" style="59" customWidth="1"/>
    <col min="9742" max="9742" width="7.875" style="59" customWidth="1"/>
    <col min="9743" max="9743" width="10.375" style="59" customWidth="1"/>
    <col min="9744" max="9744" width="11.25" style="59" customWidth="1"/>
    <col min="9745" max="9746" width="11.625" style="59" customWidth="1"/>
    <col min="9747" max="9747" width="10.75" style="59" customWidth="1"/>
    <col min="9748" max="9748" width="11.125" style="59" customWidth="1"/>
    <col min="9749" max="9749" width="11.5" style="59" customWidth="1"/>
    <col min="9750" max="9750" width="10" style="59" customWidth="1"/>
    <col min="9751" max="9751" width="1.125" style="59" customWidth="1"/>
    <col min="9752" max="9984" width="9" style="59"/>
    <col min="9985" max="9985" width="3.625" style="59" customWidth="1"/>
    <col min="9986" max="9986" width="3.75" style="59" customWidth="1"/>
    <col min="9987" max="9987" width="10.875" style="59" customWidth="1"/>
    <col min="9988" max="9988" width="13.5" style="59" customWidth="1"/>
    <col min="9989" max="9991" width="5.125" style="59" customWidth="1"/>
    <col min="9992" max="9992" width="5.25" style="59" customWidth="1"/>
    <col min="9993" max="9993" width="5" style="59" customWidth="1"/>
    <col min="9994" max="9994" width="5.125" style="59" customWidth="1"/>
    <col min="9995" max="9995" width="5.5" style="59" customWidth="1"/>
    <col min="9996" max="9996" width="5.375" style="59" customWidth="1"/>
    <col min="9997" max="9997" width="11" style="59" customWidth="1"/>
    <col min="9998" max="9998" width="7.875" style="59" customWidth="1"/>
    <col min="9999" max="9999" width="10.375" style="59" customWidth="1"/>
    <col min="10000" max="10000" width="11.25" style="59" customWidth="1"/>
    <col min="10001" max="10002" width="11.625" style="59" customWidth="1"/>
    <col min="10003" max="10003" width="10.75" style="59" customWidth="1"/>
    <col min="10004" max="10004" width="11.125" style="59" customWidth="1"/>
    <col min="10005" max="10005" width="11.5" style="59" customWidth="1"/>
    <col min="10006" max="10006" width="10" style="59" customWidth="1"/>
    <col min="10007" max="10007" width="1.125" style="59" customWidth="1"/>
    <col min="10008" max="10240" width="9" style="59"/>
    <col min="10241" max="10241" width="3.625" style="59" customWidth="1"/>
    <col min="10242" max="10242" width="3.75" style="59" customWidth="1"/>
    <col min="10243" max="10243" width="10.875" style="59" customWidth="1"/>
    <col min="10244" max="10244" width="13.5" style="59" customWidth="1"/>
    <col min="10245" max="10247" width="5.125" style="59" customWidth="1"/>
    <col min="10248" max="10248" width="5.25" style="59" customWidth="1"/>
    <col min="10249" max="10249" width="5" style="59" customWidth="1"/>
    <col min="10250" max="10250" width="5.125" style="59" customWidth="1"/>
    <col min="10251" max="10251" width="5.5" style="59" customWidth="1"/>
    <col min="10252" max="10252" width="5.375" style="59" customWidth="1"/>
    <col min="10253" max="10253" width="11" style="59" customWidth="1"/>
    <col min="10254" max="10254" width="7.875" style="59" customWidth="1"/>
    <col min="10255" max="10255" width="10.375" style="59" customWidth="1"/>
    <col min="10256" max="10256" width="11.25" style="59" customWidth="1"/>
    <col min="10257" max="10258" width="11.625" style="59" customWidth="1"/>
    <col min="10259" max="10259" width="10.75" style="59" customWidth="1"/>
    <col min="10260" max="10260" width="11.125" style="59" customWidth="1"/>
    <col min="10261" max="10261" width="11.5" style="59" customWidth="1"/>
    <col min="10262" max="10262" width="10" style="59" customWidth="1"/>
    <col min="10263" max="10263" width="1.125" style="59" customWidth="1"/>
    <col min="10264" max="10496" width="9" style="59"/>
    <col min="10497" max="10497" width="3.625" style="59" customWidth="1"/>
    <col min="10498" max="10498" width="3.75" style="59" customWidth="1"/>
    <col min="10499" max="10499" width="10.875" style="59" customWidth="1"/>
    <col min="10500" max="10500" width="13.5" style="59" customWidth="1"/>
    <col min="10501" max="10503" width="5.125" style="59" customWidth="1"/>
    <col min="10504" max="10504" width="5.25" style="59" customWidth="1"/>
    <col min="10505" max="10505" width="5" style="59" customWidth="1"/>
    <col min="10506" max="10506" width="5.125" style="59" customWidth="1"/>
    <col min="10507" max="10507" width="5.5" style="59" customWidth="1"/>
    <col min="10508" max="10508" width="5.375" style="59" customWidth="1"/>
    <col min="10509" max="10509" width="11" style="59" customWidth="1"/>
    <col min="10510" max="10510" width="7.875" style="59" customWidth="1"/>
    <col min="10511" max="10511" width="10.375" style="59" customWidth="1"/>
    <col min="10512" max="10512" width="11.25" style="59" customWidth="1"/>
    <col min="10513" max="10514" width="11.625" style="59" customWidth="1"/>
    <col min="10515" max="10515" width="10.75" style="59" customWidth="1"/>
    <col min="10516" max="10516" width="11.125" style="59" customWidth="1"/>
    <col min="10517" max="10517" width="11.5" style="59" customWidth="1"/>
    <col min="10518" max="10518" width="10" style="59" customWidth="1"/>
    <col min="10519" max="10519" width="1.125" style="59" customWidth="1"/>
    <col min="10520" max="10752" width="9" style="59"/>
    <col min="10753" max="10753" width="3.625" style="59" customWidth="1"/>
    <col min="10754" max="10754" width="3.75" style="59" customWidth="1"/>
    <col min="10755" max="10755" width="10.875" style="59" customWidth="1"/>
    <col min="10756" max="10756" width="13.5" style="59" customWidth="1"/>
    <col min="10757" max="10759" width="5.125" style="59" customWidth="1"/>
    <col min="10760" max="10760" width="5.25" style="59" customWidth="1"/>
    <col min="10761" max="10761" width="5" style="59" customWidth="1"/>
    <col min="10762" max="10762" width="5.125" style="59" customWidth="1"/>
    <col min="10763" max="10763" width="5.5" style="59" customWidth="1"/>
    <col min="10764" max="10764" width="5.375" style="59" customWidth="1"/>
    <col min="10765" max="10765" width="11" style="59" customWidth="1"/>
    <col min="10766" max="10766" width="7.875" style="59" customWidth="1"/>
    <col min="10767" max="10767" width="10.375" style="59" customWidth="1"/>
    <col min="10768" max="10768" width="11.25" style="59" customWidth="1"/>
    <col min="10769" max="10770" width="11.625" style="59" customWidth="1"/>
    <col min="10771" max="10771" width="10.75" style="59" customWidth="1"/>
    <col min="10772" max="10772" width="11.125" style="59" customWidth="1"/>
    <col min="10773" max="10773" width="11.5" style="59" customWidth="1"/>
    <col min="10774" max="10774" width="10" style="59" customWidth="1"/>
    <col min="10775" max="10775" width="1.125" style="59" customWidth="1"/>
    <col min="10776" max="11008" width="9" style="59"/>
    <col min="11009" max="11009" width="3.625" style="59" customWidth="1"/>
    <col min="11010" max="11010" width="3.75" style="59" customWidth="1"/>
    <col min="11011" max="11011" width="10.875" style="59" customWidth="1"/>
    <col min="11012" max="11012" width="13.5" style="59" customWidth="1"/>
    <col min="11013" max="11015" width="5.125" style="59" customWidth="1"/>
    <col min="11016" max="11016" width="5.25" style="59" customWidth="1"/>
    <col min="11017" max="11017" width="5" style="59" customWidth="1"/>
    <col min="11018" max="11018" width="5.125" style="59" customWidth="1"/>
    <col min="11019" max="11019" width="5.5" style="59" customWidth="1"/>
    <col min="11020" max="11020" width="5.375" style="59" customWidth="1"/>
    <col min="11021" max="11021" width="11" style="59" customWidth="1"/>
    <col min="11022" max="11022" width="7.875" style="59" customWidth="1"/>
    <col min="11023" max="11023" width="10.375" style="59" customWidth="1"/>
    <col min="11024" max="11024" width="11.25" style="59" customWidth="1"/>
    <col min="11025" max="11026" width="11.625" style="59" customWidth="1"/>
    <col min="11027" max="11027" width="10.75" style="59" customWidth="1"/>
    <col min="11028" max="11028" width="11.125" style="59" customWidth="1"/>
    <col min="11029" max="11029" width="11.5" style="59" customWidth="1"/>
    <col min="11030" max="11030" width="10" style="59" customWidth="1"/>
    <col min="11031" max="11031" width="1.125" style="59" customWidth="1"/>
    <col min="11032" max="11264" width="9" style="59"/>
    <col min="11265" max="11265" width="3.625" style="59" customWidth="1"/>
    <col min="11266" max="11266" width="3.75" style="59" customWidth="1"/>
    <col min="11267" max="11267" width="10.875" style="59" customWidth="1"/>
    <col min="11268" max="11268" width="13.5" style="59" customWidth="1"/>
    <col min="11269" max="11271" width="5.125" style="59" customWidth="1"/>
    <col min="11272" max="11272" width="5.25" style="59" customWidth="1"/>
    <col min="11273" max="11273" width="5" style="59" customWidth="1"/>
    <col min="11274" max="11274" width="5.125" style="59" customWidth="1"/>
    <col min="11275" max="11275" width="5.5" style="59" customWidth="1"/>
    <col min="11276" max="11276" width="5.375" style="59" customWidth="1"/>
    <col min="11277" max="11277" width="11" style="59" customWidth="1"/>
    <col min="11278" max="11278" width="7.875" style="59" customWidth="1"/>
    <col min="11279" max="11279" width="10.375" style="59" customWidth="1"/>
    <col min="11280" max="11280" width="11.25" style="59" customWidth="1"/>
    <col min="11281" max="11282" width="11.625" style="59" customWidth="1"/>
    <col min="11283" max="11283" width="10.75" style="59" customWidth="1"/>
    <col min="11284" max="11284" width="11.125" style="59" customWidth="1"/>
    <col min="11285" max="11285" width="11.5" style="59" customWidth="1"/>
    <col min="11286" max="11286" width="10" style="59" customWidth="1"/>
    <col min="11287" max="11287" width="1.125" style="59" customWidth="1"/>
    <col min="11288" max="11520" width="9" style="59"/>
    <col min="11521" max="11521" width="3.625" style="59" customWidth="1"/>
    <col min="11522" max="11522" width="3.75" style="59" customWidth="1"/>
    <col min="11523" max="11523" width="10.875" style="59" customWidth="1"/>
    <col min="11524" max="11524" width="13.5" style="59" customWidth="1"/>
    <col min="11525" max="11527" width="5.125" style="59" customWidth="1"/>
    <col min="11528" max="11528" width="5.25" style="59" customWidth="1"/>
    <col min="11529" max="11529" width="5" style="59" customWidth="1"/>
    <col min="11530" max="11530" width="5.125" style="59" customWidth="1"/>
    <col min="11531" max="11531" width="5.5" style="59" customWidth="1"/>
    <col min="11532" max="11532" width="5.375" style="59" customWidth="1"/>
    <col min="11533" max="11533" width="11" style="59" customWidth="1"/>
    <col min="11534" max="11534" width="7.875" style="59" customWidth="1"/>
    <col min="11535" max="11535" width="10.375" style="59" customWidth="1"/>
    <col min="11536" max="11536" width="11.25" style="59" customWidth="1"/>
    <col min="11537" max="11538" width="11.625" style="59" customWidth="1"/>
    <col min="11539" max="11539" width="10.75" style="59" customWidth="1"/>
    <col min="11540" max="11540" width="11.125" style="59" customWidth="1"/>
    <col min="11541" max="11541" width="11.5" style="59" customWidth="1"/>
    <col min="11542" max="11542" width="10" style="59" customWidth="1"/>
    <col min="11543" max="11543" width="1.125" style="59" customWidth="1"/>
    <col min="11544" max="11776" width="9" style="59"/>
    <col min="11777" max="11777" width="3.625" style="59" customWidth="1"/>
    <col min="11778" max="11778" width="3.75" style="59" customWidth="1"/>
    <col min="11779" max="11779" width="10.875" style="59" customWidth="1"/>
    <col min="11780" max="11780" width="13.5" style="59" customWidth="1"/>
    <col min="11781" max="11783" width="5.125" style="59" customWidth="1"/>
    <col min="11784" max="11784" width="5.25" style="59" customWidth="1"/>
    <col min="11785" max="11785" width="5" style="59" customWidth="1"/>
    <col min="11786" max="11786" width="5.125" style="59" customWidth="1"/>
    <col min="11787" max="11787" width="5.5" style="59" customWidth="1"/>
    <col min="11788" max="11788" width="5.375" style="59" customWidth="1"/>
    <col min="11789" max="11789" width="11" style="59" customWidth="1"/>
    <col min="11790" max="11790" width="7.875" style="59" customWidth="1"/>
    <col min="11791" max="11791" width="10.375" style="59" customWidth="1"/>
    <col min="11792" max="11792" width="11.25" style="59" customWidth="1"/>
    <col min="11793" max="11794" width="11.625" style="59" customWidth="1"/>
    <col min="11795" max="11795" width="10.75" style="59" customWidth="1"/>
    <col min="11796" max="11796" width="11.125" style="59" customWidth="1"/>
    <col min="11797" max="11797" width="11.5" style="59" customWidth="1"/>
    <col min="11798" max="11798" width="10" style="59" customWidth="1"/>
    <col min="11799" max="11799" width="1.125" style="59" customWidth="1"/>
    <col min="11800" max="12032" width="9" style="59"/>
    <col min="12033" max="12033" width="3.625" style="59" customWidth="1"/>
    <col min="12034" max="12034" width="3.75" style="59" customWidth="1"/>
    <col min="12035" max="12035" width="10.875" style="59" customWidth="1"/>
    <col min="12036" max="12036" width="13.5" style="59" customWidth="1"/>
    <col min="12037" max="12039" width="5.125" style="59" customWidth="1"/>
    <col min="12040" max="12040" width="5.25" style="59" customWidth="1"/>
    <col min="12041" max="12041" width="5" style="59" customWidth="1"/>
    <col min="12042" max="12042" width="5.125" style="59" customWidth="1"/>
    <col min="12043" max="12043" width="5.5" style="59" customWidth="1"/>
    <col min="12044" max="12044" width="5.375" style="59" customWidth="1"/>
    <col min="12045" max="12045" width="11" style="59" customWidth="1"/>
    <col min="12046" max="12046" width="7.875" style="59" customWidth="1"/>
    <col min="12047" max="12047" width="10.375" style="59" customWidth="1"/>
    <col min="12048" max="12048" width="11.25" style="59" customWidth="1"/>
    <col min="12049" max="12050" width="11.625" style="59" customWidth="1"/>
    <col min="12051" max="12051" width="10.75" style="59" customWidth="1"/>
    <col min="12052" max="12052" width="11.125" style="59" customWidth="1"/>
    <col min="12053" max="12053" width="11.5" style="59" customWidth="1"/>
    <col min="12054" max="12054" width="10" style="59" customWidth="1"/>
    <col min="12055" max="12055" width="1.125" style="59" customWidth="1"/>
    <col min="12056" max="12288" width="9" style="59"/>
    <col min="12289" max="12289" width="3.625" style="59" customWidth="1"/>
    <col min="12290" max="12290" width="3.75" style="59" customWidth="1"/>
    <col min="12291" max="12291" width="10.875" style="59" customWidth="1"/>
    <col min="12292" max="12292" width="13.5" style="59" customWidth="1"/>
    <col min="12293" max="12295" width="5.125" style="59" customWidth="1"/>
    <col min="12296" max="12296" width="5.25" style="59" customWidth="1"/>
    <col min="12297" max="12297" width="5" style="59" customWidth="1"/>
    <col min="12298" max="12298" width="5.125" style="59" customWidth="1"/>
    <col min="12299" max="12299" width="5.5" style="59" customWidth="1"/>
    <col min="12300" max="12300" width="5.375" style="59" customWidth="1"/>
    <col min="12301" max="12301" width="11" style="59" customWidth="1"/>
    <col min="12302" max="12302" width="7.875" style="59" customWidth="1"/>
    <col min="12303" max="12303" width="10.375" style="59" customWidth="1"/>
    <col min="12304" max="12304" width="11.25" style="59" customWidth="1"/>
    <col min="12305" max="12306" width="11.625" style="59" customWidth="1"/>
    <col min="12307" max="12307" width="10.75" style="59" customWidth="1"/>
    <col min="12308" max="12308" width="11.125" style="59" customWidth="1"/>
    <col min="12309" max="12309" width="11.5" style="59" customWidth="1"/>
    <col min="12310" max="12310" width="10" style="59" customWidth="1"/>
    <col min="12311" max="12311" width="1.125" style="59" customWidth="1"/>
    <col min="12312" max="12544" width="9" style="59"/>
    <col min="12545" max="12545" width="3.625" style="59" customWidth="1"/>
    <col min="12546" max="12546" width="3.75" style="59" customWidth="1"/>
    <col min="12547" max="12547" width="10.875" style="59" customWidth="1"/>
    <col min="12548" max="12548" width="13.5" style="59" customWidth="1"/>
    <col min="12549" max="12551" width="5.125" style="59" customWidth="1"/>
    <col min="12552" max="12552" width="5.25" style="59" customWidth="1"/>
    <col min="12553" max="12553" width="5" style="59" customWidth="1"/>
    <col min="12554" max="12554" width="5.125" style="59" customWidth="1"/>
    <col min="12555" max="12555" width="5.5" style="59" customWidth="1"/>
    <col min="12556" max="12556" width="5.375" style="59" customWidth="1"/>
    <col min="12557" max="12557" width="11" style="59" customWidth="1"/>
    <col min="12558" max="12558" width="7.875" style="59" customWidth="1"/>
    <col min="12559" max="12559" width="10.375" style="59" customWidth="1"/>
    <col min="12560" max="12560" width="11.25" style="59" customWidth="1"/>
    <col min="12561" max="12562" width="11.625" style="59" customWidth="1"/>
    <col min="12563" max="12563" width="10.75" style="59" customWidth="1"/>
    <col min="12564" max="12564" width="11.125" style="59" customWidth="1"/>
    <col min="12565" max="12565" width="11.5" style="59" customWidth="1"/>
    <col min="12566" max="12566" width="10" style="59" customWidth="1"/>
    <col min="12567" max="12567" width="1.125" style="59" customWidth="1"/>
    <col min="12568" max="12800" width="9" style="59"/>
    <col min="12801" max="12801" width="3.625" style="59" customWidth="1"/>
    <col min="12802" max="12802" width="3.75" style="59" customWidth="1"/>
    <col min="12803" max="12803" width="10.875" style="59" customWidth="1"/>
    <col min="12804" max="12804" width="13.5" style="59" customWidth="1"/>
    <col min="12805" max="12807" width="5.125" style="59" customWidth="1"/>
    <col min="12808" max="12808" width="5.25" style="59" customWidth="1"/>
    <col min="12809" max="12809" width="5" style="59" customWidth="1"/>
    <col min="12810" max="12810" width="5.125" style="59" customWidth="1"/>
    <col min="12811" max="12811" width="5.5" style="59" customWidth="1"/>
    <col min="12812" max="12812" width="5.375" style="59" customWidth="1"/>
    <col min="12813" max="12813" width="11" style="59" customWidth="1"/>
    <col min="12814" max="12814" width="7.875" style="59" customWidth="1"/>
    <col min="12815" max="12815" width="10.375" style="59" customWidth="1"/>
    <col min="12816" max="12816" width="11.25" style="59" customWidth="1"/>
    <col min="12817" max="12818" width="11.625" style="59" customWidth="1"/>
    <col min="12819" max="12819" width="10.75" style="59" customWidth="1"/>
    <col min="12820" max="12820" width="11.125" style="59" customWidth="1"/>
    <col min="12821" max="12821" width="11.5" style="59" customWidth="1"/>
    <col min="12822" max="12822" width="10" style="59" customWidth="1"/>
    <col min="12823" max="12823" width="1.125" style="59" customWidth="1"/>
    <col min="12824" max="13056" width="9" style="59"/>
    <col min="13057" max="13057" width="3.625" style="59" customWidth="1"/>
    <col min="13058" max="13058" width="3.75" style="59" customWidth="1"/>
    <col min="13059" max="13059" width="10.875" style="59" customWidth="1"/>
    <col min="13060" max="13060" width="13.5" style="59" customWidth="1"/>
    <col min="13061" max="13063" width="5.125" style="59" customWidth="1"/>
    <col min="13064" max="13064" width="5.25" style="59" customWidth="1"/>
    <col min="13065" max="13065" width="5" style="59" customWidth="1"/>
    <col min="13066" max="13066" width="5.125" style="59" customWidth="1"/>
    <col min="13067" max="13067" width="5.5" style="59" customWidth="1"/>
    <col min="13068" max="13068" width="5.375" style="59" customWidth="1"/>
    <col min="13069" max="13069" width="11" style="59" customWidth="1"/>
    <col min="13070" max="13070" width="7.875" style="59" customWidth="1"/>
    <col min="13071" max="13071" width="10.375" style="59" customWidth="1"/>
    <col min="13072" max="13072" width="11.25" style="59" customWidth="1"/>
    <col min="13073" max="13074" width="11.625" style="59" customWidth="1"/>
    <col min="13075" max="13075" width="10.75" style="59" customWidth="1"/>
    <col min="13076" max="13076" width="11.125" style="59" customWidth="1"/>
    <col min="13077" max="13077" width="11.5" style="59" customWidth="1"/>
    <col min="13078" max="13078" width="10" style="59" customWidth="1"/>
    <col min="13079" max="13079" width="1.125" style="59" customWidth="1"/>
    <col min="13080" max="13312" width="9" style="59"/>
    <col min="13313" max="13313" width="3.625" style="59" customWidth="1"/>
    <col min="13314" max="13314" width="3.75" style="59" customWidth="1"/>
    <col min="13315" max="13315" width="10.875" style="59" customWidth="1"/>
    <col min="13316" max="13316" width="13.5" style="59" customWidth="1"/>
    <col min="13317" max="13319" width="5.125" style="59" customWidth="1"/>
    <col min="13320" max="13320" width="5.25" style="59" customWidth="1"/>
    <col min="13321" max="13321" width="5" style="59" customWidth="1"/>
    <col min="13322" max="13322" width="5.125" style="59" customWidth="1"/>
    <col min="13323" max="13323" width="5.5" style="59" customWidth="1"/>
    <col min="13324" max="13324" width="5.375" style="59" customWidth="1"/>
    <col min="13325" max="13325" width="11" style="59" customWidth="1"/>
    <col min="13326" max="13326" width="7.875" style="59" customWidth="1"/>
    <col min="13327" max="13327" width="10.375" style="59" customWidth="1"/>
    <col min="13328" max="13328" width="11.25" style="59" customWidth="1"/>
    <col min="13329" max="13330" width="11.625" style="59" customWidth="1"/>
    <col min="13331" max="13331" width="10.75" style="59" customWidth="1"/>
    <col min="13332" max="13332" width="11.125" style="59" customWidth="1"/>
    <col min="13333" max="13333" width="11.5" style="59" customWidth="1"/>
    <col min="13334" max="13334" width="10" style="59" customWidth="1"/>
    <col min="13335" max="13335" width="1.125" style="59" customWidth="1"/>
    <col min="13336" max="13568" width="9" style="59"/>
    <col min="13569" max="13569" width="3.625" style="59" customWidth="1"/>
    <col min="13570" max="13570" width="3.75" style="59" customWidth="1"/>
    <col min="13571" max="13571" width="10.875" style="59" customWidth="1"/>
    <col min="13572" max="13572" width="13.5" style="59" customWidth="1"/>
    <col min="13573" max="13575" width="5.125" style="59" customWidth="1"/>
    <col min="13576" max="13576" width="5.25" style="59" customWidth="1"/>
    <col min="13577" max="13577" width="5" style="59" customWidth="1"/>
    <col min="13578" max="13578" width="5.125" style="59" customWidth="1"/>
    <col min="13579" max="13579" width="5.5" style="59" customWidth="1"/>
    <col min="13580" max="13580" width="5.375" style="59" customWidth="1"/>
    <col min="13581" max="13581" width="11" style="59" customWidth="1"/>
    <col min="13582" max="13582" width="7.875" style="59" customWidth="1"/>
    <col min="13583" max="13583" width="10.375" style="59" customWidth="1"/>
    <col min="13584" max="13584" width="11.25" style="59" customWidth="1"/>
    <col min="13585" max="13586" width="11.625" style="59" customWidth="1"/>
    <col min="13587" max="13587" width="10.75" style="59" customWidth="1"/>
    <col min="13588" max="13588" width="11.125" style="59" customWidth="1"/>
    <col min="13589" max="13589" width="11.5" style="59" customWidth="1"/>
    <col min="13590" max="13590" width="10" style="59" customWidth="1"/>
    <col min="13591" max="13591" width="1.125" style="59" customWidth="1"/>
    <col min="13592" max="13824" width="9" style="59"/>
    <col min="13825" max="13825" width="3.625" style="59" customWidth="1"/>
    <col min="13826" max="13826" width="3.75" style="59" customWidth="1"/>
    <col min="13827" max="13827" width="10.875" style="59" customWidth="1"/>
    <col min="13828" max="13828" width="13.5" style="59" customWidth="1"/>
    <col min="13829" max="13831" width="5.125" style="59" customWidth="1"/>
    <col min="13832" max="13832" width="5.25" style="59" customWidth="1"/>
    <col min="13833" max="13833" width="5" style="59" customWidth="1"/>
    <col min="13834" max="13834" width="5.125" style="59" customWidth="1"/>
    <col min="13835" max="13835" width="5.5" style="59" customWidth="1"/>
    <col min="13836" max="13836" width="5.375" style="59" customWidth="1"/>
    <col min="13837" max="13837" width="11" style="59" customWidth="1"/>
    <col min="13838" max="13838" width="7.875" style="59" customWidth="1"/>
    <col min="13839" max="13839" width="10.375" style="59" customWidth="1"/>
    <col min="13840" max="13840" width="11.25" style="59" customWidth="1"/>
    <col min="13841" max="13842" width="11.625" style="59" customWidth="1"/>
    <col min="13843" max="13843" width="10.75" style="59" customWidth="1"/>
    <col min="13844" max="13844" width="11.125" style="59" customWidth="1"/>
    <col min="13845" max="13845" width="11.5" style="59" customWidth="1"/>
    <col min="13846" max="13846" width="10" style="59" customWidth="1"/>
    <col min="13847" max="13847" width="1.125" style="59" customWidth="1"/>
    <col min="13848" max="14080" width="9" style="59"/>
    <col min="14081" max="14081" width="3.625" style="59" customWidth="1"/>
    <col min="14082" max="14082" width="3.75" style="59" customWidth="1"/>
    <col min="14083" max="14083" width="10.875" style="59" customWidth="1"/>
    <col min="14084" max="14084" width="13.5" style="59" customWidth="1"/>
    <col min="14085" max="14087" width="5.125" style="59" customWidth="1"/>
    <col min="14088" max="14088" width="5.25" style="59" customWidth="1"/>
    <col min="14089" max="14089" width="5" style="59" customWidth="1"/>
    <col min="14090" max="14090" width="5.125" style="59" customWidth="1"/>
    <col min="14091" max="14091" width="5.5" style="59" customWidth="1"/>
    <col min="14092" max="14092" width="5.375" style="59" customWidth="1"/>
    <col min="14093" max="14093" width="11" style="59" customWidth="1"/>
    <col min="14094" max="14094" width="7.875" style="59" customWidth="1"/>
    <col min="14095" max="14095" width="10.375" style="59" customWidth="1"/>
    <col min="14096" max="14096" width="11.25" style="59" customWidth="1"/>
    <col min="14097" max="14098" width="11.625" style="59" customWidth="1"/>
    <col min="14099" max="14099" width="10.75" style="59" customWidth="1"/>
    <col min="14100" max="14100" width="11.125" style="59" customWidth="1"/>
    <col min="14101" max="14101" width="11.5" style="59" customWidth="1"/>
    <col min="14102" max="14102" width="10" style="59" customWidth="1"/>
    <col min="14103" max="14103" width="1.125" style="59" customWidth="1"/>
    <col min="14104" max="14336" width="9" style="59"/>
    <col min="14337" max="14337" width="3.625" style="59" customWidth="1"/>
    <col min="14338" max="14338" width="3.75" style="59" customWidth="1"/>
    <col min="14339" max="14339" width="10.875" style="59" customWidth="1"/>
    <col min="14340" max="14340" width="13.5" style="59" customWidth="1"/>
    <col min="14341" max="14343" width="5.125" style="59" customWidth="1"/>
    <col min="14344" max="14344" width="5.25" style="59" customWidth="1"/>
    <col min="14345" max="14345" width="5" style="59" customWidth="1"/>
    <col min="14346" max="14346" width="5.125" style="59" customWidth="1"/>
    <col min="14347" max="14347" width="5.5" style="59" customWidth="1"/>
    <col min="14348" max="14348" width="5.375" style="59" customWidth="1"/>
    <col min="14349" max="14349" width="11" style="59" customWidth="1"/>
    <col min="14350" max="14350" width="7.875" style="59" customWidth="1"/>
    <col min="14351" max="14351" width="10.375" style="59" customWidth="1"/>
    <col min="14352" max="14352" width="11.25" style="59" customWidth="1"/>
    <col min="14353" max="14354" width="11.625" style="59" customWidth="1"/>
    <col min="14355" max="14355" width="10.75" style="59" customWidth="1"/>
    <col min="14356" max="14356" width="11.125" style="59" customWidth="1"/>
    <col min="14357" max="14357" width="11.5" style="59" customWidth="1"/>
    <col min="14358" max="14358" width="10" style="59" customWidth="1"/>
    <col min="14359" max="14359" width="1.125" style="59" customWidth="1"/>
    <col min="14360" max="14592" width="9" style="59"/>
    <col min="14593" max="14593" width="3.625" style="59" customWidth="1"/>
    <col min="14594" max="14594" width="3.75" style="59" customWidth="1"/>
    <col min="14595" max="14595" width="10.875" style="59" customWidth="1"/>
    <col min="14596" max="14596" width="13.5" style="59" customWidth="1"/>
    <col min="14597" max="14599" width="5.125" style="59" customWidth="1"/>
    <col min="14600" max="14600" width="5.25" style="59" customWidth="1"/>
    <col min="14601" max="14601" width="5" style="59" customWidth="1"/>
    <col min="14602" max="14602" width="5.125" style="59" customWidth="1"/>
    <col min="14603" max="14603" width="5.5" style="59" customWidth="1"/>
    <col min="14604" max="14604" width="5.375" style="59" customWidth="1"/>
    <col min="14605" max="14605" width="11" style="59" customWidth="1"/>
    <col min="14606" max="14606" width="7.875" style="59" customWidth="1"/>
    <col min="14607" max="14607" width="10.375" style="59" customWidth="1"/>
    <col min="14608" max="14608" width="11.25" style="59" customWidth="1"/>
    <col min="14609" max="14610" width="11.625" style="59" customWidth="1"/>
    <col min="14611" max="14611" width="10.75" style="59" customWidth="1"/>
    <col min="14612" max="14612" width="11.125" style="59" customWidth="1"/>
    <col min="14613" max="14613" width="11.5" style="59" customWidth="1"/>
    <col min="14614" max="14614" width="10" style="59" customWidth="1"/>
    <col min="14615" max="14615" width="1.125" style="59" customWidth="1"/>
    <col min="14616" max="14848" width="9" style="59"/>
    <col min="14849" max="14849" width="3.625" style="59" customWidth="1"/>
    <col min="14850" max="14850" width="3.75" style="59" customWidth="1"/>
    <col min="14851" max="14851" width="10.875" style="59" customWidth="1"/>
    <col min="14852" max="14852" width="13.5" style="59" customWidth="1"/>
    <col min="14853" max="14855" width="5.125" style="59" customWidth="1"/>
    <col min="14856" max="14856" width="5.25" style="59" customWidth="1"/>
    <col min="14857" max="14857" width="5" style="59" customWidth="1"/>
    <col min="14858" max="14858" width="5.125" style="59" customWidth="1"/>
    <col min="14859" max="14859" width="5.5" style="59" customWidth="1"/>
    <col min="14860" max="14860" width="5.375" style="59" customWidth="1"/>
    <col min="14861" max="14861" width="11" style="59" customWidth="1"/>
    <col min="14862" max="14862" width="7.875" style="59" customWidth="1"/>
    <col min="14863" max="14863" width="10.375" style="59" customWidth="1"/>
    <col min="14864" max="14864" width="11.25" style="59" customWidth="1"/>
    <col min="14865" max="14866" width="11.625" style="59" customWidth="1"/>
    <col min="14867" max="14867" width="10.75" style="59" customWidth="1"/>
    <col min="14868" max="14868" width="11.125" style="59" customWidth="1"/>
    <col min="14869" max="14869" width="11.5" style="59" customWidth="1"/>
    <col min="14870" max="14870" width="10" style="59" customWidth="1"/>
    <col min="14871" max="14871" width="1.125" style="59" customWidth="1"/>
    <col min="14872" max="15104" width="9" style="59"/>
    <col min="15105" max="15105" width="3.625" style="59" customWidth="1"/>
    <col min="15106" max="15106" width="3.75" style="59" customWidth="1"/>
    <col min="15107" max="15107" width="10.875" style="59" customWidth="1"/>
    <col min="15108" max="15108" width="13.5" style="59" customWidth="1"/>
    <col min="15109" max="15111" width="5.125" style="59" customWidth="1"/>
    <col min="15112" max="15112" width="5.25" style="59" customWidth="1"/>
    <col min="15113" max="15113" width="5" style="59" customWidth="1"/>
    <col min="15114" max="15114" width="5.125" style="59" customWidth="1"/>
    <col min="15115" max="15115" width="5.5" style="59" customWidth="1"/>
    <col min="15116" max="15116" width="5.375" style="59" customWidth="1"/>
    <col min="15117" max="15117" width="11" style="59" customWidth="1"/>
    <col min="15118" max="15118" width="7.875" style="59" customWidth="1"/>
    <col min="15119" max="15119" width="10.375" style="59" customWidth="1"/>
    <col min="15120" max="15120" width="11.25" style="59" customWidth="1"/>
    <col min="15121" max="15122" width="11.625" style="59" customWidth="1"/>
    <col min="15123" max="15123" width="10.75" style="59" customWidth="1"/>
    <col min="15124" max="15124" width="11.125" style="59" customWidth="1"/>
    <col min="15125" max="15125" width="11.5" style="59" customWidth="1"/>
    <col min="15126" max="15126" width="10" style="59" customWidth="1"/>
    <col min="15127" max="15127" width="1.125" style="59" customWidth="1"/>
    <col min="15128" max="15360" width="9" style="59"/>
    <col min="15361" max="15361" width="3.625" style="59" customWidth="1"/>
    <col min="15362" max="15362" width="3.75" style="59" customWidth="1"/>
    <col min="15363" max="15363" width="10.875" style="59" customWidth="1"/>
    <col min="15364" max="15364" width="13.5" style="59" customWidth="1"/>
    <col min="15365" max="15367" width="5.125" style="59" customWidth="1"/>
    <col min="15368" max="15368" width="5.25" style="59" customWidth="1"/>
    <col min="15369" max="15369" width="5" style="59" customWidth="1"/>
    <col min="15370" max="15370" width="5.125" style="59" customWidth="1"/>
    <col min="15371" max="15371" width="5.5" style="59" customWidth="1"/>
    <col min="15372" max="15372" width="5.375" style="59" customWidth="1"/>
    <col min="15373" max="15373" width="11" style="59" customWidth="1"/>
    <col min="15374" max="15374" width="7.875" style="59" customWidth="1"/>
    <col min="15375" max="15375" width="10.375" style="59" customWidth="1"/>
    <col min="15376" max="15376" width="11.25" style="59" customWidth="1"/>
    <col min="15377" max="15378" width="11.625" style="59" customWidth="1"/>
    <col min="15379" max="15379" width="10.75" style="59" customWidth="1"/>
    <col min="15380" max="15380" width="11.125" style="59" customWidth="1"/>
    <col min="15381" max="15381" width="11.5" style="59" customWidth="1"/>
    <col min="15382" max="15382" width="10" style="59" customWidth="1"/>
    <col min="15383" max="15383" width="1.125" style="59" customWidth="1"/>
    <col min="15384" max="15616" width="9" style="59"/>
    <col min="15617" max="15617" width="3.625" style="59" customWidth="1"/>
    <col min="15618" max="15618" width="3.75" style="59" customWidth="1"/>
    <col min="15619" max="15619" width="10.875" style="59" customWidth="1"/>
    <col min="15620" max="15620" width="13.5" style="59" customWidth="1"/>
    <col min="15621" max="15623" width="5.125" style="59" customWidth="1"/>
    <col min="15624" max="15624" width="5.25" style="59" customWidth="1"/>
    <col min="15625" max="15625" width="5" style="59" customWidth="1"/>
    <col min="15626" max="15626" width="5.125" style="59" customWidth="1"/>
    <col min="15627" max="15627" width="5.5" style="59" customWidth="1"/>
    <col min="15628" max="15628" width="5.375" style="59" customWidth="1"/>
    <col min="15629" max="15629" width="11" style="59" customWidth="1"/>
    <col min="15630" max="15630" width="7.875" style="59" customWidth="1"/>
    <col min="15631" max="15631" width="10.375" style="59" customWidth="1"/>
    <col min="15632" max="15632" width="11.25" style="59" customWidth="1"/>
    <col min="15633" max="15634" width="11.625" style="59" customWidth="1"/>
    <col min="15635" max="15635" width="10.75" style="59" customWidth="1"/>
    <col min="15636" max="15636" width="11.125" style="59" customWidth="1"/>
    <col min="15637" max="15637" width="11.5" style="59" customWidth="1"/>
    <col min="15638" max="15638" width="10" style="59" customWidth="1"/>
    <col min="15639" max="15639" width="1.125" style="59" customWidth="1"/>
    <col min="15640" max="15872" width="9" style="59"/>
    <col min="15873" max="15873" width="3.625" style="59" customWidth="1"/>
    <col min="15874" max="15874" width="3.75" style="59" customWidth="1"/>
    <col min="15875" max="15875" width="10.875" style="59" customWidth="1"/>
    <col min="15876" max="15876" width="13.5" style="59" customWidth="1"/>
    <col min="15877" max="15879" width="5.125" style="59" customWidth="1"/>
    <col min="15880" max="15880" width="5.25" style="59" customWidth="1"/>
    <col min="15881" max="15881" width="5" style="59" customWidth="1"/>
    <col min="15882" max="15882" width="5.125" style="59" customWidth="1"/>
    <col min="15883" max="15883" width="5.5" style="59" customWidth="1"/>
    <col min="15884" max="15884" width="5.375" style="59" customWidth="1"/>
    <col min="15885" max="15885" width="11" style="59" customWidth="1"/>
    <col min="15886" max="15886" width="7.875" style="59" customWidth="1"/>
    <col min="15887" max="15887" width="10.375" style="59" customWidth="1"/>
    <col min="15888" max="15888" width="11.25" style="59" customWidth="1"/>
    <col min="15889" max="15890" width="11.625" style="59" customWidth="1"/>
    <col min="15891" max="15891" width="10.75" style="59" customWidth="1"/>
    <col min="15892" max="15892" width="11.125" style="59" customWidth="1"/>
    <col min="15893" max="15893" width="11.5" style="59" customWidth="1"/>
    <col min="15894" max="15894" width="10" style="59" customWidth="1"/>
    <col min="15895" max="15895" width="1.125" style="59" customWidth="1"/>
    <col min="15896" max="16128" width="9" style="59"/>
    <col min="16129" max="16129" width="3.625" style="59" customWidth="1"/>
    <col min="16130" max="16130" width="3.75" style="59" customWidth="1"/>
    <col min="16131" max="16131" width="10.875" style="59" customWidth="1"/>
    <col min="16132" max="16132" width="13.5" style="59" customWidth="1"/>
    <col min="16133" max="16135" width="5.125" style="59" customWidth="1"/>
    <col min="16136" max="16136" width="5.25" style="59" customWidth="1"/>
    <col min="16137" max="16137" width="5" style="59" customWidth="1"/>
    <col min="16138" max="16138" width="5.125" style="59" customWidth="1"/>
    <col min="16139" max="16139" width="5.5" style="59" customWidth="1"/>
    <col min="16140" max="16140" width="5.375" style="59" customWidth="1"/>
    <col min="16141" max="16141" width="11" style="59" customWidth="1"/>
    <col min="16142" max="16142" width="7.875" style="59" customWidth="1"/>
    <col min="16143" max="16143" width="10.375" style="59" customWidth="1"/>
    <col min="16144" max="16144" width="11.25" style="59" customWidth="1"/>
    <col min="16145" max="16146" width="11.625" style="59" customWidth="1"/>
    <col min="16147" max="16147" width="10.75" style="59" customWidth="1"/>
    <col min="16148" max="16148" width="11.125" style="59" customWidth="1"/>
    <col min="16149" max="16149" width="11.5" style="59" customWidth="1"/>
    <col min="16150" max="16150" width="10" style="59" customWidth="1"/>
    <col min="16151" max="16151" width="1.125" style="59" customWidth="1"/>
    <col min="16152" max="16384" width="9" style="59"/>
  </cols>
  <sheetData>
    <row r="1" spans="1:256" ht="15" customHeight="1">
      <c r="A1" s="314" t="s">
        <v>343</v>
      </c>
      <c r="B1" s="315"/>
      <c r="C1" s="315"/>
      <c r="D1" s="315"/>
      <c r="E1" s="315"/>
      <c r="F1" s="315"/>
      <c r="G1" s="315"/>
      <c r="H1" s="315"/>
      <c r="I1" s="315"/>
      <c r="J1" s="315"/>
      <c r="K1" s="315"/>
      <c r="L1" s="315"/>
      <c r="M1" s="315"/>
      <c r="N1" s="315"/>
      <c r="O1" s="315"/>
      <c r="P1" s="315"/>
      <c r="Q1" s="315"/>
      <c r="R1" s="315"/>
      <c r="S1" s="315"/>
      <c r="T1" s="315"/>
      <c r="U1" s="315"/>
      <c r="V1" s="315"/>
      <c r="W1" s="315"/>
      <c r="X1" s="641" t="str">
        <f>HYPERLINK("#シート目次"&amp;"!A1","シート目次へ")</f>
        <v>シート目次へ</v>
      </c>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15"/>
      <c r="EU1" s="315"/>
      <c r="EV1" s="315"/>
      <c r="EW1" s="315"/>
      <c r="EX1" s="315"/>
      <c r="EY1" s="315"/>
      <c r="EZ1" s="315"/>
      <c r="FA1" s="315"/>
      <c r="FB1" s="315"/>
      <c r="FC1" s="315"/>
      <c r="FD1" s="315"/>
      <c r="FE1" s="315"/>
      <c r="FF1" s="315"/>
      <c r="FG1" s="315"/>
      <c r="FH1" s="315"/>
      <c r="FI1" s="315"/>
      <c r="FJ1" s="315"/>
      <c r="FK1" s="315"/>
      <c r="FL1" s="315"/>
      <c r="FM1" s="315"/>
      <c r="FN1" s="315"/>
      <c r="FO1" s="315"/>
      <c r="FP1" s="315"/>
      <c r="FQ1" s="315"/>
      <c r="FR1" s="315"/>
      <c r="FS1" s="315"/>
      <c r="FT1" s="315"/>
      <c r="FU1" s="315"/>
      <c r="FV1" s="315"/>
      <c r="FW1" s="315"/>
      <c r="FX1" s="315"/>
      <c r="FY1" s="315"/>
      <c r="FZ1" s="315"/>
      <c r="GA1" s="315"/>
      <c r="GB1" s="315"/>
      <c r="GC1" s="315"/>
      <c r="GD1" s="315"/>
      <c r="GE1" s="315"/>
      <c r="GF1" s="315"/>
      <c r="GG1" s="315"/>
      <c r="GH1" s="315"/>
      <c r="GI1" s="315"/>
      <c r="GJ1" s="315"/>
      <c r="GK1" s="315"/>
      <c r="GL1" s="315"/>
      <c r="GM1" s="315"/>
      <c r="GN1" s="315"/>
      <c r="GO1" s="315"/>
      <c r="GP1" s="315"/>
      <c r="GQ1" s="315"/>
      <c r="GR1" s="315"/>
      <c r="GS1" s="315"/>
      <c r="GT1" s="315"/>
      <c r="GU1" s="315"/>
      <c r="GV1" s="315"/>
      <c r="GW1" s="315"/>
      <c r="GX1" s="315"/>
      <c r="GY1" s="315"/>
      <c r="GZ1" s="315"/>
      <c r="HA1" s="315"/>
      <c r="HB1" s="315"/>
      <c r="HC1" s="315"/>
      <c r="HD1" s="315"/>
      <c r="HE1" s="315"/>
      <c r="HF1" s="315"/>
      <c r="HG1" s="315"/>
      <c r="HH1" s="315"/>
      <c r="HI1" s="315"/>
      <c r="HJ1" s="315"/>
      <c r="HK1" s="315"/>
      <c r="HL1" s="315"/>
      <c r="HM1" s="315"/>
      <c r="HN1" s="315"/>
      <c r="HO1" s="315"/>
      <c r="HP1" s="315"/>
      <c r="HQ1" s="315"/>
      <c r="HR1" s="315"/>
      <c r="HS1" s="315"/>
      <c r="HT1" s="315"/>
      <c r="HU1" s="315"/>
      <c r="HV1" s="315"/>
      <c r="HW1" s="315"/>
      <c r="HX1" s="315"/>
      <c r="HY1" s="315"/>
      <c r="HZ1" s="315"/>
      <c r="IA1" s="315"/>
      <c r="IB1" s="315"/>
      <c r="IC1" s="315"/>
      <c r="ID1" s="315"/>
      <c r="IE1" s="315"/>
      <c r="IF1" s="315"/>
      <c r="IG1" s="315"/>
      <c r="IH1" s="315"/>
      <c r="II1" s="315"/>
      <c r="IJ1" s="315"/>
      <c r="IK1" s="315"/>
      <c r="IL1" s="315"/>
      <c r="IM1" s="315"/>
      <c r="IN1" s="315"/>
      <c r="IO1" s="315"/>
      <c r="IP1" s="315"/>
      <c r="IQ1" s="315"/>
      <c r="IR1" s="315"/>
      <c r="IS1" s="315"/>
      <c r="IT1" s="315"/>
      <c r="IU1" s="315"/>
      <c r="IV1" s="315"/>
    </row>
    <row r="2" spans="1:256" ht="20.25" customHeight="1">
      <c r="A2" s="315"/>
      <c r="B2" s="759" t="s">
        <v>344</v>
      </c>
      <c r="C2" s="759"/>
      <c r="D2" s="759"/>
      <c r="E2" s="759"/>
      <c r="F2" s="759"/>
      <c r="G2" s="759"/>
      <c r="H2" s="759"/>
      <c r="I2" s="759"/>
      <c r="J2" s="759"/>
      <c r="K2" s="759"/>
      <c r="L2" s="759"/>
      <c r="M2" s="759"/>
      <c r="N2" s="759"/>
      <c r="O2" s="759"/>
      <c r="P2" s="759"/>
      <c r="Q2" s="759"/>
      <c r="R2" s="759"/>
      <c r="S2" s="759"/>
      <c r="T2" s="759"/>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c r="FM2" s="315"/>
      <c r="FN2" s="315"/>
      <c r="FO2" s="315"/>
      <c r="FP2" s="315"/>
      <c r="FQ2" s="315"/>
      <c r="FR2" s="315"/>
      <c r="FS2" s="315"/>
      <c r="FT2" s="315"/>
      <c r="FU2" s="315"/>
      <c r="FV2" s="315"/>
      <c r="FW2" s="315"/>
      <c r="FX2" s="315"/>
      <c r="FY2" s="315"/>
      <c r="FZ2" s="315"/>
      <c r="GA2" s="315"/>
      <c r="GB2" s="315"/>
      <c r="GC2" s="315"/>
      <c r="GD2" s="315"/>
      <c r="GE2" s="315"/>
      <c r="GF2" s="315"/>
      <c r="GG2" s="315"/>
      <c r="GH2" s="315"/>
      <c r="GI2" s="315"/>
      <c r="GJ2" s="315"/>
      <c r="GK2" s="315"/>
      <c r="GL2" s="315"/>
      <c r="GM2" s="315"/>
      <c r="GN2" s="315"/>
      <c r="GO2" s="315"/>
      <c r="GP2" s="315"/>
      <c r="GQ2" s="315"/>
      <c r="GR2" s="315"/>
      <c r="GS2" s="315"/>
      <c r="GT2" s="315"/>
      <c r="GU2" s="315"/>
      <c r="GV2" s="315"/>
      <c r="GW2" s="315"/>
      <c r="GX2" s="315"/>
      <c r="GY2" s="315"/>
      <c r="GZ2" s="315"/>
      <c r="HA2" s="315"/>
      <c r="HB2" s="315"/>
      <c r="HC2" s="315"/>
      <c r="HD2" s="315"/>
      <c r="HE2" s="315"/>
      <c r="HF2" s="315"/>
      <c r="HG2" s="315"/>
      <c r="HH2" s="315"/>
      <c r="HI2" s="315"/>
      <c r="HJ2" s="315"/>
      <c r="HK2" s="315"/>
      <c r="HL2" s="315"/>
      <c r="HM2" s="315"/>
      <c r="HN2" s="315"/>
      <c r="HO2" s="315"/>
      <c r="HP2" s="315"/>
      <c r="HQ2" s="315"/>
      <c r="HR2" s="315"/>
      <c r="HS2" s="315"/>
      <c r="HT2" s="315"/>
      <c r="HU2" s="315"/>
      <c r="HV2" s="315"/>
      <c r="HW2" s="315"/>
      <c r="HX2" s="315"/>
      <c r="HY2" s="315"/>
      <c r="HZ2" s="315"/>
      <c r="IA2" s="315"/>
      <c r="IB2" s="315"/>
      <c r="IC2" s="315"/>
      <c r="ID2" s="315"/>
      <c r="IE2" s="315"/>
      <c r="IF2" s="315"/>
      <c r="IG2" s="315"/>
      <c r="IH2" s="315"/>
      <c r="II2" s="315"/>
      <c r="IJ2" s="315"/>
      <c r="IK2" s="315"/>
      <c r="IL2" s="315"/>
      <c r="IM2" s="315"/>
      <c r="IN2" s="315"/>
      <c r="IO2" s="315"/>
      <c r="IP2" s="315"/>
      <c r="IQ2" s="315"/>
      <c r="IR2" s="315"/>
      <c r="IS2" s="315"/>
      <c r="IT2" s="315"/>
      <c r="IU2" s="315"/>
      <c r="IV2" s="315"/>
    </row>
    <row r="3" spans="1:256" ht="27" customHeight="1">
      <c r="A3" s="315"/>
      <c r="B3" s="60"/>
      <c r="C3" s="60"/>
      <c r="D3" s="61"/>
      <c r="E3" s="60"/>
      <c r="F3" s="60"/>
      <c r="G3" s="62"/>
      <c r="H3" s="60"/>
      <c r="I3" s="60"/>
      <c r="J3" s="60"/>
      <c r="K3" s="60"/>
      <c r="L3" s="60"/>
      <c r="M3" s="60"/>
      <c r="N3" s="60"/>
      <c r="O3" s="60"/>
      <c r="P3" s="60"/>
      <c r="Q3" s="60"/>
      <c r="R3" s="60"/>
      <c r="S3" s="60"/>
      <c r="T3" s="316" t="s">
        <v>0</v>
      </c>
      <c r="U3" s="760"/>
      <c r="V3" s="760"/>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c r="FS3" s="315"/>
      <c r="FT3" s="315"/>
      <c r="FU3" s="315"/>
      <c r="FV3" s="315"/>
      <c r="FW3" s="315"/>
      <c r="FX3" s="315"/>
      <c r="FY3" s="315"/>
      <c r="FZ3" s="315"/>
      <c r="GA3" s="315"/>
      <c r="GB3" s="315"/>
      <c r="GC3" s="315"/>
      <c r="GD3" s="315"/>
      <c r="GE3" s="315"/>
      <c r="GF3" s="315"/>
      <c r="GG3" s="315"/>
      <c r="GH3" s="315"/>
      <c r="GI3" s="315"/>
      <c r="GJ3" s="315"/>
      <c r="GK3" s="315"/>
      <c r="GL3" s="315"/>
      <c r="GM3" s="315"/>
      <c r="GN3" s="315"/>
      <c r="GO3" s="315"/>
      <c r="GP3" s="315"/>
      <c r="GQ3" s="315"/>
      <c r="GR3" s="315"/>
      <c r="GS3" s="315"/>
      <c r="GT3" s="315"/>
      <c r="GU3" s="315"/>
      <c r="GV3" s="315"/>
      <c r="GW3" s="315"/>
      <c r="GX3" s="315"/>
      <c r="GY3" s="315"/>
      <c r="GZ3" s="315"/>
      <c r="HA3" s="315"/>
      <c r="HB3" s="315"/>
      <c r="HC3" s="315"/>
      <c r="HD3" s="315"/>
      <c r="HE3" s="315"/>
      <c r="HF3" s="315"/>
      <c r="HG3" s="315"/>
      <c r="HH3" s="315"/>
      <c r="HI3" s="315"/>
      <c r="HJ3" s="315"/>
      <c r="HK3" s="315"/>
      <c r="HL3" s="315"/>
      <c r="HM3" s="315"/>
      <c r="HN3" s="315"/>
      <c r="HO3" s="315"/>
      <c r="HP3" s="315"/>
      <c r="HQ3" s="315"/>
      <c r="HR3" s="315"/>
      <c r="HS3" s="315"/>
      <c r="HT3" s="315"/>
      <c r="HU3" s="315"/>
      <c r="HV3" s="315"/>
      <c r="HW3" s="315"/>
      <c r="HX3" s="315"/>
      <c r="HY3" s="315"/>
      <c r="HZ3" s="315"/>
      <c r="IA3" s="315"/>
      <c r="IB3" s="315"/>
      <c r="IC3" s="315"/>
      <c r="ID3" s="315"/>
      <c r="IE3" s="315"/>
      <c r="IF3" s="315"/>
      <c r="IG3" s="315"/>
      <c r="IH3" s="315"/>
      <c r="II3" s="315"/>
      <c r="IJ3" s="315"/>
      <c r="IK3" s="315"/>
      <c r="IL3" s="315"/>
      <c r="IM3" s="315"/>
      <c r="IN3" s="315"/>
      <c r="IO3" s="315"/>
      <c r="IP3" s="315"/>
      <c r="IQ3" s="315"/>
      <c r="IR3" s="315"/>
      <c r="IS3" s="315"/>
      <c r="IT3" s="315"/>
      <c r="IU3" s="315"/>
      <c r="IV3" s="315"/>
    </row>
    <row r="4" spans="1:256" ht="12" customHeight="1">
      <c r="A4" s="315"/>
      <c r="B4" s="315"/>
      <c r="C4" s="315"/>
      <c r="E4" s="315"/>
      <c r="F4" s="315"/>
      <c r="G4" s="315"/>
      <c r="H4" s="315"/>
      <c r="I4" s="315"/>
      <c r="J4" s="315"/>
      <c r="K4" s="315"/>
      <c r="L4" s="315"/>
      <c r="M4" s="315"/>
      <c r="N4" s="315"/>
      <c r="O4" s="315"/>
      <c r="P4" s="315"/>
      <c r="Q4" s="315"/>
      <c r="R4" s="315"/>
      <c r="S4" s="315"/>
      <c r="T4" s="315"/>
      <c r="U4" s="470"/>
      <c r="V4" s="770" t="s">
        <v>605</v>
      </c>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5"/>
      <c r="EN4" s="315"/>
      <c r="EO4" s="315"/>
      <c r="EP4" s="315"/>
      <c r="EQ4" s="315"/>
      <c r="ER4" s="315"/>
      <c r="ES4" s="315"/>
      <c r="ET4" s="315"/>
      <c r="EU4" s="315"/>
      <c r="EV4" s="315"/>
      <c r="EW4" s="315"/>
      <c r="EX4" s="315"/>
      <c r="EY4" s="315"/>
      <c r="EZ4" s="315"/>
      <c r="FA4" s="315"/>
      <c r="FB4" s="315"/>
      <c r="FC4" s="315"/>
      <c r="FD4" s="315"/>
      <c r="FE4" s="315"/>
      <c r="FF4" s="315"/>
      <c r="FG4" s="315"/>
      <c r="FH4" s="315"/>
      <c r="FI4" s="315"/>
      <c r="FJ4" s="315"/>
      <c r="FK4" s="315"/>
      <c r="FL4" s="315"/>
      <c r="FM4" s="315"/>
      <c r="FN4" s="315"/>
      <c r="FO4" s="315"/>
      <c r="FP4" s="315"/>
      <c r="FQ4" s="315"/>
      <c r="FR4" s="315"/>
      <c r="FS4" s="315"/>
      <c r="FT4" s="315"/>
      <c r="FU4" s="315"/>
      <c r="FV4" s="315"/>
      <c r="FW4" s="315"/>
      <c r="FX4" s="315"/>
      <c r="FY4" s="315"/>
      <c r="FZ4" s="315"/>
      <c r="GA4" s="315"/>
      <c r="GB4" s="315"/>
      <c r="GC4" s="315"/>
      <c r="GD4" s="315"/>
      <c r="GE4" s="315"/>
      <c r="GF4" s="315"/>
      <c r="GG4" s="315"/>
      <c r="GH4" s="315"/>
      <c r="GI4" s="315"/>
      <c r="GJ4" s="315"/>
      <c r="GK4" s="315"/>
      <c r="GL4" s="315"/>
      <c r="GM4" s="315"/>
      <c r="GN4" s="315"/>
      <c r="GO4" s="315"/>
      <c r="GP4" s="315"/>
      <c r="GQ4" s="315"/>
      <c r="GR4" s="315"/>
      <c r="GS4" s="315"/>
      <c r="GT4" s="315"/>
      <c r="GU4" s="315"/>
      <c r="GV4" s="315"/>
      <c r="GW4" s="315"/>
      <c r="GX4" s="315"/>
      <c r="GY4" s="315"/>
      <c r="GZ4" s="315"/>
      <c r="HA4" s="315"/>
      <c r="HB4" s="315"/>
      <c r="HC4" s="315"/>
      <c r="HD4" s="315"/>
      <c r="HE4" s="315"/>
      <c r="HF4" s="315"/>
      <c r="HG4" s="315"/>
      <c r="HH4" s="315"/>
      <c r="HI4" s="315"/>
      <c r="HJ4" s="315"/>
      <c r="HK4" s="315"/>
      <c r="HL4" s="315"/>
      <c r="HM4" s="315"/>
      <c r="HN4" s="315"/>
      <c r="HO4" s="315"/>
      <c r="HP4" s="315"/>
      <c r="HQ4" s="315"/>
      <c r="HR4" s="315"/>
      <c r="HS4" s="315"/>
      <c r="HT4" s="315"/>
      <c r="HU4" s="315"/>
      <c r="HV4" s="315"/>
      <c r="HW4" s="315"/>
      <c r="HX4" s="315"/>
      <c r="HY4" s="315"/>
      <c r="HZ4" s="315"/>
      <c r="IA4" s="315"/>
      <c r="IB4" s="315"/>
      <c r="IC4" s="315"/>
      <c r="ID4" s="315"/>
      <c r="IE4" s="315"/>
      <c r="IF4" s="315"/>
      <c r="IG4" s="315"/>
      <c r="IH4" s="315"/>
      <c r="II4" s="315"/>
      <c r="IJ4" s="315"/>
      <c r="IK4" s="315"/>
      <c r="IL4" s="315"/>
      <c r="IM4" s="315"/>
      <c r="IN4" s="315"/>
      <c r="IO4" s="315"/>
      <c r="IP4" s="315"/>
      <c r="IQ4" s="315"/>
      <c r="IR4" s="315"/>
      <c r="IS4" s="315"/>
      <c r="IT4" s="315"/>
      <c r="IU4" s="315"/>
      <c r="IV4" s="315"/>
    </row>
    <row r="5" spans="1:256" ht="10.5" customHeight="1">
      <c r="A5" s="315"/>
      <c r="B5" s="315"/>
      <c r="C5" s="315"/>
      <c r="E5" s="315"/>
      <c r="F5" s="315"/>
      <c r="G5" s="315"/>
      <c r="H5" s="315"/>
      <c r="I5" s="315"/>
      <c r="J5" s="315"/>
      <c r="K5" s="315"/>
      <c r="L5" s="315"/>
      <c r="M5" s="315"/>
      <c r="N5" s="315"/>
      <c r="O5" s="315"/>
      <c r="P5" s="315"/>
      <c r="Q5" s="315"/>
      <c r="R5" s="315"/>
      <c r="S5" s="315"/>
      <c r="T5" s="315"/>
      <c r="U5" s="471"/>
      <c r="V5" s="771"/>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5"/>
      <c r="DH5" s="315"/>
      <c r="DI5" s="315"/>
      <c r="DJ5" s="315"/>
      <c r="DK5" s="315"/>
      <c r="DL5" s="315"/>
      <c r="DM5" s="315"/>
      <c r="DN5" s="315"/>
      <c r="DO5" s="315"/>
      <c r="DP5" s="315"/>
      <c r="DQ5" s="315"/>
      <c r="DR5" s="315"/>
      <c r="DS5" s="315"/>
      <c r="DT5" s="315"/>
      <c r="DU5" s="315"/>
      <c r="DV5" s="315"/>
      <c r="DW5" s="315"/>
      <c r="DX5" s="315"/>
      <c r="DY5" s="315"/>
      <c r="DZ5" s="315"/>
      <c r="EA5" s="315"/>
      <c r="EB5" s="315"/>
      <c r="EC5" s="315"/>
      <c r="ED5" s="315"/>
      <c r="EE5" s="315"/>
      <c r="EF5" s="315"/>
      <c r="EG5" s="315"/>
      <c r="EH5" s="315"/>
      <c r="EI5" s="315"/>
      <c r="EJ5" s="315"/>
      <c r="EK5" s="315"/>
      <c r="EL5" s="315"/>
      <c r="EM5" s="315"/>
      <c r="EN5" s="315"/>
      <c r="EO5" s="315"/>
      <c r="EP5" s="315"/>
      <c r="EQ5" s="315"/>
      <c r="ER5" s="315"/>
      <c r="ES5" s="315"/>
      <c r="ET5" s="315"/>
      <c r="EU5" s="315"/>
      <c r="EV5" s="315"/>
      <c r="EW5" s="315"/>
      <c r="EX5" s="315"/>
      <c r="EY5" s="315"/>
      <c r="EZ5" s="315"/>
      <c r="FA5" s="315"/>
      <c r="FB5" s="315"/>
      <c r="FC5" s="315"/>
      <c r="FD5" s="315"/>
      <c r="FE5" s="315"/>
      <c r="FF5" s="315"/>
      <c r="FG5" s="315"/>
      <c r="FH5" s="315"/>
      <c r="FI5" s="315"/>
      <c r="FJ5" s="315"/>
      <c r="FK5" s="315"/>
      <c r="FL5" s="315"/>
      <c r="FM5" s="315"/>
      <c r="FN5" s="315"/>
      <c r="FO5" s="315"/>
      <c r="FP5" s="315"/>
      <c r="FQ5" s="315"/>
      <c r="FR5" s="315"/>
      <c r="FS5" s="315"/>
      <c r="FT5" s="315"/>
      <c r="FU5" s="315"/>
      <c r="FV5" s="315"/>
      <c r="FW5" s="315"/>
      <c r="FX5" s="315"/>
      <c r="FY5" s="315"/>
      <c r="FZ5" s="315"/>
      <c r="GA5" s="315"/>
      <c r="GB5" s="315"/>
      <c r="GC5" s="315"/>
      <c r="GD5" s="315"/>
      <c r="GE5" s="315"/>
      <c r="GF5" s="315"/>
      <c r="GG5" s="315"/>
      <c r="GH5" s="315"/>
      <c r="GI5" s="315"/>
      <c r="GJ5" s="315"/>
      <c r="GK5" s="315"/>
      <c r="GL5" s="315"/>
      <c r="GM5" s="315"/>
      <c r="GN5" s="315"/>
      <c r="GO5" s="315"/>
      <c r="GP5" s="315"/>
      <c r="GQ5" s="315"/>
      <c r="GR5" s="315"/>
      <c r="GS5" s="315"/>
      <c r="GT5" s="315"/>
      <c r="GU5" s="315"/>
      <c r="GV5" s="315"/>
      <c r="GW5" s="315"/>
      <c r="GX5" s="315"/>
      <c r="GY5" s="315"/>
      <c r="GZ5" s="315"/>
      <c r="HA5" s="315"/>
      <c r="HB5" s="315"/>
      <c r="HC5" s="315"/>
      <c r="HD5" s="315"/>
      <c r="HE5" s="315"/>
      <c r="HF5" s="315"/>
      <c r="HG5" s="315"/>
      <c r="HH5" s="315"/>
      <c r="HI5" s="315"/>
      <c r="HJ5" s="315"/>
      <c r="HK5" s="315"/>
      <c r="HL5" s="315"/>
      <c r="HM5" s="315"/>
      <c r="HN5" s="315"/>
      <c r="HO5" s="315"/>
      <c r="HP5" s="315"/>
      <c r="HQ5" s="315"/>
      <c r="HR5" s="315"/>
      <c r="HS5" s="315"/>
      <c r="HT5" s="315"/>
      <c r="HU5" s="315"/>
      <c r="HV5" s="315"/>
      <c r="HW5" s="315"/>
      <c r="HX5" s="315"/>
      <c r="HY5" s="315"/>
      <c r="HZ5" s="315"/>
      <c r="IA5" s="315"/>
      <c r="IB5" s="315"/>
      <c r="IC5" s="315"/>
      <c r="ID5" s="315"/>
      <c r="IE5" s="315"/>
      <c r="IF5" s="315"/>
      <c r="IG5" s="315"/>
      <c r="IH5" s="315"/>
      <c r="II5" s="315"/>
      <c r="IJ5" s="315"/>
      <c r="IK5" s="315"/>
      <c r="IL5" s="315"/>
      <c r="IM5" s="315"/>
      <c r="IN5" s="315"/>
      <c r="IO5" s="315"/>
      <c r="IP5" s="315"/>
      <c r="IQ5" s="315"/>
      <c r="IR5" s="315"/>
      <c r="IS5" s="315"/>
      <c r="IT5" s="315"/>
      <c r="IU5" s="315"/>
      <c r="IV5" s="315"/>
    </row>
    <row r="6" spans="1:256" ht="27" customHeight="1">
      <c r="A6" s="751" t="s">
        <v>66</v>
      </c>
      <c r="B6" s="762" t="s">
        <v>522</v>
      </c>
      <c r="C6" s="762"/>
      <c r="D6" s="763" t="s">
        <v>337</v>
      </c>
      <c r="E6" s="764" t="s">
        <v>203</v>
      </c>
      <c r="F6" s="764"/>
      <c r="G6" s="764"/>
      <c r="H6" s="764"/>
      <c r="I6" s="764"/>
      <c r="J6" s="764"/>
      <c r="K6" s="764"/>
      <c r="L6" s="764"/>
      <c r="M6" s="765" t="s">
        <v>204</v>
      </c>
      <c r="N6" s="765" t="s">
        <v>205</v>
      </c>
      <c r="O6" s="765" t="s">
        <v>338</v>
      </c>
      <c r="P6" s="757" t="s">
        <v>523</v>
      </c>
      <c r="Q6" s="758" t="s">
        <v>206</v>
      </c>
      <c r="R6" s="765" t="s">
        <v>207</v>
      </c>
      <c r="S6" s="768" t="s">
        <v>339</v>
      </c>
      <c r="T6" s="769" t="s">
        <v>340</v>
      </c>
      <c r="U6" s="766" t="s">
        <v>341</v>
      </c>
      <c r="V6" s="766" t="s">
        <v>8</v>
      </c>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15"/>
      <c r="DE6" s="315"/>
      <c r="DF6" s="315"/>
      <c r="DG6" s="315"/>
      <c r="DH6" s="315"/>
      <c r="DI6" s="315"/>
      <c r="DJ6" s="315"/>
      <c r="DK6" s="315"/>
      <c r="DL6" s="315"/>
      <c r="DM6" s="315"/>
      <c r="DN6" s="315"/>
      <c r="DO6" s="315"/>
      <c r="DP6" s="315"/>
      <c r="DQ6" s="315"/>
      <c r="DR6" s="315"/>
      <c r="DS6" s="315"/>
      <c r="DT6" s="315"/>
      <c r="DU6" s="315"/>
      <c r="DV6" s="315"/>
      <c r="DW6" s="315"/>
      <c r="DX6" s="315"/>
      <c r="DY6" s="315"/>
      <c r="DZ6" s="315"/>
      <c r="EA6" s="315"/>
      <c r="EB6" s="315"/>
      <c r="EC6" s="315"/>
      <c r="ED6" s="315"/>
      <c r="EE6" s="315"/>
      <c r="EF6" s="315"/>
      <c r="EG6" s="315"/>
      <c r="EH6" s="315"/>
      <c r="EI6" s="315"/>
      <c r="EJ6" s="315"/>
      <c r="EK6" s="315"/>
      <c r="EL6" s="315"/>
      <c r="EM6" s="315"/>
      <c r="EN6" s="315"/>
      <c r="EO6" s="315"/>
      <c r="EP6" s="315"/>
      <c r="EQ6" s="315"/>
      <c r="ER6" s="315"/>
      <c r="ES6" s="315"/>
      <c r="ET6" s="315"/>
      <c r="EU6" s="315"/>
      <c r="EV6" s="315"/>
      <c r="EW6" s="315"/>
      <c r="EX6" s="315"/>
      <c r="EY6" s="315"/>
      <c r="EZ6" s="315"/>
      <c r="FA6" s="315"/>
      <c r="FB6" s="315"/>
      <c r="FC6" s="315"/>
      <c r="FD6" s="315"/>
      <c r="FE6" s="315"/>
      <c r="FF6" s="315"/>
      <c r="FG6" s="315"/>
      <c r="FH6" s="315"/>
      <c r="FI6" s="315"/>
      <c r="FJ6" s="315"/>
      <c r="FK6" s="315"/>
      <c r="FL6" s="315"/>
      <c r="FM6" s="315"/>
      <c r="FN6" s="315"/>
      <c r="FO6" s="315"/>
      <c r="FP6" s="315"/>
      <c r="FQ6" s="315"/>
      <c r="FR6" s="315"/>
      <c r="FS6" s="315"/>
      <c r="FT6" s="315"/>
      <c r="FU6" s="315"/>
      <c r="FV6" s="315"/>
      <c r="FW6" s="315"/>
      <c r="FX6" s="315"/>
      <c r="FY6" s="315"/>
      <c r="FZ6" s="315"/>
      <c r="GA6" s="315"/>
      <c r="GB6" s="315"/>
      <c r="GC6" s="315"/>
      <c r="GD6" s="315"/>
      <c r="GE6" s="315"/>
      <c r="GF6" s="315"/>
      <c r="GG6" s="315"/>
      <c r="GH6" s="315"/>
      <c r="GI6" s="315"/>
      <c r="GJ6" s="315"/>
      <c r="GK6" s="315"/>
      <c r="GL6" s="315"/>
      <c r="GM6" s="315"/>
      <c r="GN6" s="315"/>
      <c r="GO6" s="315"/>
      <c r="GP6" s="315"/>
      <c r="GQ6" s="315"/>
      <c r="GR6" s="315"/>
      <c r="GS6" s="315"/>
      <c r="GT6" s="315"/>
      <c r="GU6" s="315"/>
      <c r="GV6" s="315"/>
      <c r="GW6" s="315"/>
      <c r="GX6" s="315"/>
      <c r="GY6" s="315"/>
      <c r="GZ6" s="315"/>
      <c r="HA6" s="315"/>
      <c r="HB6" s="315"/>
      <c r="HC6" s="315"/>
      <c r="HD6" s="315"/>
      <c r="HE6" s="315"/>
      <c r="HF6" s="315"/>
      <c r="HG6" s="315"/>
      <c r="HH6" s="315"/>
      <c r="HI6" s="315"/>
      <c r="HJ6" s="315"/>
      <c r="HK6" s="315"/>
      <c r="HL6" s="315"/>
      <c r="HM6" s="315"/>
      <c r="HN6" s="315"/>
      <c r="HO6" s="315"/>
      <c r="HP6" s="315"/>
      <c r="HQ6" s="315"/>
      <c r="HR6" s="315"/>
      <c r="HS6" s="315"/>
      <c r="HT6" s="315"/>
      <c r="HU6" s="315"/>
      <c r="HV6" s="315"/>
      <c r="HW6" s="315"/>
      <c r="HX6" s="315"/>
      <c r="HY6" s="315"/>
      <c r="HZ6" s="315"/>
      <c r="IA6" s="315"/>
      <c r="IB6" s="315"/>
      <c r="IC6" s="315"/>
      <c r="ID6" s="315"/>
      <c r="IE6" s="315"/>
      <c r="IF6" s="315"/>
      <c r="IG6" s="315"/>
      <c r="IH6" s="315"/>
      <c r="II6" s="315"/>
      <c r="IJ6" s="315"/>
      <c r="IK6" s="315"/>
      <c r="IL6" s="315"/>
      <c r="IM6" s="315"/>
      <c r="IN6" s="315"/>
      <c r="IO6" s="315"/>
      <c r="IP6" s="315"/>
      <c r="IQ6" s="315"/>
      <c r="IR6" s="315"/>
      <c r="IS6" s="315"/>
      <c r="IT6" s="315"/>
      <c r="IU6" s="315"/>
      <c r="IV6" s="315"/>
    </row>
    <row r="7" spans="1:256" ht="81.75" customHeight="1">
      <c r="A7" s="751"/>
      <c r="B7" s="762"/>
      <c r="C7" s="762"/>
      <c r="D7" s="763"/>
      <c r="E7" s="764"/>
      <c r="F7" s="764"/>
      <c r="G7" s="764"/>
      <c r="H7" s="764"/>
      <c r="I7" s="764"/>
      <c r="J7" s="764"/>
      <c r="K7" s="764"/>
      <c r="L7" s="764"/>
      <c r="M7" s="765"/>
      <c r="N7" s="765"/>
      <c r="O7" s="765"/>
      <c r="P7" s="757"/>
      <c r="Q7" s="758"/>
      <c r="R7" s="765"/>
      <c r="S7" s="768"/>
      <c r="T7" s="769"/>
      <c r="U7" s="766"/>
      <c r="V7" s="766"/>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15"/>
      <c r="DE7" s="315"/>
      <c r="DF7" s="315"/>
      <c r="DG7" s="315"/>
      <c r="DH7" s="315"/>
      <c r="DI7" s="315"/>
      <c r="DJ7" s="315"/>
      <c r="DK7" s="315"/>
      <c r="DL7" s="315"/>
      <c r="DM7" s="315"/>
      <c r="DN7" s="315"/>
      <c r="DO7" s="315"/>
      <c r="DP7" s="315"/>
      <c r="DQ7" s="315"/>
      <c r="DR7" s="315"/>
      <c r="DS7" s="315"/>
      <c r="DT7" s="315"/>
      <c r="DU7" s="315"/>
      <c r="DV7" s="315"/>
      <c r="DW7" s="315"/>
      <c r="DX7" s="315"/>
      <c r="DY7" s="315"/>
      <c r="DZ7" s="315"/>
      <c r="EA7" s="315"/>
      <c r="EB7" s="315"/>
      <c r="EC7" s="315"/>
      <c r="ED7" s="315"/>
      <c r="EE7" s="315"/>
      <c r="EF7" s="315"/>
      <c r="EG7" s="315"/>
      <c r="EH7" s="315"/>
      <c r="EI7" s="315"/>
      <c r="EJ7" s="315"/>
      <c r="EK7" s="315"/>
      <c r="EL7" s="315"/>
      <c r="EM7" s="315"/>
      <c r="EN7" s="315"/>
      <c r="EO7" s="315"/>
      <c r="EP7" s="315"/>
      <c r="EQ7" s="315"/>
      <c r="ER7" s="315"/>
      <c r="ES7" s="315"/>
      <c r="ET7" s="315"/>
      <c r="EU7" s="315"/>
      <c r="EV7" s="315"/>
      <c r="EW7" s="315"/>
      <c r="EX7" s="315"/>
      <c r="EY7" s="315"/>
      <c r="EZ7" s="315"/>
      <c r="FA7" s="315"/>
      <c r="FB7" s="315"/>
      <c r="FC7" s="315"/>
      <c r="FD7" s="315"/>
      <c r="FE7" s="315"/>
      <c r="FF7" s="315"/>
      <c r="FG7" s="315"/>
      <c r="FH7" s="315"/>
      <c r="FI7" s="315"/>
      <c r="FJ7" s="315"/>
      <c r="FK7" s="315"/>
      <c r="FL7" s="315"/>
      <c r="FM7" s="315"/>
      <c r="FN7" s="315"/>
      <c r="FO7" s="315"/>
      <c r="FP7" s="315"/>
      <c r="FQ7" s="315"/>
      <c r="FR7" s="315"/>
      <c r="FS7" s="315"/>
      <c r="FT7" s="315"/>
      <c r="FU7" s="315"/>
      <c r="FV7" s="315"/>
      <c r="FW7" s="315"/>
      <c r="FX7" s="315"/>
      <c r="FY7" s="315"/>
      <c r="FZ7" s="315"/>
      <c r="GA7" s="315"/>
      <c r="GB7" s="315"/>
      <c r="GC7" s="315"/>
      <c r="GD7" s="315"/>
      <c r="GE7" s="315"/>
      <c r="GF7" s="315"/>
      <c r="GG7" s="315"/>
      <c r="GH7" s="315"/>
      <c r="GI7" s="315"/>
      <c r="GJ7" s="315"/>
      <c r="GK7" s="315"/>
      <c r="GL7" s="315"/>
      <c r="GM7" s="315"/>
      <c r="GN7" s="315"/>
      <c r="GO7" s="315"/>
      <c r="GP7" s="315"/>
      <c r="GQ7" s="315"/>
      <c r="GR7" s="315"/>
      <c r="GS7" s="315"/>
      <c r="GT7" s="315"/>
      <c r="GU7" s="315"/>
      <c r="GV7" s="315"/>
      <c r="GW7" s="315"/>
      <c r="GX7" s="315"/>
      <c r="GY7" s="315"/>
      <c r="GZ7" s="315"/>
      <c r="HA7" s="315"/>
      <c r="HB7" s="315"/>
      <c r="HC7" s="315"/>
      <c r="HD7" s="315"/>
      <c r="HE7" s="315"/>
      <c r="HF7" s="315"/>
      <c r="HG7" s="315"/>
      <c r="HH7" s="315"/>
      <c r="HI7" s="315"/>
      <c r="HJ7" s="315"/>
      <c r="HK7" s="315"/>
      <c r="HL7" s="315"/>
      <c r="HM7" s="315"/>
      <c r="HN7" s="315"/>
      <c r="HO7" s="315"/>
      <c r="HP7" s="315"/>
      <c r="HQ7" s="315"/>
      <c r="HR7" s="315"/>
      <c r="HS7" s="315"/>
      <c r="HT7" s="315"/>
      <c r="HU7" s="315"/>
      <c r="HV7" s="315"/>
      <c r="HW7" s="315"/>
      <c r="HX7" s="315"/>
      <c r="HY7" s="315"/>
      <c r="HZ7" s="315"/>
      <c r="IA7" s="315"/>
      <c r="IB7" s="315"/>
      <c r="IC7" s="315"/>
      <c r="ID7" s="315"/>
      <c r="IE7" s="315"/>
      <c r="IF7" s="315"/>
      <c r="IG7" s="315"/>
      <c r="IH7" s="315"/>
      <c r="II7" s="315"/>
      <c r="IJ7" s="315"/>
      <c r="IK7" s="315"/>
      <c r="IL7" s="315"/>
      <c r="IM7" s="315"/>
      <c r="IN7" s="315"/>
      <c r="IO7" s="315"/>
      <c r="IP7" s="315"/>
      <c r="IQ7" s="315"/>
      <c r="IR7" s="315"/>
      <c r="IS7" s="315"/>
      <c r="IT7" s="315"/>
      <c r="IU7" s="315"/>
      <c r="IV7" s="315"/>
    </row>
    <row r="8" spans="1:256" ht="15.75" customHeight="1">
      <c r="A8" s="751"/>
      <c r="B8" s="762"/>
      <c r="C8" s="762"/>
      <c r="D8" s="763"/>
      <c r="E8" s="767" t="s">
        <v>208</v>
      </c>
      <c r="F8" s="767"/>
      <c r="G8" s="767"/>
      <c r="H8" s="767"/>
      <c r="I8" s="767"/>
      <c r="J8" s="767"/>
      <c r="K8" s="767"/>
      <c r="L8" s="767"/>
      <c r="M8" s="317" t="s">
        <v>9</v>
      </c>
      <c r="N8" s="317" t="s">
        <v>10</v>
      </c>
      <c r="O8" s="318" t="s">
        <v>524</v>
      </c>
      <c r="P8" s="317" t="s">
        <v>137</v>
      </c>
      <c r="Q8" s="317" t="s">
        <v>138</v>
      </c>
      <c r="R8" s="318" t="s">
        <v>209</v>
      </c>
      <c r="S8" s="317" t="s">
        <v>210</v>
      </c>
      <c r="T8" s="319" t="s">
        <v>525</v>
      </c>
      <c r="U8" s="766"/>
      <c r="V8" s="766"/>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15"/>
      <c r="DE8" s="315"/>
      <c r="DF8" s="315"/>
      <c r="DG8" s="315"/>
      <c r="DH8" s="315"/>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315"/>
      <c r="GQ8" s="315"/>
      <c r="GR8" s="315"/>
      <c r="GS8" s="315"/>
      <c r="GT8" s="315"/>
      <c r="GU8" s="315"/>
      <c r="GV8" s="315"/>
      <c r="GW8" s="315"/>
      <c r="GX8" s="315"/>
      <c r="GY8" s="315"/>
      <c r="GZ8" s="315"/>
      <c r="HA8" s="315"/>
      <c r="HB8" s="315"/>
      <c r="HC8" s="315"/>
      <c r="HD8" s="315"/>
      <c r="HE8" s="315"/>
      <c r="HF8" s="315"/>
      <c r="HG8" s="315"/>
      <c r="HH8" s="315"/>
      <c r="HI8" s="315"/>
      <c r="HJ8" s="315"/>
      <c r="HK8" s="315"/>
      <c r="HL8" s="315"/>
      <c r="HM8" s="315"/>
      <c r="HN8" s="315"/>
      <c r="HO8" s="315"/>
      <c r="HP8" s="315"/>
      <c r="HQ8" s="315"/>
      <c r="HR8" s="315"/>
      <c r="HS8" s="315"/>
      <c r="HT8" s="315"/>
      <c r="HU8" s="315"/>
      <c r="HV8" s="315"/>
      <c r="HW8" s="315"/>
      <c r="HX8" s="315"/>
      <c r="HY8" s="315"/>
      <c r="HZ8" s="315"/>
      <c r="IA8" s="315"/>
      <c r="IB8" s="315"/>
      <c r="IC8" s="315"/>
      <c r="ID8" s="315"/>
      <c r="IE8" s="315"/>
      <c r="IF8" s="315"/>
      <c r="IG8" s="315"/>
      <c r="IH8" s="315"/>
      <c r="II8" s="315"/>
      <c r="IJ8" s="315"/>
      <c r="IK8" s="315"/>
      <c r="IL8" s="315"/>
      <c r="IM8" s="315"/>
      <c r="IN8" s="315"/>
      <c r="IO8" s="315"/>
      <c r="IP8" s="315"/>
      <c r="IQ8" s="315"/>
      <c r="IR8" s="315"/>
      <c r="IS8" s="315"/>
      <c r="IT8" s="315"/>
      <c r="IU8" s="315"/>
      <c r="IV8" s="315"/>
    </row>
    <row r="9" spans="1:256" ht="20.100000000000001" customHeight="1">
      <c r="A9" s="753">
        <v>1</v>
      </c>
      <c r="B9" s="132"/>
      <c r="C9" s="320" t="s">
        <v>211</v>
      </c>
      <c r="D9" s="754" t="s">
        <v>532</v>
      </c>
      <c r="E9" s="321" t="s">
        <v>212</v>
      </c>
      <c r="F9" s="321" t="s">
        <v>213</v>
      </c>
      <c r="G9" s="321" t="s">
        <v>214</v>
      </c>
      <c r="H9" s="321" t="s">
        <v>215</v>
      </c>
      <c r="I9" s="321" t="s">
        <v>216</v>
      </c>
      <c r="J9" s="321" t="s">
        <v>217</v>
      </c>
      <c r="K9" s="321" t="s">
        <v>218</v>
      </c>
      <c r="L9" s="322" t="s">
        <v>219</v>
      </c>
      <c r="M9" s="63"/>
      <c r="N9" s="63"/>
      <c r="O9" s="63"/>
      <c r="P9" s="63"/>
      <c r="Q9" s="63"/>
      <c r="R9" s="63"/>
      <c r="S9" s="63"/>
      <c r="T9" s="64"/>
      <c r="U9" s="65"/>
      <c r="V9" s="6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5"/>
      <c r="DH9" s="315"/>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315"/>
      <c r="GQ9" s="315"/>
      <c r="GR9" s="315"/>
      <c r="GS9" s="315"/>
      <c r="GT9" s="315"/>
      <c r="GU9" s="315"/>
      <c r="GV9" s="315"/>
      <c r="GW9" s="315"/>
      <c r="GX9" s="315"/>
      <c r="GY9" s="315"/>
      <c r="GZ9" s="315"/>
      <c r="HA9" s="315"/>
      <c r="HB9" s="315"/>
      <c r="HC9" s="315"/>
      <c r="HD9" s="315"/>
      <c r="HE9" s="315"/>
      <c r="HF9" s="315"/>
      <c r="HG9" s="315"/>
      <c r="HH9" s="315"/>
      <c r="HI9" s="315"/>
      <c r="HJ9" s="315"/>
      <c r="HK9" s="315"/>
      <c r="HL9" s="315"/>
      <c r="HM9" s="315"/>
      <c r="HN9" s="315"/>
      <c r="HO9" s="315"/>
      <c r="HP9" s="315"/>
      <c r="HQ9" s="315"/>
      <c r="HR9" s="315"/>
      <c r="HS9" s="315"/>
      <c r="HT9" s="315"/>
      <c r="HU9" s="315"/>
      <c r="HV9" s="315"/>
      <c r="HW9" s="315"/>
      <c r="HX9" s="315"/>
      <c r="HY9" s="315"/>
      <c r="HZ9" s="315"/>
      <c r="IA9" s="315"/>
      <c r="IB9" s="315"/>
      <c r="IC9" s="315"/>
      <c r="ID9" s="315"/>
      <c r="IE9" s="315"/>
      <c r="IF9" s="315"/>
      <c r="IG9" s="315"/>
      <c r="IH9" s="315"/>
      <c r="II9" s="315"/>
      <c r="IJ9" s="315"/>
      <c r="IK9" s="315"/>
      <c r="IL9" s="315"/>
      <c r="IM9" s="315"/>
      <c r="IN9" s="315"/>
      <c r="IO9" s="315"/>
      <c r="IP9" s="315"/>
      <c r="IQ9" s="315"/>
      <c r="IR9" s="315"/>
      <c r="IS9" s="315"/>
      <c r="IT9" s="315"/>
      <c r="IU9" s="315"/>
      <c r="IV9" s="315"/>
    </row>
    <row r="10" spans="1:256" ht="20.100000000000001" customHeight="1">
      <c r="A10" s="753"/>
      <c r="B10" s="132"/>
      <c r="C10" s="320" t="s">
        <v>527</v>
      </c>
      <c r="D10" s="754"/>
      <c r="E10" s="132"/>
      <c r="F10" s="132"/>
      <c r="G10" s="132"/>
      <c r="H10" s="132"/>
      <c r="I10" s="132"/>
      <c r="J10" s="132"/>
      <c r="K10" s="136"/>
      <c r="L10" s="136"/>
      <c r="M10" s="749"/>
      <c r="N10" s="749"/>
      <c r="O10" s="749" t="str">
        <f>IF(M10="","",M10-N10)</f>
        <v/>
      </c>
      <c r="P10" s="749" t="str">
        <f>IF(M10="","",IF(O10=0,"",IF(O10&gt;=700000,700000,O10)))</f>
        <v/>
      </c>
      <c r="Q10" s="749">
        <f>IF(M10="",0,ROUNDUP(P10*0.1,-3))</f>
        <v>0</v>
      </c>
      <c r="R10" s="749" t="str">
        <f>IF(M10="","",P10-Q10)</f>
        <v/>
      </c>
      <c r="S10" s="749" t="str">
        <f>R10</f>
        <v/>
      </c>
      <c r="T10" s="749" t="str">
        <f>IF(S10="","",ROUNDDOWN(S10/2,-3))</f>
        <v/>
      </c>
      <c r="U10" s="258" t="s">
        <v>220</v>
      </c>
      <c r="V10" s="756"/>
    </row>
    <row r="11" spans="1:256" ht="20.100000000000001" customHeight="1">
      <c r="A11" s="753"/>
      <c r="B11" s="132"/>
      <c r="C11" s="320" t="s">
        <v>528</v>
      </c>
      <c r="D11" s="754"/>
      <c r="E11" s="755" t="s">
        <v>221</v>
      </c>
      <c r="F11" s="755"/>
      <c r="G11" s="755"/>
      <c r="H11" s="755"/>
      <c r="I11" s="755"/>
      <c r="J11" s="755"/>
      <c r="K11" s="755"/>
      <c r="L11" s="755"/>
      <c r="M11" s="749"/>
      <c r="N11" s="749"/>
      <c r="O11" s="749"/>
      <c r="P11" s="749"/>
      <c r="Q11" s="749"/>
      <c r="R11" s="749"/>
      <c r="S11" s="749"/>
      <c r="T11" s="749"/>
      <c r="U11" s="323"/>
      <c r="V11" s="756"/>
    </row>
    <row r="12" spans="1:256" ht="20.100000000000001" customHeight="1">
      <c r="A12" s="753"/>
      <c r="B12" s="132"/>
      <c r="C12" s="320" t="s">
        <v>530</v>
      </c>
      <c r="D12" s="754"/>
      <c r="E12" s="750"/>
      <c r="F12" s="750"/>
      <c r="G12" s="750"/>
      <c r="H12" s="750"/>
      <c r="I12" s="750"/>
      <c r="J12" s="750"/>
      <c r="K12" s="750"/>
      <c r="L12" s="750"/>
      <c r="M12" s="749"/>
      <c r="N12" s="749"/>
      <c r="O12" s="749"/>
      <c r="P12" s="749"/>
      <c r="Q12" s="749"/>
      <c r="R12" s="749"/>
      <c r="S12" s="749"/>
      <c r="T12" s="749"/>
      <c r="U12" s="258" t="s">
        <v>220</v>
      </c>
      <c r="V12" s="756"/>
    </row>
    <row r="13" spans="1:256" ht="20.100000000000001" customHeight="1">
      <c r="A13" s="753"/>
      <c r="B13" s="132"/>
      <c r="C13" s="320" t="s">
        <v>132</v>
      </c>
      <c r="D13" s="754"/>
      <c r="E13" s="750"/>
      <c r="F13" s="750"/>
      <c r="G13" s="750"/>
      <c r="H13" s="750"/>
      <c r="I13" s="750"/>
      <c r="J13" s="750"/>
      <c r="K13" s="750"/>
      <c r="L13" s="750"/>
      <c r="M13" s="66"/>
      <c r="N13" s="66"/>
      <c r="O13" s="66"/>
      <c r="P13" s="66"/>
      <c r="Q13" s="66"/>
      <c r="R13" s="66"/>
      <c r="S13" s="66"/>
      <c r="T13" s="66"/>
      <c r="U13" s="469"/>
      <c r="V13" s="469"/>
    </row>
    <row r="14" spans="1:256" ht="20.100000000000001" customHeight="1">
      <c r="A14" s="753">
        <v>2</v>
      </c>
      <c r="B14" s="132"/>
      <c r="C14" s="320" t="s">
        <v>211</v>
      </c>
      <c r="D14" s="754" t="s">
        <v>526</v>
      </c>
      <c r="E14" s="321" t="s">
        <v>212</v>
      </c>
      <c r="F14" s="321" t="s">
        <v>213</v>
      </c>
      <c r="G14" s="321" t="s">
        <v>214</v>
      </c>
      <c r="H14" s="321" t="s">
        <v>215</v>
      </c>
      <c r="I14" s="321" t="s">
        <v>216</v>
      </c>
      <c r="J14" s="321" t="s">
        <v>217</v>
      </c>
      <c r="K14" s="321" t="s">
        <v>218</v>
      </c>
      <c r="L14" s="322" t="s">
        <v>219</v>
      </c>
      <c r="M14" s="63"/>
      <c r="N14" s="63"/>
      <c r="O14" s="63"/>
      <c r="P14" s="63"/>
      <c r="Q14" s="63"/>
      <c r="R14" s="63"/>
      <c r="S14" s="63"/>
      <c r="T14" s="64"/>
      <c r="U14" s="65"/>
      <c r="V14" s="65"/>
    </row>
    <row r="15" spans="1:256" ht="20.100000000000001" customHeight="1">
      <c r="A15" s="753"/>
      <c r="B15" s="132"/>
      <c r="C15" s="320" t="s">
        <v>527</v>
      </c>
      <c r="D15" s="754"/>
      <c r="E15" s="132"/>
      <c r="F15" s="132"/>
      <c r="G15" s="132"/>
      <c r="H15" s="132"/>
      <c r="I15" s="132"/>
      <c r="J15" s="132"/>
      <c r="K15" s="136"/>
      <c r="L15" s="136"/>
      <c r="M15" s="749"/>
      <c r="N15" s="749"/>
      <c r="O15" s="749" t="str">
        <f>IF(M15="","",M15-N15)</f>
        <v/>
      </c>
      <c r="P15" s="749" t="str">
        <f>IF(M15="","",IF(O15=0,"",IF(O15&gt;=700000,700000,O15)))</f>
        <v/>
      </c>
      <c r="Q15" s="749">
        <f>IF(M15="",0,ROUNDUP(P15*0.1,-3))</f>
        <v>0</v>
      </c>
      <c r="R15" s="749" t="str">
        <f>IF(M15="","",P15-Q15)</f>
        <v/>
      </c>
      <c r="S15" s="749" t="str">
        <f>R15</f>
        <v/>
      </c>
      <c r="T15" s="749" t="str">
        <f>IF(S15="","",ROUNDDOWN(S15/2,-3))</f>
        <v/>
      </c>
      <c r="U15" s="258" t="s">
        <v>220</v>
      </c>
      <c r="V15" s="756"/>
    </row>
    <row r="16" spans="1:256" ht="20.100000000000001" customHeight="1">
      <c r="A16" s="753"/>
      <c r="B16" s="132"/>
      <c r="C16" s="320" t="s">
        <v>528</v>
      </c>
      <c r="D16" s="754"/>
      <c r="E16" s="755" t="s">
        <v>221</v>
      </c>
      <c r="F16" s="755"/>
      <c r="G16" s="755"/>
      <c r="H16" s="755"/>
      <c r="I16" s="755"/>
      <c r="J16" s="755"/>
      <c r="K16" s="755"/>
      <c r="L16" s="755"/>
      <c r="M16" s="749"/>
      <c r="N16" s="749"/>
      <c r="O16" s="749"/>
      <c r="P16" s="749"/>
      <c r="Q16" s="749"/>
      <c r="R16" s="749"/>
      <c r="S16" s="749"/>
      <c r="T16" s="749"/>
      <c r="U16" s="323"/>
      <c r="V16" s="756"/>
    </row>
    <row r="17" spans="1:22" ht="20.100000000000001" customHeight="1">
      <c r="A17" s="753"/>
      <c r="B17" s="132"/>
      <c r="C17" s="320" t="s">
        <v>530</v>
      </c>
      <c r="D17" s="754"/>
      <c r="E17" s="750"/>
      <c r="F17" s="750"/>
      <c r="G17" s="750"/>
      <c r="H17" s="750"/>
      <c r="I17" s="750"/>
      <c r="J17" s="750"/>
      <c r="K17" s="750"/>
      <c r="L17" s="750"/>
      <c r="M17" s="749"/>
      <c r="N17" s="749"/>
      <c r="O17" s="749"/>
      <c r="P17" s="749"/>
      <c r="Q17" s="749"/>
      <c r="R17" s="749"/>
      <c r="S17" s="749"/>
      <c r="T17" s="749"/>
      <c r="U17" s="258" t="s">
        <v>220</v>
      </c>
      <c r="V17" s="756"/>
    </row>
    <row r="18" spans="1:22" ht="20.100000000000001" customHeight="1">
      <c r="A18" s="753"/>
      <c r="B18" s="132"/>
      <c r="C18" s="320" t="s">
        <v>132</v>
      </c>
      <c r="D18" s="754"/>
      <c r="E18" s="750"/>
      <c r="F18" s="750"/>
      <c r="G18" s="750"/>
      <c r="H18" s="750"/>
      <c r="I18" s="750"/>
      <c r="J18" s="750"/>
      <c r="K18" s="750"/>
      <c r="L18" s="750"/>
      <c r="M18" s="66"/>
      <c r="N18" s="66"/>
      <c r="O18" s="66"/>
      <c r="P18" s="66"/>
      <c r="Q18" s="66"/>
      <c r="R18" s="66"/>
      <c r="S18" s="66"/>
      <c r="T18" s="66"/>
      <c r="U18" s="469"/>
      <c r="V18" s="469"/>
    </row>
    <row r="19" spans="1:22" ht="20.100000000000001" customHeight="1">
      <c r="A19" s="753">
        <v>3</v>
      </c>
      <c r="B19" s="132"/>
      <c r="C19" s="320" t="s">
        <v>211</v>
      </c>
      <c r="D19" s="754" t="s">
        <v>526</v>
      </c>
      <c r="E19" s="321" t="s">
        <v>212</v>
      </c>
      <c r="F19" s="321" t="s">
        <v>213</v>
      </c>
      <c r="G19" s="321" t="s">
        <v>214</v>
      </c>
      <c r="H19" s="321" t="s">
        <v>215</v>
      </c>
      <c r="I19" s="321" t="s">
        <v>216</v>
      </c>
      <c r="J19" s="321" t="s">
        <v>217</v>
      </c>
      <c r="K19" s="321" t="s">
        <v>218</v>
      </c>
      <c r="L19" s="322" t="s">
        <v>219</v>
      </c>
      <c r="M19" s="63"/>
      <c r="N19" s="63"/>
      <c r="O19" s="63"/>
      <c r="P19" s="63"/>
      <c r="Q19" s="63"/>
      <c r="R19" s="63"/>
      <c r="S19" s="63"/>
      <c r="T19" s="64"/>
      <c r="U19" s="65"/>
      <c r="V19" s="65"/>
    </row>
    <row r="20" spans="1:22" ht="20.100000000000001" customHeight="1">
      <c r="A20" s="753"/>
      <c r="B20" s="132"/>
      <c r="C20" s="320" t="s">
        <v>527</v>
      </c>
      <c r="D20" s="754"/>
      <c r="E20" s="132"/>
      <c r="F20" s="132"/>
      <c r="G20" s="132"/>
      <c r="H20" s="132"/>
      <c r="I20" s="132"/>
      <c r="J20" s="132"/>
      <c r="K20" s="136"/>
      <c r="L20" s="136"/>
      <c r="M20" s="749"/>
      <c r="N20" s="749"/>
      <c r="O20" s="749" t="str">
        <f>IF(M20="","",M20-N20)</f>
        <v/>
      </c>
      <c r="P20" s="749" t="str">
        <f>IF(M20="","",IF(O20=0,"",IF(O20&gt;=700000,700000,O20)))</f>
        <v/>
      </c>
      <c r="Q20" s="749">
        <f>IF(M20="",0,ROUNDUP(P20*0.1,-3))</f>
        <v>0</v>
      </c>
      <c r="R20" s="749" t="str">
        <f>IF(M20="","",P20-Q20)</f>
        <v/>
      </c>
      <c r="S20" s="749" t="str">
        <f>R20</f>
        <v/>
      </c>
      <c r="T20" s="749" t="str">
        <f>IF(S20="","",ROUNDDOWN(S20/2,-3))</f>
        <v/>
      </c>
      <c r="U20" s="258" t="s">
        <v>220</v>
      </c>
      <c r="V20" s="756"/>
    </row>
    <row r="21" spans="1:22" ht="20.100000000000001" customHeight="1">
      <c r="A21" s="753"/>
      <c r="B21" s="132"/>
      <c r="C21" s="320" t="s">
        <v>528</v>
      </c>
      <c r="D21" s="754"/>
      <c r="E21" s="755" t="s">
        <v>221</v>
      </c>
      <c r="F21" s="755"/>
      <c r="G21" s="755"/>
      <c r="H21" s="755"/>
      <c r="I21" s="755"/>
      <c r="J21" s="755"/>
      <c r="K21" s="755"/>
      <c r="L21" s="755"/>
      <c r="M21" s="749"/>
      <c r="N21" s="749"/>
      <c r="O21" s="749"/>
      <c r="P21" s="749"/>
      <c r="Q21" s="749"/>
      <c r="R21" s="749"/>
      <c r="S21" s="749"/>
      <c r="T21" s="749"/>
      <c r="U21" s="323"/>
      <c r="V21" s="756"/>
    </row>
    <row r="22" spans="1:22" ht="20.100000000000001" customHeight="1">
      <c r="A22" s="753"/>
      <c r="B22" s="132"/>
      <c r="C22" s="320" t="s">
        <v>530</v>
      </c>
      <c r="D22" s="754"/>
      <c r="E22" s="750"/>
      <c r="F22" s="750"/>
      <c r="G22" s="750"/>
      <c r="H22" s="750"/>
      <c r="I22" s="750"/>
      <c r="J22" s="750"/>
      <c r="K22" s="750"/>
      <c r="L22" s="750"/>
      <c r="M22" s="749"/>
      <c r="N22" s="749"/>
      <c r="O22" s="749"/>
      <c r="P22" s="749"/>
      <c r="Q22" s="749"/>
      <c r="R22" s="749"/>
      <c r="S22" s="749"/>
      <c r="T22" s="749"/>
      <c r="U22" s="258" t="s">
        <v>220</v>
      </c>
      <c r="V22" s="756"/>
    </row>
    <row r="23" spans="1:22" ht="20.100000000000001" customHeight="1">
      <c r="A23" s="753"/>
      <c r="B23" s="132"/>
      <c r="C23" s="320" t="s">
        <v>132</v>
      </c>
      <c r="D23" s="754"/>
      <c r="E23" s="750"/>
      <c r="F23" s="750"/>
      <c r="G23" s="750"/>
      <c r="H23" s="750"/>
      <c r="I23" s="750"/>
      <c r="J23" s="750"/>
      <c r="K23" s="750"/>
      <c r="L23" s="750"/>
      <c r="M23" s="66"/>
      <c r="N23" s="66"/>
      <c r="O23" s="66"/>
      <c r="P23" s="66"/>
      <c r="Q23" s="66"/>
      <c r="R23" s="66"/>
      <c r="S23" s="66"/>
      <c r="T23" s="66"/>
      <c r="U23" s="469"/>
      <c r="V23" s="469"/>
    </row>
    <row r="24" spans="1:22" ht="20.100000000000001" customHeight="1">
      <c r="A24" s="753">
        <v>4</v>
      </c>
      <c r="B24" s="132"/>
      <c r="C24" s="320" t="s">
        <v>211</v>
      </c>
      <c r="D24" s="754" t="s">
        <v>526</v>
      </c>
      <c r="E24" s="321" t="s">
        <v>212</v>
      </c>
      <c r="F24" s="321" t="s">
        <v>213</v>
      </c>
      <c r="G24" s="321" t="s">
        <v>214</v>
      </c>
      <c r="H24" s="321" t="s">
        <v>215</v>
      </c>
      <c r="I24" s="321" t="s">
        <v>216</v>
      </c>
      <c r="J24" s="321" t="s">
        <v>217</v>
      </c>
      <c r="K24" s="321" t="s">
        <v>218</v>
      </c>
      <c r="L24" s="322" t="s">
        <v>219</v>
      </c>
      <c r="M24" s="63"/>
      <c r="N24" s="63"/>
      <c r="O24" s="63"/>
      <c r="P24" s="63"/>
      <c r="Q24" s="63"/>
      <c r="R24" s="63"/>
      <c r="S24" s="63"/>
      <c r="T24" s="64"/>
      <c r="U24" s="65"/>
      <c r="V24" s="65"/>
    </row>
    <row r="25" spans="1:22" ht="20.100000000000001" customHeight="1">
      <c r="A25" s="753"/>
      <c r="B25" s="132"/>
      <c r="C25" s="320" t="s">
        <v>527</v>
      </c>
      <c r="D25" s="754"/>
      <c r="E25" s="132"/>
      <c r="F25" s="132"/>
      <c r="G25" s="132"/>
      <c r="H25" s="132"/>
      <c r="I25" s="132"/>
      <c r="J25" s="132"/>
      <c r="K25" s="136"/>
      <c r="L25" s="136"/>
      <c r="M25" s="749"/>
      <c r="N25" s="749"/>
      <c r="O25" s="749" t="str">
        <f>IF(M25="","",M25-N25)</f>
        <v/>
      </c>
      <c r="P25" s="749" t="str">
        <f>IF(M25="","",IF(O25=0,"",IF(O25&gt;=700000,700000,O25)))</f>
        <v/>
      </c>
      <c r="Q25" s="749">
        <f>IF(M25="",0,ROUNDUP(P25*0.1,-3))</f>
        <v>0</v>
      </c>
      <c r="R25" s="749" t="str">
        <f>IF(M25="","",P25-Q25)</f>
        <v/>
      </c>
      <c r="S25" s="749" t="str">
        <f>R25</f>
        <v/>
      </c>
      <c r="T25" s="749" t="str">
        <f>IF(S25="","",ROUNDDOWN(S25/2,-3))</f>
        <v/>
      </c>
      <c r="U25" s="258" t="s">
        <v>220</v>
      </c>
      <c r="V25" s="756"/>
    </row>
    <row r="26" spans="1:22" ht="20.100000000000001" customHeight="1">
      <c r="A26" s="753"/>
      <c r="B26" s="132"/>
      <c r="C26" s="320" t="s">
        <v>528</v>
      </c>
      <c r="D26" s="754"/>
      <c r="E26" s="755" t="s">
        <v>221</v>
      </c>
      <c r="F26" s="755"/>
      <c r="G26" s="755"/>
      <c r="H26" s="755"/>
      <c r="I26" s="755"/>
      <c r="J26" s="755"/>
      <c r="K26" s="755"/>
      <c r="L26" s="755"/>
      <c r="M26" s="749"/>
      <c r="N26" s="749"/>
      <c r="O26" s="749"/>
      <c r="P26" s="749"/>
      <c r="Q26" s="749"/>
      <c r="R26" s="749"/>
      <c r="S26" s="749"/>
      <c r="T26" s="749"/>
      <c r="U26" s="323"/>
      <c r="V26" s="756"/>
    </row>
    <row r="27" spans="1:22" ht="20.100000000000001" customHeight="1">
      <c r="A27" s="753"/>
      <c r="B27" s="132"/>
      <c r="C27" s="320" t="s">
        <v>530</v>
      </c>
      <c r="D27" s="754"/>
      <c r="E27" s="750"/>
      <c r="F27" s="750"/>
      <c r="G27" s="750"/>
      <c r="H27" s="750"/>
      <c r="I27" s="750"/>
      <c r="J27" s="750"/>
      <c r="K27" s="750"/>
      <c r="L27" s="750"/>
      <c r="M27" s="749"/>
      <c r="N27" s="749"/>
      <c r="O27" s="749"/>
      <c r="P27" s="749"/>
      <c r="Q27" s="749"/>
      <c r="R27" s="749"/>
      <c r="S27" s="749"/>
      <c r="T27" s="749"/>
      <c r="U27" s="258" t="s">
        <v>220</v>
      </c>
      <c r="V27" s="756"/>
    </row>
    <row r="28" spans="1:22" ht="20.100000000000001" customHeight="1">
      <c r="A28" s="753"/>
      <c r="B28" s="132"/>
      <c r="C28" s="320" t="s">
        <v>132</v>
      </c>
      <c r="D28" s="754"/>
      <c r="E28" s="750"/>
      <c r="F28" s="750"/>
      <c r="G28" s="750"/>
      <c r="H28" s="750"/>
      <c r="I28" s="750"/>
      <c r="J28" s="750"/>
      <c r="K28" s="750"/>
      <c r="L28" s="750"/>
      <c r="M28" s="66"/>
      <c r="N28" s="66"/>
      <c r="O28" s="66"/>
      <c r="P28" s="66"/>
      <c r="Q28" s="66"/>
      <c r="R28" s="66"/>
      <c r="S28" s="66"/>
      <c r="T28" s="66"/>
      <c r="U28" s="469"/>
      <c r="V28" s="469"/>
    </row>
    <row r="29" spans="1:22" ht="20.100000000000001" customHeight="1">
      <c r="A29" s="751" t="s">
        <v>174</v>
      </c>
      <c r="B29" s="132"/>
      <c r="C29" s="320" t="s">
        <v>211</v>
      </c>
      <c r="D29" s="67"/>
      <c r="E29" s="321" t="s">
        <v>212</v>
      </c>
      <c r="F29" s="321" t="s">
        <v>213</v>
      </c>
      <c r="G29" s="321" t="s">
        <v>214</v>
      </c>
      <c r="H29" s="321" t="s">
        <v>215</v>
      </c>
      <c r="I29" s="321" t="s">
        <v>216</v>
      </c>
      <c r="J29" s="321" t="s">
        <v>217</v>
      </c>
      <c r="K29" s="321" t="s">
        <v>218</v>
      </c>
      <c r="L29" s="322" t="s">
        <v>219</v>
      </c>
      <c r="M29" s="63"/>
      <c r="N29" s="63"/>
      <c r="O29" s="63"/>
      <c r="P29" s="63"/>
      <c r="Q29" s="63"/>
      <c r="R29" s="63"/>
      <c r="S29" s="63"/>
      <c r="T29" s="64"/>
      <c r="U29" s="65"/>
      <c r="V29" s="65"/>
    </row>
    <row r="30" spans="1:22" ht="20.100000000000001" customHeight="1">
      <c r="A30" s="751"/>
      <c r="B30" s="132"/>
      <c r="C30" s="320" t="s">
        <v>527</v>
      </c>
      <c r="D30" s="752"/>
      <c r="E30" s="132"/>
      <c r="F30" s="132"/>
      <c r="G30" s="132"/>
      <c r="H30" s="132"/>
      <c r="I30" s="132"/>
      <c r="J30" s="132"/>
      <c r="K30" s="136"/>
      <c r="L30" s="136"/>
      <c r="M30" s="749">
        <f t="shared" ref="M30:R30" si="0">SUM(M9:M28)</f>
        <v>0</v>
      </c>
      <c r="N30" s="749">
        <f t="shared" si="0"/>
        <v>0</v>
      </c>
      <c r="O30" s="749">
        <f t="shared" si="0"/>
        <v>0</v>
      </c>
      <c r="P30" s="749">
        <f t="shared" si="0"/>
        <v>0</v>
      </c>
      <c r="Q30" s="749">
        <f t="shared" si="0"/>
        <v>0</v>
      </c>
      <c r="R30" s="749">
        <f t="shared" si="0"/>
        <v>0</v>
      </c>
      <c r="S30" s="749">
        <f>SUM(S9:S28)</f>
        <v>0</v>
      </c>
      <c r="T30" s="749">
        <f>IF(S30="","",ROUNDDOWN(S30/2,-3))</f>
        <v>0</v>
      </c>
      <c r="U30" s="258" t="s">
        <v>220</v>
      </c>
      <c r="V30" s="756"/>
    </row>
    <row r="31" spans="1:22" ht="20.100000000000001" customHeight="1">
      <c r="A31" s="751"/>
      <c r="B31" s="132"/>
      <c r="C31" s="320" t="s">
        <v>528</v>
      </c>
      <c r="D31" s="752"/>
      <c r="E31" s="755"/>
      <c r="F31" s="755"/>
      <c r="G31" s="755"/>
      <c r="H31" s="755"/>
      <c r="I31" s="755"/>
      <c r="J31" s="755"/>
      <c r="K31" s="755"/>
      <c r="L31" s="755"/>
      <c r="M31" s="749"/>
      <c r="N31" s="749"/>
      <c r="O31" s="749"/>
      <c r="P31" s="749"/>
      <c r="Q31" s="749"/>
      <c r="R31" s="749"/>
      <c r="S31" s="749"/>
      <c r="T31" s="749"/>
      <c r="U31" s="323"/>
      <c r="V31" s="756"/>
    </row>
    <row r="32" spans="1:22" ht="20.100000000000001" customHeight="1">
      <c r="A32" s="751"/>
      <c r="B32" s="132"/>
      <c r="C32" s="320" t="s">
        <v>530</v>
      </c>
      <c r="D32" s="752"/>
      <c r="E32" s="750"/>
      <c r="F32" s="750"/>
      <c r="G32" s="750"/>
      <c r="H32" s="750"/>
      <c r="I32" s="750"/>
      <c r="J32" s="750"/>
      <c r="K32" s="750"/>
      <c r="L32" s="750"/>
      <c r="M32" s="749"/>
      <c r="N32" s="749"/>
      <c r="O32" s="749"/>
      <c r="P32" s="749"/>
      <c r="Q32" s="749"/>
      <c r="R32" s="749"/>
      <c r="S32" s="749"/>
      <c r="T32" s="749"/>
      <c r="U32" s="258" t="s">
        <v>220</v>
      </c>
      <c r="V32" s="756"/>
    </row>
    <row r="33" spans="1:22" ht="20.100000000000001" customHeight="1">
      <c r="A33" s="751"/>
      <c r="B33" s="132"/>
      <c r="C33" s="320" t="s">
        <v>132</v>
      </c>
      <c r="D33" s="68"/>
      <c r="E33" s="750"/>
      <c r="F33" s="750"/>
      <c r="G33" s="750"/>
      <c r="H33" s="750"/>
      <c r="I33" s="750"/>
      <c r="J33" s="750"/>
      <c r="K33" s="750"/>
      <c r="L33" s="750"/>
      <c r="M33" s="66"/>
      <c r="N33" s="66"/>
      <c r="O33" s="66"/>
      <c r="P33" s="66"/>
      <c r="Q33" s="66"/>
      <c r="R33" s="66"/>
      <c r="S33" s="66"/>
      <c r="T33" s="66"/>
      <c r="U33" s="469"/>
      <c r="V33" s="469"/>
    </row>
    <row r="34" spans="1:22" ht="6" customHeight="1">
      <c r="A34" s="69"/>
      <c r="B34" s="70"/>
      <c r="C34" s="71"/>
      <c r="D34" s="72"/>
      <c r="E34" s="73"/>
      <c r="F34" s="73"/>
      <c r="G34" s="73"/>
      <c r="H34" s="73"/>
      <c r="I34" s="73"/>
      <c r="J34" s="73"/>
      <c r="K34" s="73"/>
      <c r="L34" s="73"/>
      <c r="M34" s="74"/>
      <c r="N34" s="74"/>
      <c r="O34" s="74"/>
      <c r="P34" s="74"/>
      <c r="Q34" s="138"/>
      <c r="R34" s="74"/>
      <c r="S34" s="74"/>
      <c r="T34" s="74"/>
      <c r="U34" s="73"/>
      <c r="V34" s="73"/>
    </row>
    <row r="35" spans="1:22" ht="13.5">
      <c r="A35" s="70" t="s">
        <v>223</v>
      </c>
      <c r="B35" s="59" t="s">
        <v>531</v>
      </c>
      <c r="C35" s="71"/>
      <c r="D35" s="72"/>
      <c r="E35" s="73"/>
      <c r="F35" s="73"/>
      <c r="G35" s="73"/>
      <c r="H35" s="73"/>
      <c r="I35" s="73"/>
      <c r="J35" s="73"/>
      <c r="K35" s="73"/>
      <c r="L35" s="73"/>
      <c r="M35" s="315"/>
      <c r="N35" s="315"/>
    </row>
    <row r="36" spans="1:22" ht="14.25">
      <c r="A36" s="75"/>
      <c r="B36" s="324" t="s">
        <v>225</v>
      </c>
      <c r="C36" s="315"/>
      <c r="D36" s="315"/>
      <c r="E36" s="315"/>
      <c r="F36" s="315"/>
      <c r="G36" s="315"/>
      <c r="H36" s="315"/>
      <c r="I36" s="315"/>
      <c r="J36" s="315"/>
      <c r="K36" s="315"/>
      <c r="L36" s="315"/>
      <c r="M36" s="315"/>
      <c r="N36" s="315"/>
    </row>
    <row r="37" spans="1:22" ht="13.5">
      <c r="A37" s="315"/>
      <c r="B37" s="325" t="s">
        <v>529</v>
      </c>
      <c r="C37" s="315"/>
      <c r="D37" s="315"/>
      <c r="E37" s="315"/>
      <c r="F37" s="315"/>
      <c r="G37" s="315"/>
      <c r="H37" s="315"/>
      <c r="I37" s="315"/>
      <c r="J37" s="315"/>
      <c r="K37" s="315"/>
      <c r="L37" s="315"/>
      <c r="M37" s="315"/>
      <c r="N37" s="315"/>
    </row>
    <row r="38" spans="1:22" ht="13.5">
      <c r="A38" s="76"/>
      <c r="B38" s="324" t="s">
        <v>226</v>
      </c>
      <c r="C38" s="315"/>
      <c r="D38" s="315"/>
      <c r="E38" s="315"/>
      <c r="F38" s="315"/>
      <c r="G38" s="315"/>
      <c r="H38" s="315"/>
      <c r="I38" s="315"/>
      <c r="J38" s="315"/>
      <c r="K38" s="315"/>
      <c r="L38" s="315"/>
      <c r="M38" s="315"/>
      <c r="N38" s="315"/>
    </row>
    <row r="39" spans="1:22" ht="14.25">
      <c r="A39" s="77"/>
      <c r="B39" s="59" t="s">
        <v>227</v>
      </c>
      <c r="C39" s="315"/>
      <c r="D39" s="315"/>
      <c r="E39" s="315"/>
      <c r="F39" s="315"/>
      <c r="G39" s="315"/>
      <c r="H39" s="315"/>
      <c r="I39" s="315"/>
      <c r="J39" s="315"/>
      <c r="K39" s="315"/>
      <c r="L39" s="315"/>
      <c r="M39" s="315"/>
      <c r="N39" s="315"/>
    </row>
    <row r="40" spans="1:22">
      <c r="B40" s="59" t="s">
        <v>342</v>
      </c>
      <c r="C40" s="140"/>
      <c r="D40" s="140"/>
      <c r="E40" s="140"/>
      <c r="F40" s="140"/>
      <c r="G40" s="140"/>
      <c r="H40" s="140"/>
      <c r="I40" s="140"/>
      <c r="J40" s="140"/>
      <c r="K40" s="140"/>
      <c r="L40" s="140"/>
      <c r="M40" s="140"/>
      <c r="N40" s="140"/>
    </row>
  </sheetData>
  <sheetProtection selectLockedCells="1" selectUnlockedCells="1"/>
  <mergeCells count="83">
    <mergeCell ref="B2:T2"/>
    <mergeCell ref="U3:V3"/>
    <mergeCell ref="V4:V5"/>
    <mergeCell ref="A6:A8"/>
    <mergeCell ref="B6:C8"/>
    <mergeCell ref="D6:D8"/>
    <mergeCell ref="E6:L7"/>
    <mergeCell ref="M6:M7"/>
    <mergeCell ref="N6:N7"/>
    <mergeCell ref="U6:U8"/>
    <mergeCell ref="V6:V8"/>
    <mergeCell ref="E8:L8"/>
    <mergeCell ref="R6:R7"/>
    <mergeCell ref="S6:S7"/>
    <mergeCell ref="T6:T7"/>
    <mergeCell ref="O6:O7"/>
    <mergeCell ref="P6:P7"/>
    <mergeCell ref="Q6:Q7"/>
    <mergeCell ref="A9:A13"/>
    <mergeCell ref="D9:D13"/>
    <mergeCell ref="M10:M12"/>
    <mergeCell ref="N10:N12"/>
    <mergeCell ref="O10:O12"/>
    <mergeCell ref="R10:R12"/>
    <mergeCell ref="S10:S12"/>
    <mergeCell ref="T10:T12"/>
    <mergeCell ref="V10:V12"/>
    <mergeCell ref="E11:L11"/>
    <mergeCell ref="E12:L13"/>
    <mergeCell ref="P10:P12"/>
    <mergeCell ref="Q10:Q12"/>
    <mergeCell ref="A14:A18"/>
    <mergeCell ref="D14:D18"/>
    <mergeCell ref="M15:M17"/>
    <mergeCell ref="N15:N17"/>
    <mergeCell ref="O15:O17"/>
    <mergeCell ref="T15:T17"/>
    <mergeCell ref="V15:V17"/>
    <mergeCell ref="E16:L16"/>
    <mergeCell ref="E17:L18"/>
    <mergeCell ref="P15:P17"/>
    <mergeCell ref="Q15:Q17"/>
    <mergeCell ref="R15:R17"/>
    <mergeCell ref="S15:S17"/>
    <mergeCell ref="D19:D23"/>
    <mergeCell ref="M20:M22"/>
    <mergeCell ref="N20:N22"/>
    <mergeCell ref="O20:O22"/>
    <mergeCell ref="P20:P22"/>
    <mergeCell ref="T20:T22"/>
    <mergeCell ref="V20:V22"/>
    <mergeCell ref="A24:A28"/>
    <mergeCell ref="D24:D28"/>
    <mergeCell ref="M25:M27"/>
    <mergeCell ref="N25:N27"/>
    <mergeCell ref="O25:O27"/>
    <mergeCell ref="S25:S27"/>
    <mergeCell ref="T25:T27"/>
    <mergeCell ref="V25:V27"/>
    <mergeCell ref="E26:L26"/>
    <mergeCell ref="E27:L28"/>
    <mergeCell ref="P25:P27"/>
    <mergeCell ref="E21:L21"/>
    <mergeCell ref="E22:L23"/>
    <mergeCell ref="A19:A23"/>
    <mergeCell ref="Q25:Q27"/>
    <mergeCell ref="R25:R27"/>
    <mergeCell ref="Q30:Q32"/>
    <mergeCell ref="R30:R32"/>
    <mergeCell ref="S20:S22"/>
    <mergeCell ref="S30:S32"/>
    <mergeCell ref="Q20:Q22"/>
    <mergeCell ref="R20:R22"/>
    <mergeCell ref="A29:A33"/>
    <mergeCell ref="D30:D32"/>
    <mergeCell ref="M30:M32"/>
    <mergeCell ref="N30:N32"/>
    <mergeCell ref="O30:O32"/>
    <mergeCell ref="T30:T32"/>
    <mergeCell ref="V30:V32"/>
    <mergeCell ref="E31:L31"/>
    <mergeCell ref="E32:L33"/>
    <mergeCell ref="P30:P32"/>
  </mergeCells>
  <phoneticPr fontId="1"/>
  <dataValidations count="2">
    <dataValidation allowBlank="1" showErrorMessage="1" sqref="B2:T3 IX2:JP3 ST2:TL3 ACP2:ADH3 AML2:AND3 AWH2:AWZ3 BGD2:BGV3 BPZ2:BQR3 BZV2:CAN3 CJR2:CKJ3 CTN2:CUF3 DDJ2:DEB3 DNF2:DNX3 DXB2:DXT3 EGX2:EHP3 EQT2:ERL3 FAP2:FBH3 FKL2:FLD3 FUH2:FUZ3 GED2:GEV3 GNZ2:GOR3 GXV2:GYN3 HHR2:HIJ3 HRN2:HSF3 IBJ2:ICB3 ILF2:ILX3 IVB2:IVT3 JEX2:JFP3 JOT2:JPL3 JYP2:JZH3 KIL2:KJD3 KSH2:KSZ3 LCD2:LCV3 LLZ2:LMR3 LVV2:LWN3 MFR2:MGJ3 MPN2:MQF3 MZJ2:NAB3 NJF2:NJX3 NTB2:NTT3 OCX2:ODP3 OMT2:ONL3 OWP2:OXH3 PGL2:PHD3 PQH2:PQZ3 QAD2:QAV3 QJZ2:QKR3 QTV2:QUN3 RDR2:REJ3 RNN2:ROF3 RXJ2:RYB3 SHF2:SHX3 SRB2:SRT3 TAX2:TBP3 TKT2:TLL3 TUP2:TVH3 UEL2:UFD3 UOH2:UOZ3 UYD2:UYV3 VHZ2:VIR3 VRV2:VSN3 WBR2:WCJ3 WLN2:WMF3 WVJ2:WWB3 B65538:T65539 IX65538:JP65539 ST65538:TL65539 ACP65538:ADH65539 AML65538:AND65539 AWH65538:AWZ65539 BGD65538:BGV65539 BPZ65538:BQR65539 BZV65538:CAN65539 CJR65538:CKJ65539 CTN65538:CUF65539 DDJ65538:DEB65539 DNF65538:DNX65539 DXB65538:DXT65539 EGX65538:EHP65539 EQT65538:ERL65539 FAP65538:FBH65539 FKL65538:FLD65539 FUH65538:FUZ65539 GED65538:GEV65539 GNZ65538:GOR65539 GXV65538:GYN65539 HHR65538:HIJ65539 HRN65538:HSF65539 IBJ65538:ICB65539 ILF65538:ILX65539 IVB65538:IVT65539 JEX65538:JFP65539 JOT65538:JPL65539 JYP65538:JZH65539 KIL65538:KJD65539 KSH65538:KSZ65539 LCD65538:LCV65539 LLZ65538:LMR65539 LVV65538:LWN65539 MFR65538:MGJ65539 MPN65538:MQF65539 MZJ65538:NAB65539 NJF65538:NJX65539 NTB65538:NTT65539 OCX65538:ODP65539 OMT65538:ONL65539 OWP65538:OXH65539 PGL65538:PHD65539 PQH65538:PQZ65539 QAD65538:QAV65539 QJZ65538:QKR65539 QTV65538:QUN65539 RDR65538:REJ65539 RNN65538:ROF65539 RXJ65538:RYB65539 SHF65538:SHX65539 SRB65538:SRT65539 TAX65538:TBP65539 TKT65538:TLL65539 TUP65538:TVH65539 UEL65538:UFD65539 UOH65538:UOZ65539 UYD65538:UYV65539 VHZ65538:VIR65539 VRV65538:VSN65539 WBR65538:WCJ65539 WLN65538:WMF65539 WVJ65538:WWB65539 B131074:T131075 IX131074:JP131075 ST131074:TL131075 ACP131074:ADH131075 AML131074:AND131075 AWH131074:AWZ131075 BGD131074:BGV131075 BPZ131074:BQR131075 BZV131074:CAN131075 CJR131074:CKJ131075 CTN131074:CUF131075 DDJ131074:DEB131075 DNF131074:DNX131075 DXB131074:DXT131075 EGX131074:EHP131075 EQT131074:ERL131075 FAP131074:FBH131075 FKL131074:FLD131075 FUH131074:FUZ131075 GED131074:GEV131075 GNZ131074:GOR131075 GXV131074:GYN131075 HHR131074:HIJ131075 HRN131074:HSF131075 IBJ131074:ICB131075 ILF131074:ILX131075 IVB131074:IVT131075 JEX131074:JFP131075 JOT131074:JPL131075 JYP131074:JZH131075 KIL131074:KJD131075 KSH131074:KSZ131075 LCD131074:LCV131075 LLZ131074:LMR131075 LVV131074:LWN131075 MFR131074:MGJ131075 MPN131074:MQF131075 MZJ131074:NAB131075 NJF131074:NJX131075 NTB131074:NTT131075 OCX131074:ODP131075 OMT131074:ONL131075 OWP131074:OXH131075 PGL131074:PHD131075 PQH131074:PQZ131075 QAD131074:QAV131075 QJZ131074:QKR131075 QTV131074:QUN131075 RDR131074:REJ131075 RNN131074:ROF131075 RXJ131074:RYB131075 SHF131074:SHX131075 SRB131074:SRT131075 TAX131074:TBP131075 TKT131074:TLL131075 TUP131074:TVH131075 UEL131074:UFD131075 UOH131074:UOZ131075 UYD131074:UYV131075 VHZ131074:VIR131075 VRV131074:VSN131075 WBR131074:WCJ131075 WLN131074:WMF131075 WVJ131074:WWB131075 B196610:T196611 IX196610:JP196611 ST196610:TL196611 ACP196610:ADH196611 AML196610:AND196611 AWH196610:AWZ196611 BGD196610:BGV196611 BPZ196610:BQR196611 BZV196610:CAN196611 CJR196610:CKJ196611 CTN196610:CUF196611 DDJ196610:DEB196611 DNF196610:DNX196611 DXB196610:DXT196611 EGX196610:EHP196611 EQT196610:ERL196611 FAP196610:FBH196611 FKL196610:FLD196611 FUH196610:FUZ196611 GED196610:GEV196611 GNZ196610:GOR196611 GXV196610:GYN196611 HHR196610:HIJ196611 HRN196610:HSF196611 IBJ196610:ICB196611 ILF196610:ILX196611 IVB196610:IVT196611 JEX196610:JFP196611 JOT196610:JPL196611 JYP196610:JZH196611 KIL196610:KJD196611 KSH196610:KSZ196611 LCD196610:LCV196611 LLZ196610:LMR196611 LVV196610:LWN196611 MFR196610:MGJ196611 MPN196610:MQF196611 MZJ196610:NAB196611 NJF196610:NJX196611 NTB196610:NTT196611 OCX196610:ODP196611 OMT196610:ONL196611 OWP196610:OXH196611 PGL196610:PHD196611 PQH196610:PQZ196611 QAD196610:QAV196611 QJZ196610:QKR196611 QTV196610:QUN196611 RDR196610:REJ196611 RNN196610:ROF196611 RXJ196610:RYB196611 SHF196610:SHX196611 SRB196610:SRT196611 TAX196610:TBP196611 TKT196610:TLL196611 TUP196610:TVH196611 UEL196610:UFD196611 UOH196610:UOZ196611 UYD196610:UYV196611 VHZ196610:VIR196611 VRV196610:VSN196611 WBR196610:WCJ196611 WLN196610:WMF196611 WVJ196610:WWB196611 B262146:T262147 IX262146:JP262147 ST262146:TL262147 ACP262146:ADH262147 AML262146:AND262147 AWH262146:AWZ262147 BGD262146:BGV262147 BPZ262146:BQR262147 BZV262146:CAN262147 CJR262146:CKJ262147 CTN262146:CUF262147 DDJ262146:DEB262147 DNF262146:DNX262147 DXB262146:DXT262147 EGX262146:EHP262147 EQT262146:ERL262147 FAP262146:FBH262147 FKL262146:FLD262147 FUH262146:FUZ262147 GED262146:GEV262147 GNZ262146:GOR262147 GXV262146:GYN262147 HHR262146:HIJ262147 HRN262146:HSF262147 IBJ262146:ICB262147 ILF262146:ILX262147 IVB262146:IVT262147 JEX262146:JFP262147 JOT262146:JPL262147 JYP262146:JZH262147 KIL262146:KJD262147 KSH262146:KSZ262147 LCD262146:LCV262147 LLZ262146:LMR262147 LVV262146:LWN262147 MFR262146:MGJ262147 MPN262146:MQF262147 MZJ262146:NAB262147 NJF262146:NJX262147 NTB262146:NTT262147 OCX262146:ODP262147 OMT262146:ONL262147 OWP262146:OXH262147 PGL262146:PHD262147 PQH262146:PQZ262147 QAD262146:QAV262147 QJZ262146:QKR262147 QTV262146:QUN262147 RDR262146:REJ262147 RNN262146:ROF262147 RXJ262146:RYB262147 SHF262146:SHX262147 SRB262146:SRT262147 TAX262146:TBP262147 TKT262146:TLL262147 TUP262146:TVH262147 UEL262146:UFD262147 UOH262146:UOZ262147 UYD262146:UYV262147 VHZ262146:VIR262147 VRV262146:VSN262147 WBR262146:WCJ262147 WLN262146:WMF262147 WVJ262146:WWB262147 B327682:T327683 IX327682:JP327683 ST327682:TL327683 ACP327682:ADH327683 AML327682:AND327683 AWH327682:AWZ327683 BGD327682:BGV327683 BPZ327682:BQR327683 BZV327682:CAN327683 CJR327682:CKJ327683 CTN327682:CUF327683 DDJ327682:DEB327683 DNF327682:DNX327683 DXB327682:DXT327683 EGX327682:EHP327683 EQT327682:ERL327683 FAP327682:FBH327683 FKL327682:FLD327683 FUH327682:FUZ327683 GED327682:GEV327683 GNZ327682:GOR327683 GXV327682:GYN327683 HHR327682:HIJ327683 HRN327682:HSF327683 IBJ327682:ICB327683 ILF327682:ILX327683 IVB327682:IVT327683 JEX327682:JFP327683 JOT327682:JPL327683 JYP327682:JZH327683 KIL327682:KJD327683 KSH327682:KSZ327683 LCD327682:LCV327683 LLZ327682:LMR327683 LVV327682:LWN327683 MFR327682:MGJ327683 MPN327682:MQF327683 MZJ327682:NAB327683 NJF327682:NJX327683 NTB327682:NTT327683 OCX327682:ODP327683 OMT327682:ONL327683 OWP327682:OXH327683 PGL327682:PHD327683 PQH327682:PQZ327683 QAD327682:QAV327683 QJZ327682:QKR327683 QTV327682:QUN327683 RDR327682:REJ327683 RNN327682:ROF327683 RXJ327682:RYB327683 SHF327682:SHX327683 SRB327682:SRT327683 TAX327682:TBP327683 TKT327682:TLL327683 TUP327682:TVH327683 UEL327682:UFD327683 UOH327682:UOZ327683 UYD327682:UYV327683 VHZ327682:VIR327683 VRV327682:VSN327683 WBR327682:WCJ327683 WLN327682:WMF327683 WVJ327682:WWB327683 B393218:T393219 IX393218:JP393219 ST393218:TL393219 ACP393218:ADH393219 AML393218:AND393219 AWH393218:AWZ393219 BGD393218:BGV393219 BPZ393218:BQR393219 BZV393218:CAN393219 CJR393218:CKJ393219 CTN393218:CUF393219 DDJ393218:DEB393219 DNF393218:DNX393219 DXB393218:DXT393219 EGX393218:EHP393219 EQT393218:ERL393219 FAP393218:FBH393219 FKL393218:FLD393219 FUH393218:FUZ393219 GED393218:GEV393219 GNZ393218:GOR393219 GXV393218:GYN393219 HHR393218:HIJ393219 HRN393218:HSF393219 IBJ393218:ICB393219 ILF393218:ILX393219 IVB393218:IVT393219 JEX393218:JFP393219 JOT393218:JPL393219 JYP393218:JZH393219 KIL393218:KJD393219 KSH393218:KSZ393219 LCD393218:LCV393219 LLZ393218:LMR393219 LVV393218:LWN393219 MFR393218:MGJ393219 MPN393218:MQF393219 MZJ393218:NAB393219 NJF393218:NJX393219 NTB393218:NTT393219 OCX393218:ODP393219 OMT393218:ONL393219 OWP393218:OXH393219 PGL393218:PHD393219 PQH393218:PQZ393219 QAD393218:QAV393219 QJZ393218:QKR393219 QTV393218:QUN393219 RDR393218:REJ393219 RNN393218:ROF393219 RXJ393218:RYB393219 SHF393218:SHX393219 SRB393218:SRT393219 TAX393218:TBP393219 TKT393218:TLL393219 TUP393218:TVH393219 UEL393218:UFD393219 UOH393218:UOZ393219 UYD393218:UYV393219 VHZ393218:VIR393219 VRV393218:VSN393219 WBR393218:WCJ393219 WLN393218:WMF393219 WVJ393218:WWB393219 B458754:T458755 IX458754:JP458755 ST458754:TL458755 ACP458754:ADH458755 AML458754:AND458755 AWH458754:AWZ458755 BGD458754:BGV458755 BPZ458754:BQR458755 BZV458754:CAN458755 CJR458754:CKJ458755 CTN458754:CUF458755 DDJ458754:DEB458755 DNF458754:DNX458755 DXB458754:DXT458755 EGX458754:EHP458755 EQT458754:ERL458755 FAP458754:FBH458755 FKL458754:FLD458755 FUH458754:FUZ458755 GED458754:GEV458755 GNZ458754:GOR458755 GXV458754:GYN458755 HHR458754:HIJ458755 HRN458754:HSF458755 IBJ458754:ICB458755 ILF458754:ILX458755 IVB458754:IVT458755 JEX458754:JFP458755 JOT458754:JPL458755 JYP458754:JZH458755 KIL458754:KJD458755 KSH458754:KSZ458755 LCD458754:LCV458755 LLZ458754:LMR458755 LVV458754:LWN458755 MFR458754:MGJ458755 MPN458754:MQF458755 MZJ458754:NAB458755 NJF458754:NJX458755 NTB458754:NTT458755 OCX458754:ODP458755 OMT458754:ONL458755 OWP458754:OXH458755 PGL458754:PHD458755 PQH458754:PQZ458755 QAD458754:QAV458755 QJZ458754:QKR458755 QTV458754:QUN458755 RDR458754:REJ458755 RNN458754:ROF458755 RXJ458754:RYB458755 SHF458754:SHX458755 SRB458754:SRT458755 TAX458754:TBP458755 TKT458754:TLL458755 TUP458754:TVH458755 UEL458754:UFD458755 UOH458754:UOZ458755 UYD458754:UYV458755 VHZ458754:VIR458755 VRV458754:VSN458755 WBR458754:WCJ458755 WLN458754:WMF458755 WVJ458754:WWB458755 B524290:T524291 IX524290:JP524291 ST524290:TL524291 ACP524290:ADH524291 AML524290:AND524291 AWH524290:AWZ524291 BGD524290:BGV524291 BPZ524290:BQR524291 BZV524290:CAN524291 CJR524290:CKJ524291 CTN524290:CUF524291 DDJ524290:DEB524291 DNF524290:DNX524291 DXB524290:DXT524291 EGX524290:EHP524291 EQT524290:ERL524291 FAP524290:FBH524291 FKL524290:FLD524291 FUH524290:FUZ524291 GED524290:GEV524291 GNZ524290:GOR524291 GXV524290:GYN524291 HHR524290:HIJ524291 HRN524290:HSF524291 IBJ524290:ICB524291 ILF524290:ILX524291 IVB524290:IVT524291 JEX524290:JFP524291 JOT524290:JPL524291 JYP524290:JZH524291 KIL524290:KJD524291 KSH524290:KSZ524291 LCD524290:LCV524291 LLZ524290:LMR524291 LVV524290:LWN524291 MFR524290:MGJ524291 MPN524290:MQF524291 MZJ524290:NAB524291 NJF524290:NJX524291 NTB524290:NTT524291 OCX524290:ODP524291 OMT524290:ONL524291 OWP524290:OXH524291 PGL524290:PHD524291 PQH524290:PQZ524291 QAD524290:QAV524291 QJZ524290:QKR524291 QTV524290:QUN524291 RDR524290:REJ524291 RNN524290:ROF524291 RXJ524290:RYB524291 SHF524290:SHX524291 SRB524290:SRT524291 TAX524290:TBP524291 TKT524290:TLL524291 TUP524290:TVH524291 UEL524290:UFD524291 UOH524290:UOZ524291 UYD524290:UYV524291 VHZ524290:VIR524291 VRV524290:VSN524291 WBR524290:WCJ524291 WLN524290:WMF524291 WVJ524290:WWB524291 B589826:T589827 IX589826:JP589827 ST589826:TL589827 ACP589826:ADH589827 AML589826:AND589827 AWH589826:AWZ589827 BGD589826:BGV589827 BPZ589826:BQR589827 BZV589826:CAN589827 CJR589826:CKJ589827 CTN589826:CUF589827 DDJ589826:DEB589827 DNF589826:DNX589827 DXB589826:DXT589827 EGX589826:EHP589827 EQT589826:ERL589827 FAP589826:FBH589827 FKL589826:FLD589827 FUH589826:FUZ589827 GED589826:GEV589827 GNZ589826:GOR589827 GXV589826:GYN589827 HHR589826:HIJ589827 HRN589826:HSF589827 IBJ589826:ICB589827 ILF589826:ILX589827 IVB589826:IVT589827 JEX589826:JFP589827 JOT589826:JPL589827 JYP589826:JZH589827 KIL589826:KJD589827 KSH589826:KSZ589827 LCD589826:LCV589827 LLZ589826:LMR589827 LVV589826:LWN589827 MFR589826:MGJ589827 MPN589826:MQF589827 MZJ589826:NAB589827 NJF589826:NJX589827 NTB589826:NTT589827 OCX589826:ODP589827 OMT589826:ONL589827 OWP589826:OXH589827 PGL589826:PHD589827 PQH589826:PQZ589827 QAD589826:QAV589827 QJZ589826:QKR589827 QTV589826:QUN589827 RDR589826:REJ589827 RNN589826:ROF589827 RXJ589826:RYB589827 SHF589826:SHX589827 SRB589826:SRT589827 TAX589826:TBP589827 TKT589826:TLL589827 TUP589826:TVH589827 UEL589826:UFD589827 UOH589826:UOZ589827 UYD589826:UYV589827 VHZ589826:VIR589827 VRV589826:VSN589827 WBR589826:WCJ589827 WLN589826:WMF589827 WVJ589826:WWB589827 B655362:T655363 IX655362:JP655363 ST655362:TL655363 ACP655362:ADH655363 AML655362:AND655363 AWH655362:AWZ655363 BGD655362:BGV655363 BPZ655362:BQR655363 BZV655362:CAN655363 CJR655362:CKJ655363 CTN655362:CUF655363 DDJ655362:DEB655363 DNF655362:DNX655363 DXB655362:DXT655363 EGX655362:EHP655363 EQT655362:ERL655363 FAP655362:FBH655363 FKL655362:FLD655363 FUH655362:FUZ655363 GED655362:GEV655363 GNZ655362:GOR655363 GXV655362:GYN655363 HHR655362:HIJ655363 HRN655362:HSF655363 IBJ655362:ICB655363 ILF655362:ILX655363 IVB655362:IVT655363 JEX655362:JFP655363 JOT655362:JPL655363 JYP655362:JZH655363 KIL655362:KJD655363 KSH655362:KSZ655363 LCD655362:LCV655363 LLZ655362:LMR655363 LVV655362:LWN655363 MFR655362:MGJ655363 MPN655362:MQF655363 MZJ655362:NAB655363 NJF655362:NJX655363 NTB655362:NTT655363 OCX655362:ODP655363 OMT655362:ONL655363 OWP655362:OXH655363 PGL655362:PHD655363 PQH655362:PQZ655363 QAD655362:QAV655363 QJZ655362:QKR655363 QTV655362:QUN655363 RDR655362:REJ655363 RNN655362:ROF655363 RXJ655362:RYB655363 SHF655362:SHX655363 SRB655362:SRT655363 TAX655362:TBP655363 TKT655362:TLL655363 TUP655362:TVH655363 UEL655362:UFD655363 UOH655362:UOZ655363 UYD655362:UYV655363 VHZ655362:VIR655363 VRV655362:VSN655363 WBR655362:WCJ655363 WLN655362:WMF655363 WVJ655362:WWB655363 B720898:T720899 IX720898:JP720899 ST720898:TL720899 ACP720898:ADH720899 AML720898:AND720899 AWH720898:AWZ720899 BGD720898:BGV720899 BPZ720898:BQR720899 BZV720898:CAN720899 CJR720898:CKJ720899 CTN720898:CUF720899 DDJ720898:DEB720899 DNF720898:DNX720899 DXB720898:DXT720899 EGX720898:EHP720899 EQT720898:ERL720899 FAP720898:FBH720899 FKL720898:FLD720899 FUH720898:FUZ720899 GED720898:GEV720899 GNZ720898:GOR720899 GXV720898:GYN720899 HHR720898:HIJ720899 HRN720898:HSF720899 IBJ720898:ICB720899 ILF720898:ILX720899 IVB720898:IVT720899 JEX720898:JFP720899 JOT720898:JPL720899 JYP720898:JZH720899 KIL720898:KJD720899 KSH720898:KSZ720899 LCD720898:LCV720899 LLZ720898:LMR720899 LVV720898:LWN720899 MFR720898:MGJ720899 MPN720898:MQF720899 MZJ720898:NAB720899 NJF720898:NJX720899 NTB720898:NTT720899 OCX720898:ODP720899 OMT720898:ONL720899 OWP720898:OXH720899 PGL720898:PHD720899 PQH720898:PQZ720899 QAD720898:QAV720899 QJZ720898:QKR720899 QTV720898:QUN720899 RDR720898:REJ720899 RNN720898:ROF720899 RXJ720898:RYB720899 SHF720898:SHX720899 SRB720898:SRT720899 TAX720898:TBP720899 TKT720898:TLL720899 TUP720898:TVH720899 UEL720898:UFD720899 UOH720898:UOZ720899 UYD720898:UYV720899 VHZ720898:VIR720899 VRV720898:VSN720899 WBR720898:WCJ720899 WLN720898:WMF720899 WVJ720898:WWB720899 B786434:T786435 IX786434:JP786435 ST786434:TL786435 ACP786434:ADH786435 AML786434:AND786435 AWH786434:AWZ786435 BGD786434:BGV786435 BPZ786434:BQR786435 BZV786434:CAN786435 CJR786434:CKJ786435 CTN786434:CUF786435 DDJ786434:DEB786435 DNF786434:DNX786435 DXB786434:DXT786435 EGX786434:EHP786435 EQT786434:ERL786435 FAP786434:FBH786435 FKL786434:FLD786435 FUH786434:FUZ786435 GED786434:GEV786435 GNZ786434:GOR786435 GXV786434:GYN786435 HHR786434:HIJ786435 HRN786434:HSF786435 IBJ786434:ICB786435 ILF786434:ILX786435 IVB786434:IVT786435 JEX786434:JFP786435 JOT786434:JPL786435 JYP786434:JZH786435 KIL786434:KJD786435 KSH786434:KSZ786435 LCD786434:LCV786435 LLZ786434:LMR786435 LVV786434:LWN786435 MFR786434:MGJ786435 MPN786434:MQF786435 MZJ786434:NAB786435 NJF786434:NJX786435 NTB786434:NTT786435 OCX786434:ODP786435 OMT786434:ONL786435 OWP786434:OXH786435 PGL786434:PHD786435 PQH786434:PQZ786435 QAD786434:QAV786435 QJZ786434:QKR786435 QTV786434:QUN786435 RDR786434:REJ786435 RNN786434:ROF786435 RXJ786434:RYB786435 SHF786434:SHX786435 SRB786434:SRT786435 TAX786434:TBP786435 TKT786434:TLL786435 TUP786434:TVH786435 UEL786434:UFD786435 UOH786434:UOZ786435 UYD786434:UYV786435 VHZ786434:VIR786435 VRV786434:VSN786435 WBR786434:WCJ786435 WLN786434:WMF786435 WVJ786434:WWB786435 B851970:T851971 IX851970:JP851971 ST851970:TL851971 ACP851970:ADH851971 AML851970:AND851971 AWH851970:AWZ851971 BGD851970:BGV851971 BPZ851970:BQR851971 BZV851970:CAN851971 CJR851970:CKJ851971 CTN851970:CUF851971 DDJ851970:DEB851971 DNF851970:DNX851971 DXB851970:DXT851971 EGX851970:EHP851971 EQT851970:ERL851971 FAP851970:FBH851971 FKL851970:FLD851971 FUH851970:FUZ851971 GED851970:GEV851971 GNZ851970:GOR851971 GXV851970:GYN851971 HHR851970:HIJ851971 HRN851970:HSF851971 IBJ851970:ICB851971 ILF851970:ILX851971 IVB851970:IVT851971 JEX851970:JFP851971 JOT851970:JPL851971 JYP851970:JZH851971 KIL851970:KJD851971 KSH851970:KSZ851971 LCD851970:LCV851971 LLZ851970:LMR851971 LVV851970:LWN851971 MFR851970:MGJ851971 MPN851970:MQF851971 MZJ851970:NAB851971 NJF851970:NJX851971 NTB851970:NTT851971 OCX851970:ODP851971 OMT851970:ONL851971 OWP851970:OXH851971 PGL851970:PHD851971 PQH851970:PQZ851971 QAD851970:QAV851971 QJZ851970:QKR851971 QTV851970:QUN851971 RDR851970:REJ851971 RNN851970:ROF851971 RXJ851970:RYB851971 SHF851970:SHX851971 SRB851970:SRT851971 TAX851970:TBP851971 TKT851970:TLL851971 TUP851970:TVH851971 UEL851970:UFD851971 UOH851970:UOZ851971 UYD851970:UYV851971 VHZ851970:VIR851971 VRV851970:VSN851971 WBR851970:WCJ851971 WLN851970:WMF851971 WVJ851970:WWB851971 B917506:T917507 IX917506:JP917507 ST917506:TL917507 ACP917506:ADH917507 AML917506:AND917507 AWH917506:AWZ917507 BGD917506:BGV917507 BPZ917506:BQR917507 BZV917506:CAN917507 CJR917506:CKJ917507 CTN917506:CUF917507 DDJ917506:DEB917507 DNF917506:DNX917507 DXB917506:DXT917507 EGX917506:EHP917507 EQT917506:ERL917507 FAP917506:FBH917507 FKL917506:FLD917507 FUH917506:FUZ917507 GED917506:GEV917507 GNZ917506:GOR917507 GXV917506:GYN917507 HHR917506:HIJ917507 HRN917506:HSF917507 IBJ917506:ICB917507 ILF917506:ILX917507 IVB917506:IVT917507 JEX917506:JFP917507 JOT917506:JPL917507 JYP917506:JZH917507 KIL917506:KJD917507 KSH917506:KSZ917507 LCD917506:LCV917507 LLZ917506:LMR917507 LVV917506:LWN917507 MFR917506:MGJ917507 MPN917506:MQF917507 MZJ917506:NAB917507 NJF917506:NJX917507 NTB917506:NTT917507 OCX917506:ODP917507 OMT917506:ONL917507 OWP917506:OXH917507 PGL917506:PHD917507 PQH917506:PQZ917507 QAD917506:QAV917507 QJZ917506:QKR917507 QTV917506:QUN917507 RDR917506:REJ917507 RNN917506:ROF917507 RXJ917506:RYB917507 SHF917506:SHX917507 SRB917506:SRT917507 TAX917506:TBP917507 TKT917506:TLL917507 TUP917506:TVH917507 UEL917506:UFD917507 UOH917506:UOZ917507 UYD917506:UYV917507 VHZ917506:VIR917507 VRV917506:VSN917507 WBR917506:WCJ917507 WLN917506:WMF917507 WVJ917506:WWB917507 B983042:T983043 IX983042:JP983043 ST983042:TL983043 ACP983042:ADH983043 AML983042:AND983043 AWH983042:AWZ983043 BGD983042:BGV983043 BPZ983042:BQR983043 BZV983042:CAN983043 CJR983042:CKJ983043 CTN983042:CUF983043 DDJ983042:DEB983043 DNF983042:DNX983043 DXB983042:DXT983043 EGX983042:EHP983043 EQT983042:ERL983043 FAP983042:FBH983043 FKL983042:FLD983043 FUH983042:FUZ983043 GED983042:GEV983043 GNZ983042:GOR983043 GXV983042:GYN983043 HHR983042:HIJ983043 HRN983042:HSF983043 IBJ983042:ICB983043 ILF983042:ILX983043 IVB983042:IVT983043 JEX983042:JFP983043 JOT983042:JPL983043 JYP983042:JZH983043 KIL983042:KJD983043 KSH983042:KSZ983043 LCD983042:LCV983043 LLZ983042:LMR983043 LVV983042:LWN983043 MFR983042:MGJ983043 MPN983042:MQF983043 MZJ983042:NAB983043 NJF983042:NJX983043 NTB983042:NTT983043 OCX983042:ODP983043 OMT983042:ONL983043 OWP983042:OXH983043 PGL983042:PHD983043 PQH983042:PQZ983043 QAD983042:QAV983043 QJZ983042:QKR983043 QTV983042:QUN983043 RDR983042:REJ983043 RNN983042:ROF983043 RXJ983042:RYB983043 SHF983042:SHX983043 SRB983042:SRT983043 TAX983042:TBP983043 TKT983042:TLL983043 TUP983042:TVH983043 UEL983042:UFD983043 UOH983042:UOZ983043 UYD983042:UYV983043 VHZ983042:VIR983043 VRV983042:VSN983043 WBR983042:WCJ983043 WLN983042:WMF983043 WVJ983042:WWB983043" xr:uid="{981ABBAE-1E93-477E-8B7B-B67363E5188C}">
      <formula1>0</formula1>
      <formula2>0</formula2>
    </dataValidation>
    <dataValidation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xr:uid="{E0889264-CB5F-45D1-B8B7-5E0FF6B3CBDA}">
      <formula1>0</formula1>
      <formula2>0</formula2>
    </dataValidation>
  </dataValidations>
  <pageMargins left="0.35972222222222222" right="0.24027777777777778" top="0.57013888888888886" bottom="0.2" header="0.51180555555555551" footer="0.51180555555555551"/>
  <pageSetup paperSize="9" scale="67"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F227-51EB-4723-8C40-4F3CC6530F29}">
  <sheetPr codeName="Sheet16">
    <pageSetUpPr fitToPage="1"/>
  </sheetPr>
  <dimension ref="A1:K43"/>
  <sheetViews>
    <sheetView view="pageBreakPreview" zoomScale="85" zoomScaleNormal="100" zoomScaleSheetLayoutView="85" workbookViewId="0">
      <selection activeCell="J1" sqref="J1"/>
    </sheetView>
  </sheetViews>
  <sheetFormatPr defaultRowHeight="13.5"/>
  <cols>
    <col min="1" max="1" width="5.375" style="326" customWidth="1"/>
    <col min="2" max="6" width="7.125" style="326" customWidth="1"/>
    <col min="7" max="7" width="12.375" style="326" customWidth="1"/>
    <col min="8" max="8" width="17.625" style="326" customWidth="1"/>
    <col min="9" max="9" width="21.375" style="326" customWidth="1"/>
    <col min="10" max="256" width="9" style="326"/>
    <col min="257" max="257" width="5.375" style="326" customWidth="1"/>
    <col min="258" max="262" width="7.125" style="326" customWidth="1"/>
    <col min="263" max="263" width="12.375" style="326" customWidth="1"/>
    <col min="264" max="264" width="17.625" style="326" customWidth="1"/>
    <col min="265" max="265" width="21.375" style="326" customWidth="1"/>
    <col min="266" max="512" width="9" style="326"/>
    <col min="513" max="513" width="5.375" style="326" customWidth="1"/>
    <col min="514" max="518" width="7.125" style="326" customWidth="1"/>
    <col min="519" max="519" width="12.375" style="326" customWidth="1"/>
    <col min="520" max="520" width="17.625" style="326" customWidth="1"/>
    <col min="521" max="521" width="21.375" style="326" customWidth="1"/>
    <col min="522" max="768" width="9" style="326"/>
    <col min="769" max="769" width="5.375" style="326" customWidth="1"/>
    <col min="770" max="774" width="7.125" style="326" customWidth="1"/>
    <col min="775" max="775" width="12.375" style="326" customWidth="1"/>
    <col min="776" max="776" width="17.625" style="326" customWidth="1"/>
    <col min="777" max="777" width="21.375" style="326" customWidth="1"/>
    <col min="778" max="1024" width="9" style="326"/>
    <col min="1025" max="1025" width="5.375" style="326" customWidth="1"/>
    <col min="1026" max="1030" width="7.125" style="326" customWidth="1"/>
    <col min="1031" max="1031" width="12.375" style="326" customWidth="1"/>
    <col min="1032" max="1032" width="17.625" style="326" customWidth="1"/>
    <col min="1033" max="1033" width="21.375" style="326" customWidth="1"/>
    <col min="1034" max="1280" width="9" style="326"/>
    <col min="1281" max="1281" width="5.375" style="326" customWidth="1"/>
    <col min="1282" max="1286" width="7.125" style="326" customWidth="1"/>
    <col min="1287" max="1287" width="12.375" style="326" customWidth="1"/>
    <col min="1288" max="1288" width="17.625" style="326" customWidth="1"/>
    <col min="1289" max="1289" width="21.375" style="326" customWidth="1"/>
    <col min="1290" max="1536" width="9" style="326"/>
    <col min="1537" max="1537" width="5.375" style="326" customWidth="1"/>
    <col min="1538" max="1542" width="7.125" style="326" customWidth="1"/>
    <col min="1543" max="1543" width="12.375" style="326" customWidth="1"/>
    <col min="1544" max="1544" width="17.625" style="326" customWidth="1"/>
    <col min="1545" max="1545" width="21.375" style="326" customWidth="1"/>
    <col min="1546" max="1792" width="9" style="326"/>
    <col min="1793" max="1793" width="5.375" style="326" customWidth="1"/>
    <col min="1794" max="1798" width="7.125" style="326" customWidth="1"/>
    <col min="1799" max="1799" width="12.375" style="326" customWidth="1"/>
    <col min="1800" max="1800" width="17.625" style="326" customWidth="1"/>
    <col min="1801" max="1801" width="21.375" style="326" customWidth="1"/>
    <col min="1802" max="2048" width="9" style="326"/>
    <col min="2049" max="2049" width="5.375" style="326" customWidth="1"/>
    <col min="2050" max="2054" width="7.125" style="326" customWidth="1"/>
    <col min="2055" max="2055" width="12.375" style="326" customWidth="1"/>
    <col min="2056" max="2056" width="17.625" style="326" customWidth="1"/>
    <col min="2057" max="2057" width="21.375" style="326" customWidth="1"/>
    <col min="2058" max="2304" width="9" style="326"/>
    <col min="2305" max="2305" width="5.375" style="326" customWidth="1"/>
    <col min="2306" max="2310" width="7.125" style="326" customWidth="1"/>
    <col min="2311" max="2311" width="12.375" style="326" customWidth="1"/>
    <col min="2312" max="2312" width="17.625" style="326" customWidth="1"/>
    <col min="2313" max="2313" width="21.375" style="326" customWidth="1"/>
    <col min="2314" max="2560" width="9" style="326"/>
    <col min="2561" max="2561" width="5.375" style="326" customWidth="1"/>
    <col min="2562" max="2566" width="7.125" style="326" customWidth="1"/>
    <col min="2567" max="2567" width="12.375" style="326" customWidth="1"/>
    <col min="2568" max="2568" width="17.625" style="326" customWidth="1"/>
    <col min="2569" max="2569" width="21.375" style="326" customWidth="1"/>
    <col min="2570" max="2816" width="9" style="326"/>
    <col min="2817" max="2817" width="5.375" style="326" customWidth="1"/>
    <col min="2818" max="2822" width="7.125" style="326" customWidth="1"/>
    <col min="2823" max="2823" width="12.375" style="326" customWidth="1"/>
    <col min="2824" max="2824" width="17.625" style="326" customWidth="1"/>
    <col min="2825" max="2825" width="21.375" style="326" customWidth="1"/>
    <col min="2826" max="3072" width="9" style="326"/>
    <col min="3073" max="3073" width="5.375" style="326" customWidth="1"/>
    <col min="3074" max="3078" width="7.125" style="326" customWidth="1"/>
    <col min="3079" max="3079" width="12.375" style="326" customWidth="1"/>
    <col min="3080" max="3080" width="17.625" style="326" customWidth="1"/>
    <col min="3081" max="3081" width="21.375" style="326" customWidth="1"/>
    <col min="3082" max="3328" width="9" style="326"/>
    <col min="3329" max="3329" width="5.375" style="326" customWidth="1"/>
    <col min="3330" max="3334" width="7.125" style="326" customWidth="1"/>
    <col min="3335" max="3335" width="12.375" style="326" customWidth="1"/>
    <col min="3336" max="3336" width="17.625" style="326" customWidth="1"/>
    <col min="3337" max="3337" width="21.375" style="326" customWidth="1"/>
    <col min="3338" max="3584" width="9" style="326"/>
    <col min="3585" max="3585" width="5.375" style="326" customWidth="1"/>
    <col min="3586" max="3590" width="7.125" style="326" customWidth="1"/>
    <col min="3591" max="3591" width="12.375" style="326" customWidth="1"/>
    <col min="3592" max="3592" width="17.625" style="326" customWidth="1"/>
    <col min="3593" max="3593" width="21.375" style="326" customWidth="1"/>
    <col min="3594" max="3840" width="9" style="326"/>
    <col min="3841" max="3841" width="5.375" style="326" customWidth="1"/>
    <col min="3842" max="3846" width="7.125" style="326" customWidth="1"/>
    <col min="3847" max="3847" width="12.375" style="326" customWidth="1"/>
    <col min="3848" max="3848" width="17.625" style="326" customWidth="1"/>
    <col min="3849" max="3849" width="21.375" style="326" customWidth="1"/>
    <col min="3850" max="4096" width="9" style="326"/>
    <col min="4097" max="4097" width="5.375" style="326" customWidth="1"/>
    <col min="4098" max="4102" width="7.125" style="326" customWidth="1"/>
    <col min="4103" max="4103" width="12.375" style="326" customWidth="1"/>
    <col min="4104" max="4104" width="17.625" style="326" customWidth="1"/>
    <col min="4105" max="4105" width="21.375" style="326" customWidth="1"/>
    <col min="4106" max="4352" width="9" style="326"/>
    <col min="4353" max="4353" width="5.375" style="326" customWidth="1"/>
    <col min="4354" max="4358" width="7.125" style="326" customWidth="1"/>
    <col min="4359" max="4359" width="12.375" style="326" customWidth="1"/>
    <col min="4360" max="4360" width="17.625" style="326" customWidth="1"/>
    <col min="4361" max="4361" width="21.375" style="326" customWidth="1"/>
    <col min="4362" max="4608" width="9" style="326"/>
    <col min="4609" max="4609" width="5.375" style="326" customWidth="1"/>
    <col min="4610" max="4614" width="7.125" style="326" customWidth="1"/>
    <col min="4615" max="4615" width="12.375" style="326" customWidth="1"/>
    <col min="4616" max="4616" width="17.625" style="326" customWidth="1"/>
    <col min="4617" max="4617" width="21.375" style="326" customWidth="1"/>
    <col min="4618" max="4864" width="9" style="326"/>
    <col min="4865" max="4865" width="5.375" style="326" customWidth="1"/>
    <col min="4866" max="4870" width="7.125" style="326" customWidth="1"/>
    <col min="4871" max="4871" width="12.375" style="326" customWidth="1"/>
    <col min="4872" max="4872" width="17.625" style="326" customWidth="1"/>
    <col min="4873" max="4873" width="21.375" style="326" customWidth="1"/>
    <col min="4874" max="5120" width="9" style="326"/>
    <col min="5121" max="5121" width="5.375" style="326" customWidth="1"/>
    <col min="5122" max="5126" width="7.125" style="326" customWidth="1"/>
    <col min="5127" max="5127" width="12.375" style="326" customWidth="1"/>
    <col min="5128" max="5128" width="17.625" style="326" customWidth="1"/>
    <col min="5129" max="5129" width="21.375" style="326" customWidth="1"/>
    <col min="5130" max="5376" width="9" style="326"/>
    <col min="5377" max="5377" width="5.375" style="326" customWidth="1"/>
    <col min="5378" max="5382" width="7.125" style="326" customWidth="1"/>
    <col min="5383" max="5383" width="12.375" style="326" customWidth="1"/>
    <col min="5384" max="5384" width="17.625" style="326" customWidth="1"/>
    <col min="5385" max="5385" width="21.375" style="326" customWidth="1"/>
    <col min="5386" max="5632" width="9" style="326"/>
    <col min="5633" max="5633" width="5.375" style="326" customWidth="1"/>
    <col min="5634" max="5638" width="7.125" style="326" customWidth="1"/>
    <col min="5639" max="5639" width="12.375" style="326" customWidth="1"/>
    <col min="5640" max="5640" width="17.625" style="326" customWidth="1"/>
    <col min="5641" max="5641" width="21.375" style="326" customWidth="1"/>
    <col min="5642" max="5888" width="9" style="326"/>
    <col min="5889" max="5889" width="5.375" style="326" customWidth="1"/>
    <col min="5890" max="5894" width="7.125" style="326" customWidth="1"/>
    <col min="5895" max="5895" width="12.375" style="326" customWidth="1"/>
    <col min="5896" max="5896" width="17.625" style="326" customWidth="1"/>
    <col min="5897" max="5897" width="21.375" style="326" customWidth="1"/>
    <col min="5898" max="6144" width="9" style="326"/>
    <col min="6145" max="6145" width="5.375" style="326" customWidth="1"/>
    <col min="6146" max="6150" width="7.125" style="326" customWidth="1"/>
    <col min="6151" max="6151" width="12.375" style="326" customWidth="1"/>
    <col min="6152" max="6152" width="17.625" style="326" customWidth="1"/>
    <col min="6153" max="6153" width="21.375" style="326" customWidth="1"/>
    <col min="6154" max="6400" width="9" style="326"/>
    <col min="6401" max="6401" width="5.375" style="326" customWidth="1"/>
    <col min="6402" max="6406" width="7.125" style="326" customWidth="1"/>
    <col min="6407" max="6407" width="12.375" style="326" customWidth="1"/>
    <col min="6408" max="6408" width="17.625" style="326" customWidth="1"/>
    <col min="6409" max="6409" width="21.375" style="326" customWidth="1"/>
    <col min="6410" max="6656" width="9" style="326"/>
    <col min="6657" max="6657" width="5.375" style="326" customWidth="1"/>
    <col min="6658" max="6662" width="7.125" style="326" customWidth="1"/>
    <col min="6663" max="6663" width="12.375" style="326" customWidth="1"/>
    <col min="6664" max="6664" width="17.625" style="326" customWidth="1"/>
    <col min="6665" max="6665" width="21.375" style="326" customWidth="1"/>
    <col min="6666" max="6912" width="9" style="326"/>
    <col min="6913" max="6913" width="5.375" style="326" customWidth="1"/>
    <col min="6914" max="6918" width="7.125" style="326" customWidth="1"/>
    <col min="6919" max="6919" width="12.375" style="326" customWidth="1"/>
    <col min="6920" max="6920" width="17.625" style="326" customWidth="1"/>
    <col min="6921" max="6921" width="21.375" style="326" customWidth="1"/>
    <col min="6922" max="7168" width="9" style="326"/>
    <col min="7169" max="7169" width="5.375" style="326" customWidth="1"/>
    <col min="7170" max="7174" width="7.125" style="326" customWidth="1"/>
    <col min="7175" max="7175" width="12.375" style="326" customWidth="1"/>
    <col min="7176" max="7176" width="17.625" style="326" customWidth="1"/>
    <col min="7177" max="7177" width="21.375" style="326" customWidth="1"/>
    <col min="7178" max="7424" width="9" style="326"/>
    <col min="7425" max="7425" width="5.375" style="326" customWidth="1"/>
    <col min="7426" max="7430" width="7.125" style="326" customWidth="1"/>
    <col min="7431" max="7431" width="12.375" style="326" customWidth="1"/>
    <col min="7432" max="7432" width="17.625" style="326" customWidth="1"/>
    <col min="7433" max="7433" width="21.375" style="326" customWidth="1"/>
    <col min="7434" max="7680" width="9" style="326"/>
    <col min="7681" max="7681" width="5.375" style="326" customWidth="1"/>
    <col min="7682" max="7686" width="7.125" style="326" customWidth="1"/>
    <col min="7687" max="7687" width="12.375" style="326" customWidth="1"/>
    <col min="7688" max="7688" width="17.625" style="326" customWidth="1"/>
    <col min="7689" max="7689" width="21.375" style="326" customWidth="1"/>
    <col min="7690" max="7936" width="9" style="326"/>
    <col min="7937" max="7937" width="5.375" style="326" customWidth="1"/>
    <col min="7938" max="7942" width="7.125" style="326" customWidth="1"/>
    <col min="7943" max="7943" width="12.375" style="326" customWidth="1"/>
    <col min="7944" max="7944" width="17.625" style="326" customWidth="1"/>
    <col min="7945" max="7945" width="21.375" style="326" customWidth="1"/>
    <col min="7946" max="8192" width="9" style="326"/>
    <col min="8193" max="8193" width="5.375" style="326" customWidth="1"/>
    <col min="8194" max="8198" width="7.125" style="326" customWidth="1"/>
    <col min="8199" max="8199" width="12.375" style="326" customWidth="1"/>
    <col min="8200" max="8200" width="17.625" style="326" customWidth="1"/>
    <col min="8201" max="8201" width="21.375" style="326" customWidth="1"/>
    <col min="8202" max="8448" width="9" style="326"/>
    <col min="8449" max="8449" width="5.375" style="326" customWidth="1"/>
    <col min="8450" max="8454" width="7.125" style="326" customWidth="1"/>
    <col min="8455" max="8455" width="12.375" style="326" customWidth="1"/>
    <col min="8456" max="8456" width="17.625" style="326" customWidth="1"/>
    <col min="8457" max="8457" width="21.375" style="326" customWidth="1"/>
    <col min="8458" max="8704" width="9" style="326"/>
    <col min="8705" max="8705" width="5.375" style="326" customWidth="1"/>
    <col min="8706" max="8710" width="7.125" style="326" customWidth="1"/>
    <col min="8711" max="8711" width="12.375" style="326" customWidth="1"/>
    <col min="8712" max="8712" width="17.625" style="326" customWidth="1"/>
    <col min="8713" max="8713" width="21.375" style="326" customWidth="1"/>
    <col min="8714" max="8960" width="9" style="326"/>
    <col min="8961" max="8961" width="5.375" style="326" customWidth="1"/>
    <col min="8962" max="8966" width="7.125" style="326" customWidth="1"/>
    <col min="8967" max="8967" width="12.375" style="326" customWidth="1"/>
    <col min="8968" max="8968" width="17.625" style="326" customWidth="1"/>
    <col min="8969" max="8969" width="21.375" style="326" customWidth="1"/>
    <col min="8970" max="9216" width="9" style="326"/>
    <col min="9217" max="9217" width="5.375" style="326" customWidth="1"/>
    <col min="9218" max="9222" width="7.125" style="326" customWidth="1"/>
    <col min="9223" max="9223" width="12.375" style="326" customWidth="1"/>
    <col min="9224" max="9224" width="17.625" style="326" customWidth="1"/>
    <col min="9225" max="9225" width="21.375" style="326" customWidth="1"/>
    <col min="9226" max="9472" width="9" style="326"/>
    <col min="9473" max="9473" width="5.375" style="326" customWidth="1"/>
    <col min="9474" max="9478" width="7.125" style="326" customWidth="1"/>
    <col min="9479" max="9479" width="12.375" style="326" customWidth="1"/>
    <col min="9480" max="9480" width="17.625" style="326" customWidth="1"/>
    <col min="9481" max="9481" width="21.375" style="326" customWidth="1"/>
    <col min="9482" max="9728" width="9" style="326"/>
    <col min="9729" max="9729" width="5.375" style="326" customWidth="1"/>
    <col min="9730" max="9734" width="7.125" style="326" customWidth="1"/>
    <col min="9735" max="9735" width="12.375" style="326" customWidth="1"/>
    <col min="9736" max="9736" width="17.625" style="326" customWidth="1"/>
    <col min="9737" max="9737" width="21.375" style="326" customWidth="1"/>
    <col min="9738" max="9984" width="9" style="326"/>
    <col min="9985" max="9985" width="5.375" style="326" customWidth="1"/>
    <col min="9986" max="9990" width="7.125" style="326" customWidth="1"/>
    <col min="9991" max="9991" width="12.375" style="326" customWidth="1"/>
    <col min="9992" max="9992" width="17.625" style="326" customWidth="1"/>
    <col min="9993" max="9993" width="21.375" style="326" customWidth="1"/>
    <col min="9994" max="10240" width="9" style="326"/>
    <col min="10241" max="10241" width="5.375" style="326" customWidth="1"/>
    <col min="10242" max="10246" width="7.125" style="326" customWidth="1"/>
    <col min="10247" max="10247" width="12.375" style="326" customWidth="1"/>
    <col min="10248" max="10248" width="17.625" style="326" customWidth="1"/>
    <col min="10249" max="10249" width="21.375" style="326" customWidth="1"/>
    <col min="10250" max="10496" width="9" style="326"/>
    <col min="10497" max="10497" width="5.375" style="326" customWidth="1"/>
    <col min="10498" max="10502" width="7.125" style="326" customWidth="1"/>
    <col min="10503" max="10503" width="12.375" style="326" customWidth="1"/>
    <col min="10504" max="10504" width="17.625" style="326" customWidth="1"/>
    <col min="10505" max="10505" width="21.375" style="326" customWidth="1"/>
    <col min="10506" max="10752" width="9" style="326"/>
    <col min="10753" max="10753" width="5.375" style="326" customWidth="1"/>
    <col min="10754" max="10758" width="7.125" style="326" customWidth="1"/>
    <col min="10759" max="10759" width="12.375" style="326" customWidth="1"/>
    <col min="10760" max="10760" width="17.625" style="326" customWidth="1"/>
    <col min="10761" max="10761" width="21.375" style="326" customWidth="1"/>
    <col min="10762" max="11008" width="9" style="326"/>
    <col min="11009" max="11009" width="5.375" style="326" customWidth="1"/>
    <col min="11010" max="11014" width="7.125" style="326" customWidth="1"/>
    <col min="11015" max="11015" width="12.375" style="326" customWidth="1"/>
    <col min="11016" max="11016" width="17.625" style="326" customWidth="1"/>
    <col min="11017" max="11017" width="21.375" style="326" customWidth="1"/>
    <col min="11018" max="11264" width="9" style="326"/>
    <col min="11265" max="11265" width="5.375" style="326" customWidth="1"/>
    <col min="11266" max="11270" width="7.125" style="326" customWidth="1"/>
    <col min="11271" max="11271" width="12.375" style="326" customWidth="1"/>
    <col min="11272" max="11272" width="17.625" style="326" customWidth="1"/>
    <col min="11273" max="11273" width="21.375" style="326" customWidth="1"/>
    <col min="11274" max="11520" width="9" style="326"/>
    <col min="11521" max="11521" width="5.375" style="326" customWidth="1"/>
    <col min="11522" max="11526" width="7.125" style="326" customWidth="1"/>
    <col min="11527" max="11527" width="12.375" style="326" customWidth="1"/>
    <col min="11528" max="11528" width="17.625" style="326" customWidth="1"/>
    <col min="11529" max="11529" width="21.375" style="326" customWidth="1"/>
    <col min="11530" max="11776" width="9" style="326"/>
    <col min="11777" max="11777" width="5.375" style="326" customWidth="1"/>
    <col min="11778" max="11782" width="7.125" style="326" customWidth="1"/>
    <col min="11783" max="11783" width="12.375" style="326" customWidth="1"/>
    <col min="11784" max="11784" width="17.625" style="326" customWidth="1"/>
    <col min="11785" max="11785" width="21.375" style="326" customWidth="1"/>
    <col min="11786" max="12032" width="9" style="326"/>
    <col min="12033" max="12033" width="5.375" style="326" customWidth="1"/>
    <col min="12034" max="12038" width="7.125" style="326" customWidth="1"/>
    <col min="12039" max="12039" width="12.375" style="326" customWidth="1"/>
    <col min="12040" max="12040" width="17.625" style="326" customWidth="1"/>
    <col min="12041" max="12041" width="21.375" style="326" customWidth="1"/>
    <col min="12042" max="12288" width="9" style="326"/>
    <col min="12289" max="12289" width="5.375" style="326" customWidth="1"/>
    <col min="12290" max="12294" width="7.125" style="326" customWidth="1"/>
    <col min="12295" max="12295" width="12.375" style="326" customWidth="1"/>
    <col min="12296" max="12296" width="17.625" style="326" customWidth="1"/>
    <col min="12297" max="12297" width="21.375" style="326" customWidth="1"/>
    <col min="12298" max="12544" width="9" style="326"/>
    <col min="12545" max="12545" width="5.375" style="326" customWidth="1"/>
    <col min="12546" max="12550" width="7.125" style="326" customWidth="1"/>
    <col min="12551" max="12551" width="12.375" style="326" customWidth="1"/>
    <col min="12552" max="12552" width="17.625" style="326" customWidth="1"/>
    <col min="12553" max="12553" width="21.375" style="326" customWidth="1"/>
    <col min="12554" max="12800" width="9" style="326"/>
    <col min="12801" max="12801" width="5.375" style="326" customWidth="1"/>
    <col min="12802" max="12806" width="7.125" style="326" customWidth="1"/>
    <col min="12807" max="12807" width="12.375" style="326" customWidth="1"/>
    <col min="12808" max="12808" width="17.625" style="326" customWidth="1"/>
    <col min="12809" max="12809" width="21.375" style="326" customWidth="1"/>
    <col min="12810" max="13056" width="9" style="326"/>
    <col min="13057" max="13057" width="5.375" style="326" customWidth="1"/>
    <col min="13058" max="13062" width="7.125" style="326" customWidth="1"/>
    <col min="13063" max="13063" width="12.375" style="326" customWidth="1"/>
    <col min="13064" max="13064" width="17.625" style="326" customWidth="1"/>
    <col min="13065" max="13065" width="21.375" style="326" customWidth="1"/>
    <col min="13066" max="13312" width="9" style="326"/>
    <col min="13313" max="13313" width="5.375" style="326" customWidth="1"/>
    <col min="13314" max="13318" width="7.125" style="326" customWidth="1"/>
    <col min="13319" max="13319" width="12.375" style="326" customWidth="1"/>
    <col min="13320" max="13320" width="17.625" style="326" customWidth="1"/>
    <col min="13321" max="13321" width="21.375" style="326" customWidth="1"/>
    <col min="13322" max="13568" width="9" style="326"/>
    <col min="13569" max="13569" width="5.375" style="326" customWidth="1"/>
    <col min="13570" max="13574" width="7.125" style="326" customWidth="1"/>
    <col min="13575" max="13575" width="12.375" style="326" customWidth="1"/>
    <col min="13576" max="13576" width="17.625" style="326" customWidth="1"/>
    <col min="13577" max="13577" width="21.375" style="326" customWidth="1"/>
    <col min="13578" max="13824" width="9" style="326"/>
    <col min="13825" max="13825" width="5.375" style="326" customWidth="1"/>
    <col min="13826" max="13830" width="7.125" style="326" customWidth="1"/>
    <col min="13831" max="13831" width="12.375" style="326" customWidth="1"/>
    <col min="13832" max="13832" width="17.625" style="326" customWidth="1"/>
    <col min="13833" max="13833" width="21.375" style="326" customWidth="1"/>
    <col min="13834" max="14080" width="9" style="326"/>
    <col min="14081" max="14081" width="5.375" style="326" customWidth="1"/>
    <col min="14082" max="14086" width="7.125" style="326" customWidth="1"/>
    <col min="14087" max="14087" width="12.375" style="326" customWidth="1"/>
    <col min="14088" max="14088" width="17.625" style="326" customWidth="1"/>
    <col min="14089" max="14089" width="21.375" style="326" customWidth="1"/>
    <col min="14090" max="14336" width="9" style="326"/>
    <col min="14337" max="14337" width="5.375" style="326" customWidth="1"/>
    <col min="14338" max="14342" width="7.125" style="326" customWidth="1"/>
    <col min="14343" max="14343" width="12.375" style="326" customWidth="1"/>
    <col min="14344" max="14344" width="17.625" style="326" customWidth="1"/>
    <col min="14345" max="14345" width="21.375" style="326" customWidth="1"/>
    <col min="14346" max="14592" width="9" style="326"/>
    <col min="14593" max="14593" width="5.375" style="326" customWidth="1"/>
    <col min="14594" max="14598" width="7.125" style="326" customWidth="1"/>
    <col min="14599" max="14599" width="12.375" style="326" customWidth="1"/>
    <col min="14600" max="14600" width="17.625" style="326" customWidth="1"/>
    <col min="14601" max="14601" width="21.375" style="326" customWidth="1"/>
    <col min="14602" max="14848" width="9" style="326"/>
    <col min="14849" max="14849" width="5.375" style="326" customWidth="1"/>
    <col min="14850" max="14854" width="7.125" style="326" customWidth="1"/>
    <col min="14855" max="14855" width="12.375" style="326" customWidth="1"/>
    <col min="14856" max="14856" width="17.625" style="326" customWidth="1"/>
    <col min="14857" max="14857" width="21.375" style="326" customWidth="1"/>
    <col min="14858" max="15104" width="9" style="326"/>
    <col min="15105" max="15105" width="5.375" style="326" customWidth="1"/>
    <col min="15106" max="15110" width="7.125" style="326" customWidth="1"/>
    <col min="15111" max="15111" width="12.375" style="326" customWidth="1"/>
    <col min="15112" max="15112" width="17.625" style="326" customWidth="1"/>
    <col min="15113" max="15113" width="21.375" style="326" customWidth="1"/>
    <col min="15114" max="15360" width="9" style="326"/>
    <col min="15361" max="15361" width="5.375" style="326" customWidth="1"/>
    <col min="15362" max="15366" width="7.125" style="326" customWidth="1"/>
    <col min="15367" max="15367" width="12.375" style="326" customWidth="1"/>
    <col min="15368" max="15368" width="17.625" style="326" customWidth="1"/>
    <col min="15369" max="15369" width="21.375" style="326" customWidth="1"/>
    <col min="15370" max="15616" width="9" style="326"/>
    <col min="15617" max="15617" width="5.375" style="326" customWidth="1"/>
    <col min="15618" max="15622" width="7.125" style="326" customWidth="1"/>
    <col min="15623" max="15623" width="12.375" style="326" customWidth="1"/>
    <col min="15624" max="15624" width="17.625" style="326" customWidth="1"/>
    <col min="15625" max="15625" width="21.375" style="326" customWidth="1"/>
    <col min="15626" max="15872" width="9" style="326"/>
    <col min="15873" max="15873" width="5.375" style="326" customWidth="1"/>
    <col min="15874" max="15878" width="7.125" style="326" customWidth="1"/>
    <col min="15879" max="15879" width="12.375" style="326" customWidth="1"/>
    <col min="15880" max="15880" width="17.625" style="326" customWidth="1"/>
    <col min="15881" max="15881" width="21.375" style="326" customWidth="1"/>
    <col min="15882" max="16128" width="9" style="326"/>
    <col min="16129" max="16129" width="5.375" style="326" customWidth="1"/>
    <col min="16130" max="16134" width="7.125" style="326" customWidth="1"/>
    <col min="16135" max="16135" width="12.375" style="326" customWidth="1"/>
    <col min="16136" max="16136" width="17.625" style="326" customWidth="1"/>
    <col min="16137" max="16137" width="21.375" style="326" customWidth="1"/>
    <col min="16138" max="16384" width="9" style="326"/>
  </cols>
  <sheetData>
    <row r="1" spans="1:11" ht="16.5" customHeight="1">
      <c r="A1" s="326" t="s">
        <v>345</v>
      </c>
      <c r="J1" s="641" t="str">
        <f>HYPERLINK("#シート目次"&amp;"!A1","シート目次へ")</f>
        <v>シート目次へ</v>
      </c>
    </row>
    <row r="2" spans="1:11" ht="18.75">
      <c r="A2" s="777" t="s">
        <v>346</v>
      </c>
      <c r="B2" s="777"/>
      <c r="C2" s="777"/>
      <c r="D2" s="777"/>
      <c r="E2" s="777"/>
      <c r="F2" s="777"/>
      <c r="G2" s="777"/>
      <c r="H2" s="777"/>
      <c r="I2" s="777"/>
    </row>
    <row r="3" spans="1:11" s="327" customFormat="1" ht="24.95" customHeight="1">
      <c r="E3" s="3"/>
      <c r="F3" s="3"/>
      <c r="H3" s="472" t="s">
        <v>0</v>
      </c>
      <c r="I3" s="473"/>
    </row>
    <row r="4" spans="1:11" s="327" customFormat="1" ht="24.95" customHeight="1">
      <c r="E4" s="3"/>
      <c r="F4" s="3"/>
      <c r="H4" s="472" t="s">
        <v>1</v>
      </c>
      <c r="I4" s="473"/>
    </row>
    <row r="5" spans="1:11" ht="24.95" customHeight="1">
      <c r="A5" s="327"/>
      <c r="B5" s="327"/>
      <c r="C5" s="327"/>
      <c r="D5" s="327"/>
      <c r="E5" s="3"/>
      <c r="F5" s="3"/>
      <c r="G5" s="327"/>
      <c r="H5" s="472" t="s">
        <v>2</v>
      </c>
      <c r="I5" s="473"/>
      <c r="J5" s="327"/>
      <c r="K5" s="327"/>
    </row>
    <row r="6" spans="1:11" ht="24.95" customHeight="1">
      <c r="A6" s="327"/>
      <c r="B6" s="327"/>
      <c r="C6" s="327"/>
      <c r="D6" s="327"/>
      <c r="E6" s="3"/>
      <c r="F6" s="3"/>
      <c r="G6" s="327"/>
      <c r="H6" s="472" t="s">
        <v>3</v>
      </c>
      <c r="I6" s="473"/>
      <c r="J6" s="327"/>
      <c r="K6" s="327"/>
    </row>
    <row r="7" spans="1:11" ht="10.5" customHeight="1"/>
    <row r="8" spans="1:11" ht="19.5" customHeight="1">
      <c r="A8" s="326" t="s">
        <v>4</v>
      </c>
    </row>
    <row r="9" spans="1:11" ht="27" customHeight="1">
      <c r="A9" s="772" t="s">
        <v>5</v>
      </c>
      <c r="B9" s="772"/>
      <c r="C9" s="772"/>
      <c r="D9" s="772"/>
      <c r="E9" s="329" t="s">
        <v>347</v>
      </c>
      <c r="F9" s="329" t="s">
        <v>348</v>
      </c>
      <c r="G9" s="329" t="s">
        <v>6</v>
      </c>
      <c r="H9" s="330" t="s">
        <v>619</v>
      </c>
      <c r="I9" s="773" t="s">
        <v>610</v>
      </c>
    </row>
    <row r="10" spans="1:11" ht="31.5" customHeight="1">
      <c r="A10" s="772"/>
      <c r="B10" s="772"/>
      <c r="C10" s="772"/>
      <c r="D10" s="772"/>
      <c r="E10" s="331" t="s">
        <v>9</v>
      </c>
      <c r="F10" s="331" t="s">
        <v>609</v>
      </c>
      <c r="G10" s="331" t="s">
        <v>11</v>
      </c>
      <c r="H10" s="474" t="s">
        <v>620</v>
      </c>
      <c r="I10" s="773"/>
    </row>
    <row r="11" spans="1:11">
      <c r="A11" s="415"/>
      <c r="B11" s="415"/>
      <c r="C11" s="476"/>
      <c r="D11" s="477"/>
      <c r="E11" s="478" t="s">
        <v>606</v>
      </c>
      <c r="F11" s="478" t="s">
        <v>606</v>
      </c>
      <c r="G11" s="478" t="s">
        <v>607</v>
      </c>
      <c r="H11" s="475" t="s">
        <v>607</v>
      </c>
      <c r="I11" s="479"/>
    </row>
    <row r="12" spans="1:11" ht="24.95" customHeight="1">
      <c r="A12" s="778" t="s">
        <v>12</v>
      </c>
      <c r="B12" s="780" t="s">
        <v>349</v>
      </c>
      <c r="C12" s="781" t="s">
        <v>12</v>
      </c>
      <c r="D12" s="781"/>
      <c r="E12" s="482"/>
      <c r="F12" s="482"/>
      <c r="G12" s="482"/>
      <c r="H12" s="483">
        <f>ROUND((G12-2000*F12)/2,0)</f>
        <v>0</v>
      </c>
      <c r="I12" s="332"/>
    </row>
    <row r="13" spans="1:11" ht="24.95" customHeight="1">
      <c r="A13" s="779"/>
      <c r="B13" s="773"/>
      <c r="C13" s="772" t="s">
        <v>350</v>
      </c>
      <c r="D13" s="772"/>
      <c r="E13" s="484"/>
      <c r="F13" s="484"/>
      <c r="G13" s="484"/>
      <c r="H13" s="483">
        <f>ROUND((G13-2000*F13)/2,0)</f>
        <v>0</v>
      </c>
      <c r="I13" s="332"/>
    </row>
    <row r="14" spans="1:11" ht="24.95" customHeight="1">
      <c r="A14" s="779"/>
      <c r="B14" s="773"/>
      <c r="C14" s="772" t="s">
        <v>351</v>
      </c>
      <c r="D14" s="772"/>
      <c r="E14" s="484">
        <f>SUM(E12:E13)</f>
        <v>0</v>
      </c>
      <c r="F14" s="484">
        <f t="shared" ref="F14:H14" si="0">SUM(F12:F13)</f>
        <v>0</v>
      </c>
      <c r="G14" s="484">
        <f t="shared" si="0"/>
        <v>0</v>
      </c>
      <c r="H14" s="484">
        <f t="shared" si="0"/>
        <v>0</v>
      </c>
      <c r="I14" s="332"/>
    </row>
    <row r="15" spans="1:11" ht="24.95" customHeight="1">
      <c r="A15" s="779"/>
      <c r="B15" s="772" t="s">
        <v>352</v>
      </c>
      <c r="C15" s="773" t="s">
        <v>353</v>
      </c>
      <c r="D15" s="333" t="s">
        <v>12</v>
      </c>
      <c r="E15" s="484"/>
      <c r="F15" s="484"/>
      <c r="G15" s="484"/>
      <c r="H15" s="483">
        <f>ROUND((G15-2000*F15)/2,0)</f>
        <v>0</v>
      </c>
      <c r="I15" s="332"/>
    </row>
    <row r="16" spans="1:11" ht="24.95" customHeight="1">
      <c r="A16" s="779"/>
      <c r="B16" s="772"/>
      <c r="C16" s="773"/>
      <c r="D16" s="333" t="s">
        <v>350</v>
      </c>
      <c r="E16" s="484"/>
      <c r="F16" s="484"/>
      <c r="G16" s="484"/>
      <c r="H16" s="483">
        <f>ROUND((G16-2000*F16)/2,0)</f>
        <v>0</v>
      </c>
      <c r="I16" s="332"/>
    </row>
    <row r="17" spans="1:10" ht="24.95" customHeight="1">
      <c r="A17" s="779"/>
      <c r="B17" s="772"/>
      <c r="C17" s="773" t="s">
        <v>354</v>
      </c>
      <c r="D17" s="333" t="s">
        <v>12</v>
      </c>
      <c r="E17" s="484"/>
      <c r="F17" s="484"/>
      <c r="G17" s="484"/>
      <c r="H17" s="483">
        <f>ROUND((G17-2000*F17)/2,0)</f>
        <v>0</v>
      </c>
      <c r="I17" s="332"/>
    </row>
    <row r="18" spans="1:10" ht="24.95" customHeight="1">
      <c r="A18" s="779"/>
      <c r="B18" s="772"/>
      <c r="C18" s="773"/>
      <c r="D18" s="334" t="s">
        <v>350</v>
      </c>
      <c r="E18" s="484"/>
      <c r="F18" s="484"/>
      <c r="G18" s="484"/>
      <c r="H18" s="483">
        <f>ROUND((G18-2000*F18)/2,0)</f>
        <v>0</v>
      </c>
      <c r="I18" s="333"/>
      <c r="J18" s="21" t="s">
        <v>16</v>
      </c>
    </row>
    <row r="19" spans="1:10" ht="24.95" customHeight="1">
      <c r="A19" s="779"/>
      <c r="B19" s="772"/>
      <c r="C19" s="773" t="s">
        <v>351</v>
      </c>
      <c r="D19" s="773"/>
      <c r="E19" s="484">
        <f>SUM(E15:E18)</f>
        <v>0</v>
      </c>
      <c r="F19" s="484">
        <f t="shared" ref="F19:H19" si="1">SUM(F15:F18)</f>
        <v>0</v>
      </c>
      <c r="G19" s="484">
        <f t="shared" si="1"/>
        <v>0</v>
      </c>
      <c r="H19" s="484">
        <f t="shared" si="1"/>
        <v>0</v>
      </c>
      <c r="I19" s="333"/>
      <c r="J19" s="21"/>
    </row>
    <row r="20" spans="1:10" ht="24.95" customHeight="1">
      <c r="A20" s="776" t="s">
        <v>15</v>
      </c>
      <c r="B20" s="772" t="s">
        <v>355</v>
      </c>
      <c r="C20" s="772"/>
      <c r="D20" s="772"/>
      <c r="E20" s="484"/>
      <c r="F20" s="484"/>
      <c r="G20" s="484"/>
      <c r="H20" s="483">
        <f>ROUND((G20-2000*F20)/2,0)</f>
        <v>0</v>
      </c>
      <c r="I20" s="333"/>
      <c r="J20" s="21"/>
    </row>
    <row r="21" spans="1:10" ht="24.95" customHeight="1">
      <c r="A21" s="776"/>
      <c r="B21" s="772" t="s">
        <v>350</v>
      </c>
      <c r="C21" s="772"/>
      <c r="D21" s="772"/>
      <c r="E21" s="484"/>
      <c r="F21" s="484"/>
      <c r="G21" s="484"/>
      <c r="H21" s="483">
        <f>ROUND((G21-2000*F21)/2,0)</f>
        <v>0</v>
      </c>
      <c r="I21" s="333"/>
      <c r="J21" s="21"/>
    </row>
    <row r="22" spans="1:10" ht="24.95" customHeight="1">
      <c r="A22" s="776"/>
      <c r="B22" s="773" t="s">
        <v>351</v>
      </c>
      <c r="C22" s="773"/>
      <c r="D22" s="773"/>
      <c r="E22" s="484">
        <f>SUM(E20:E21)</f>
        <v>0</v>
      </c>
      <c r="F22" s="484">
        <f t="shared" ref="F22" si="2">SUM(F20:F21)</f>
        <v>0</v>
      </c>
      <c r="G22" s="484">
        <f>SUM(G20:G21)</f>
        <v>0</v>
      </c>
      <c r="H22" s="484">
        <f>SUM(H20:H21)</f>
        <v>0</v>
      </c>
      <c r="I22" s="333"/>
      <c r="J22" s="21"/>
    </row>
    <row r="23" spans="1:10" ht="24.95" customHeight="1">
      <c r="A23" s="773" t="s">
        <v>17</v>
      </c>
      <c r="B23" s="773"/>
      <c r="C23" s="773"/>
      <c r="D23" s="773"/>
      <c r="E23" s="484">
        <f>E14+E19+E22</f>
        <v>0</v>
      </c>
      <c r="F23" s="484">
        <f t="shared" ref="F23:H23" si="3">F14+F19+F22</f>
        <v>0</v>
      </c>
      <c r="G23" s="484">
        <f t="shared" si="3"/>
        <v>0</v>
      </c>
      <c r="H23" s="484">
        <f t="shared" si="3"/>
        <v>0</v>
      </c>
      <c r="I23" s="333"/>
      <c r="J23" s="4" t="str">
        <f>IF(ROUND((G23-2000*F23)/2,0)&lt;H23,"要確認","OK")</f>
        <v>OK</v>
      </c>
    </row>
    <row r="24" spans="1:10" s="485" customFormat="1" ht="18" customHeight="1">
      <c r="A24" s="486" t="s">
        <v>608</v>
      </c>
      <c r="B24" s="487"/>
      <c r="C24" s="487"/>
      <c r="D24" s="487"/>
      <c r="E24" s="487"/>
      <c r="F24" s="487"/>
    </row>
    <row r="25" spans="1:10" s="485" customFormat="1" ht="18" customHeight="1">
      <c r="A25" s="486" t="s">
        <v>617</v>
      </c>
      <c r="B25" s="487"/>
      <c r="C25" s="487"/>
      <c r="D25" s="487"/>
      <c r="E25" s="487"/>
      <c r="F25" s="487"/>
    </row>
    <row r="26" spans="1:10" s="485" customFormat="1" ht="18.75" customHeight="1">
      <c r="A26" s="496" t="s">
        <v>616</v>
      </c>
      <c r="B26" s="489"/>
      <c r="C26" s="489"/>
      <c r="D26" s="489"/>
      <c r="E26" s="489"/>
      <c r="F26" s="489"/>
      <c r="G26" s="490"/>
      <c r="H26" s="490"/>
      <c r="I26" s="490"/>
    </row>
    <row r="27" spans="1:10" ht="9.75" customHeight="1">
      <c r="A27" s="488"/>
      <c r="B27" s="488"/>
      <c r="C27" s="488"/>
      <c r="D27" s="488"/>
      <c r="E27" s="488"/>
      <c r="F27" s="488"/>
      <c r="G27" s="488"/>
      <c r="H27" s="488"/>
      <c r="I27" s="488"/>
    </row>
    <row r="28" spans="1:10" ht="20.100000000000001" customHeight="1">
      <c r="A28" s="234" t="s">
        <v>18</v>
      </c>
      <c r="B28" s="234"/>
      <c r="C28" s="234"/>
      <c r="D28" s="234"/>
    </row>
    <row r="29" spans="1:10" ht="29.25" customHeight="1">
      <c r="A29" s="773" t="s">
        <v>19</v>
      </c>
      <c r="B29" s="773"/>
      <c r="C29" s="773"/>
      <c r="D29" s="773"/>
      <c r="E29" s="329" t="s">
        <v>347</v>
      </c>
      <c r="F29" s="329" t="s">
        <v>348</v>
      </c>
      <c r="G29" s="329" t="s">
        <v>6</v>
      </c>
      <c r="H29" s="329" t="s">
        <v>7</v>
      </c>
      <c r="I29" s="773" t="s">
        <v>612</v>
      </c>
    </row>
    <row r="30" spans="1:10" ht="27" customHeight="1">
      <c r="A30" s="773"/>
      <c r="B30" s="773"/>
      <c r="C30" s="773"/>
      <c r="D30" s="773"/>
      <c r="E30" s="331" t="s">
        <v>9</v>
      </c>
      <c r="F30" s="331" t="s">
        <v>10</v>
      </c>
      <c r="G30" s="331" t="s">
        <v>11</v>
      </c>
      <c r="H30" s="335" t="s">
        <v>611</v>
      </c>
      <c r="I30" s="773"/>
    </row>
    <row r="31" spans="1:10" ht="14.25" customHeight="1">
      <c r="A31" s="492"/>
      <c r="B31" s="420"/>
      <c r="C31" s="493"/>
      <c r="D31" s="417"/>
      <c r="E31" s="416" t="s">
        <v>606</v>
      </c>
      <c r="F31" s="416" t="s">
        <v>613</v>
      </c>
      <c r="G31" s="416" t="s">
        <v>607</v>
      </c>
      <c r="H31" s="491" t="s">
        <v>607</v>
      </c>
      <c r="I31" s="417"/>
    </row>
    <row r="32" spans="1:10" ht="30" customHeight="1">
      <c r="A32" s="774" t="s">
        <v>356</v>
      </c>
      <c r="B32" s="774"/>
      <c r="C32" s="774"/>
      <c r="D32" s="332" t="s">
        <v>357</v>
      </c>
      <c r="E32" s="480"/>
      <c r="F32" s="480"/>
      <c r="G32" s="480"/>
      <c r="H32" s="495">
        <f>IF(ROUND(G32/2,0)&lt;=$K$36*E32,ROUND(G32/2,0),$K$36*E32)</f>
        <v>0</v>
      </c>
      <c r="I32" s="495"/>
    </row>
    <row r="33" spans="1:11" ht="30" customHeight="1">
      <c r="A33" s="775"/>
      <c r="B33" s="775"/>
      <c r="C33" s="775"/>
      <c r="D33" s="337" t="s">
        <v>358</v>
      </c>
      <c r="E33" s="481"/>
      <c r="F33" s="481"/>
      <c r="G33" s="481"/>
      <c r="H33" s="495">
        <f>IF(ROUND(G33/2,0)&lt;=$K$36*E33,ROUND(G33/2,0),$K$36*E33)</f>
        <v>0</v>
      </c>
      <c r="I33" s="495"/>
    </row>
    <row r="34" spans="1:11" ht="30" customHeight="1">
      <c r="A34" s="775" t="s">
        <v>359</v>
      </c>
      <c r="B34" s="775"/>
      <c r="C34" s="775"/>
      <c r="D34" s="775"/>
      <c r="E34" s="481"/>
      <c r="F34" s="481"/>
      <c r="G34" s="481"/>
      <c r="H34" s="495">
        <f>IF(ROUND(G34/2,0)&lt;=$K$36*E34,ROUND(G34/2,0),$K$36*E34)</f>
        <v>0</v>
      </c>
      <c r="I34" s="495"/>
    </row>
    <row r="35" spans="1:11" ht="30" customHeight="1">
      <c r="A35" s="775" t="s">
        <v>21</v>
      </c>
      <c r="B35" s="775"/>
      <c r="C35" s="775"/>
      <c r="D35" s="775"/>
      <c r="E35" s="481"/>
      <c r="F35" s="481"/>
      <c r="G35" s="481"/>
      <c r="H35" s="495">
        <f>IF(ROUND(G35/2,0)&lt;=$K$36*E35,ROUND(G35/2,0),$K$36*E35)</f>
        <v>0</v>
      </c>
      <c r="I35" s="495"/>
      <c r="J35" s="21" t="s">
        <v>16</v>
      </c>
    </row>
    <row r="36" spans="1:11" ht="30" customHeight="1">
      <c r="A36" s="772" t="s">
        <v>17</v>
      </c>
      <c r="B36" s="772"/>
      <c r="C36" s="772"/>
      <c r="D36" s="772"/>
      <c r="E36" s="494">
        <f>SUM(E32:E35)</f>
        <v>0</v>
      </c>
      <c r="F36" s="494">
        <f>SUM(F32:F35)</f>
        <v>0</v>
      </c>
      <c r="G36" s="494">
        <f>SUM(G32:G35)</f>
        <v>0</v>
      </c>
      <c r="H36" s="494">
        <f>SUM(H32:H35)</f>
        <v>0</v>
      </c>
      <c r="I36" s="336"/>
      <c r="J36" s="4" t="str">
        <f>IF(ROUND(G36/2,0)&lt;H36,"要確認","OK")</f>
        <v>OK</v>
      </c>
      <c r="K36" s="326">
        <v>40000</v>
      </c>
    </row>
    <row r="37" spans="1:11" ht="19.5" customHeight="1">
      <c r="A37" s="326" t="s">
        <v>614</v>
      </c>
    </row>
    <row r="38" spans="1:11" ht="19.5" customHeight="1">
      <c r="A38" s="486" t="s">
        <v>618</v>
      </c>
    </row>
    <row r="39" spans="1:11" ht="20.100000000000001" customHeight="1">
      <c r="A39" s="326" t="s">
        <v>615</v>
      </c>
    </row>
    <row r="40" spans="1:11" ht="8.25" customHeight="1"/>
    <row r="41" spans="1:11" ht="34.5" customHeight="1">
      <c r="A41" s="773" t="s">
        <v>22</v>
      </c>
      <c r="B41" s="773"/>
      <c r="C41" s="773"/>
      <c r="D41" s="773"/>
      <c r="E41" s="338" t="s">
        <v>347</v>
      </c>
      <c r="F41" s="338" t="s">
        <v>348</v>
      </c>
      <c r="G41" s="338" t="s">
        <v>6</v>
      </c>
      <c r="H41" s="338" t="s">
        <v>7</v>
      </c>
    </row>
    <row r="42" spans="1:11" ht="25.5" customHeight="1">
      <c r="A42" s="773"/>
      <c r="B42" s="773"/>
      <c r="C42" s="773"/>
      <c r="D42" s="773"/>
      <c r="E42" s="497">
        <f>E23+E36</f>
        <v>0</v>
      </c>
      <c r="F42" s="497">
        <f>F23+F36</f>
        <v>0</v>
      </c>
      <c r="G42" s="497">
        <f>G23+G36</f>
        <v>0</v>
      </c>
      <c r="H42" s="497">
        <f>H23+H36</f>
        <v>0</v>
      </c>
    </row>
    <row r="43" spans="1:11" ht="4.5" customHeight="1"/>
  </sheetData>
  <sheetProtection selectLockedCells="1" selectUnlockedCells="1"/>
  <mergeCells count="24">
    <mergeCell ref="A2:I2"/>
    <mergeCell ref="A9:D10"/>
    <mergeCell ref="I9:I10"/>
    <mergeCell ref="A12:A19"/>
    <mergeCell ref="B12:B14"/>
    <mergeCell ref="C12:D12"/>
    <mergeCell ref="C13:D13"/>
    <mergeCell ref="C14:D14"/>
    <mergeCell ref="B15:B19"/>
    <mergeCell ref="C15:C16"/>
    <mergeCell ref="C17:C18"/>
    <mergeCell ref="C19:D19"/>
    <mergeCell ref="A20:A22"/>
    <mergeCell ref="B20:D20"/>
    <mergeCell ref="B21:D21"/>
    <mergeCell ref="B22:D22"/>
    <mergeCell ref="A35:D35"/>
    <mergeCell ref="A36:D36"/>
    <mergeCell ref="A41:D42"/>
    <mergeCell ref="A23:D23"/>
    <mergeCell ref="A29:D30"/>
    <mergeCell ref="I29:I30"/>
    <mergeCell ref="A32:C33"/>
    <mergeCell ref="A34:D34"/>
  </mergeCells>
  <phoneticPr fontId="1"/>
  <printOptions horizontalCentered="1"/>
  <pageMargins left="0.59055118110236227" right="0.39370078740157483" top="0.59055118110236227" bottom="0.35433070866141736" header="0.51181102362204722" footer="0.51181102362204722"/>
  <pageSetup paperSize="9" scale="82"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2D0D-BA20-4725-9052-32C274ADCE5D}">
  <sheetPr codeName="Sheet15">
    <pageSetUpPr fitToPage="1"/>
  </sheetPr>
  <dimension ref="A1:M28"/>
  <sheetViews>
    <sheetView view="pageBreakPreview" zoomScale="70" zoomScaleNormal="100" zoomScaleSheetLayoutView="70" workbookViewId="0">
      <selection activeCell="M1" sqref="M1"/>
    </sheetView>
  </sheetViews>
  <sheetFormatPr defaultColWidth="8.875" defaultRowHeight="13.5"/>
  <cols>
    <col min="1" max="1" width="2.25" style="340" customWidth="1"/>
    <col min="2" max="2" width="14.75" style="340" customWidth="1"/>
    <col min="3" max="3" width="5.875" style="340" customWidth="1"/>
    <col min="4" max="4" width="9.375" style="340" customWidth="1"/>
    <col min="5" max="10" width="17.625" style="340" customWidth="1"/>
    <col min="11" max="11" width="34.5" style="340" customWidth="1"/>
    <col min="12" max="12" width="1.75" style="340" customWidth="1"/>
    <col min="13" max="16384" width="8.875" style="340"/>
  </cols>
  <sheetData>
    <row r="1" spans="1:13" ht="16.899999999999999" customHeight="1">
      <c r="A1" s="326"/>
      <c r="B1" s="339" t="s">
        <v>360</v>
      </c>
      <c r="C1" s="326"/>
      <c r="D1" s="326"/>
      <c r="E1" s="326"/>
      <c r="F1" s="326"/>
      <c r="G1" s="326"/>
      <c r="H1" s="326"/>
      <c r="I1" s="326"/>
      <c r="J1" s="326"/>
      <c r="K1" s="326"/>
      <c r="L1" s="326"/>
      <c r="M1" s="641" t="str">
        <f>HYPERLINK("#シート目次"&amp;"!A1","シート目次へ")</f>
        <v>シート目次へ</v>
      </c>
    </row>
    <row r="2" spans="1:13" ht="10.5" customHeight="1">
      <c r="A2" s="326"/>
      <c r="B2" s="339"/>
      <c r="C2" s="326"/>
      <c r="D2" s="326"/>
      <c r="E2" s="326"/>
      <c r="F2" s="326"/>
      <c r="G2" s="326"/>
      <c r="H2" s="326"/>
      <c r="I2" s="326"/>
      <c r="J2" s="326"/>
      <c r="K2" s="326"/>
      <c r="L2" s="326"/>
    </row>
    <row r="3" spans="1:13" ht="18.75">
      <c r="A3" s="326"/>
      <c r="B3" s="341" t="s">
        <v>361</v>
      </c>
      <c r="C3" s="341"/>
      <c r="D3" s="341"/>
      <c r="E3" s="341"/>
      <c r="F3" s="341"/>
      <c r="G3" s="341"/>
      <c r="H3" s="341"/>
      <c r="I3" s="341"/>
      <c r="J3" s="326"/>
      <c r="K3" s="326"/>
      <c r="L3" s="326"/>
    </row>
    <row r="4" spans="1:13" ht="24">
      <c r="A4" s="326"/>
      <c r="B4" s="341" t="s">
        <v>362</v>
      </c>
      <c r="C4" s="341"/>
      <c r="D4" s="341"/>
      <c r="E4" s="341"/>
      <c r="F4" s="341"/>
      <c r="G4" s="341"/>
      <c r="H4" s="341"/>
      <c r="I4" s="341"/>
      <c r="J4" s="498" t="s">
        <v>0</v>
      </c>
      <c r="K4" s="342"/>
      <c r="L4" s="326"/>
    </row>
    <row r="5" spans="1:13" ht="24">
      <c r="A5" s="326"/>
      <c r="B5" s="341" t="s">
        <v>228</v>
      </c>
      <c r="C5" s="341"/>
      <c r="D5" s="341"/>
      <c r="E5" s="341"/>
      <c r="F5" s="341"/>
      <c r="G5" s="341"/>
      <c r="H5" s="341"/>
      <c r="I5" s="341"/>
      <c r="J5" s="343"/>
      <c r="K5" s="343"/>
      <c r="L5" s="326"/>
    </row>
    <row r="6" spans="1:13" ht="24">
      <c r="A6" s="326"/>
      <c r="B6" s="326"/>
      <c r="C6" s="326"/>
      <c r="D6" s="326"/>
      <c r="E6" s="343"/>
      <c r="F6" s="343"/>
      <c r="G6" s="343"/>
      <c r="H6" s="344"/>
      <c r="I6" s="345"/>
      <c r="J6" s="326"/>
      <c r="K6" s="346" t="s">
        <v>23</v>
      </c>
      <c r="L6" s="326"/>
    </row>
    <row r="7" spans="1:13" ht="14.25" thickBot="1">
      <c r="A7" s="326"/>
      <c r="B7" s="326"/>
      <c r="C7" s="326"/>
      <c r="D7" s="326"/>
      <c r="E7" s="326"/>
      <c r="F7" s="326"/>
      <c r="G7" s="326"/>
      <c r="H7" s="326"/>
      <c r="I7" s="326"/>
      <c r="J7" s="326"/>
      <c r="K7" s="326"/>
      <c r="L7" s="326"/>
    </row>
    <row r="8" spans="1:13" s="347" customFormat="1" ht="51.75" customHeight="1" thickBot="1">
      <c r="B8" s="785" t="s">
        <v>24</v>
      </c>
      <c r="C8" s="795"/>
      <c r="D8" s="796" t="s">
        <v>240</v>
      </c>
      <c r="E8" s="797"/>
      <c r="F8" s="513" t="s">
        <v>25</v>
      </c>
      <c r="G8" s="514" t="s">
        <v>26</v>
      </c>
      <c r="H8" s="514" t="s">
        <v>363</v>
      </c>
      <c r="I8" s="514" t="s">
        <v>229</v>
      </c>
      <c r="J8" s="514" t="s">
        <v>230</v>
      </c>
      <c r="K8" s="515" t="s">
        <v>8</v>
      </c>
    </row>
    <row r="9" spans="1:13" s="351" customFormat="1" ht="14.25" thickBot="1">
      <c r="B9" s="785"/>
      <c r="C9" s="795"/>
      <c r="D9" s="516"/>
      <c r="E9" s="517" t="s">
        <v>28</v>
      </c>
      <c r="F9" s="518" t="s">
        <v>29</v>
      </c>
      <c r="G9" s="518" t="s">
        <v>30</v>
      </c>
      <c r="H9" s="518" t="s">
        <v>31</v>
      </c>
      <c r="I9" s="518" t="s">
        <v>32</v>
      </c>
      <c r="J9" s="518" t="s">
        <v>533</v>
      </c>
      <c r="K9" s="519"/>
    </row>
    <row r="10" spans="1:13" ht="38.1" customHeight="1">
      <c r="A10" s="326"/>
      <c r="B10" s="787"/>
      <c r="C10" s="798"/>
      <c r="D10" s="799"/>
      <c r="E10" s="799"/>
      <c r="F10" s="510"/>
      <c r="G10" s="504">
        <f>D10-F10</f>
        <v>0</v>
      </c>
      <c r="H10" s="504"/>
      <c r="I10" s="511">
        <f>MIN(G10,H10)</f>
        <v>0</v>
      </c>
      <c r="J10" s="511">
        <f>ROUNDDOWN(I10/2,-3)</f>
        <v>0</v>
      </c>
      <c r="K10" s="512"/>
      <c r="L10" s="326"/>
    </row>
    <row r="11" spans="1:13" ht="38.1" customHeight="1">
      <c r="A11" s="326"/>
      <c r="B11" s="788"/>
      <c r="C11" s="791"/>
      <c r="D11" s="792"/>
      <c r="E11" s="792"/>
      <c r="F11" s="505"/>
      <c r="G11" s="506">
        <f t="shared" ref="G11:G13" si="0">D11-F11</f>
        <v>0</v>
      </c>
      <c r="H11" s="506"/>
      <c r="I11" s="507">
        <f t="shared" ref="I11" si="1">MIN(G11,H11)</f>
        <v>0</v>
      </c>
      <c r="J11" s="507">
        <f t="shared" ref="J11:J12" si="2">ROUNDDOWN(I11/2,-3)</f>
        <v>0</v>
      </c>
      <c r="K11" s="499"/>
      <c r="L11" s="326"/>
    </row>
    <row r="12" spans="1:13" ht="38.1" customHeight="1">
      <c r="A12" s="326"/>
      <c r="B12" s="788"/>
      <c r="C12" s="791"/>
      <c r="D12" s="792"/>
      <c r="E12" s="792"/>
      <c r="F12" s="505"/>
      <c r="G12" s="506">
        <f t="shared" si="0"/>
        <v>0</v>
      </c>
      <c r="H12" s="506"/>
      <c r="I12" s="507">
        <f>MIN(G12,H12)</f>
        <v>0</v>
      </c>
      <c r="J12" s="507">
        <f t="shared" si="2"/>
        <v>0</v>
      </c>
      <c r="K12" s="499"/>
      <c r="L12" s="326"/>
    </row>
    <row r="13" spans="1:13" ht="38.1" customHeight="1">
      <c r="A13" s="326"/>
      <c r="B13" s="793"/>
      <c r="C13" s="794"/>
      <c r="D13" s="792"/>
      <c r="E13" s="792"/>
      <c r="F13" s="505"/>
      <c r="G13" s="506">
        <f t="shared" si="0"/>
        <v>0</v>
      </c>
      <c r="H13" s="506"/>
      <c r="I13" s="507">
        <f>MIN(G13,H13)</f>
        <v>0</v>
      </c>
      <c r="J13" s="507">
        <f>ROUNDDOWN(I13/2,-3)</f>
        <v>0</v>
      </c>
      <c r="K13" s="499"/>
      <c r="L13" s="326"/>
    </row>
    <row r="14" spans="1:13" ht="38.1" customHeight="1">
      <c r="A14" s="326"/>
      <c r="B14" s="788"/>
      <c r="C14" s="791"/>
      <c r="D14" s="792"/>
      <c r="E14" s="792"/>
      <c r="F14" s="505"/>
      <c r="G14" s="506">
        <f>D14-F14</f>
        <v>0</v>
      </c>
      <c r="H14" s="508"/>
      <c r="I14" s="507">
        <f>MIN(G14,H14)</f>
        <v>0</v>
      </c>
      <c r="J14" s="507">
        <f>ROUNDDOWN(I14/2,-3)</f>
        <v>0</v>
      </c>
      <c r="K14" s="499"/>
      <c r="L14" s="326"/>
    </row>
    <row r="15" spans="1:13" ht="38.1" customHeight="1" thickBot="1">
      <c r="A15" s="326"/>
      <c r="B15" s="783" t="s">
        <v>33</v>
      </c>
      <c r="C15" s="784"/>
      <c r="D15" s="789">
        <f>SUM(D10:E14)</f>
        <v>0</v>
      </c>
      <c r="E15" s="790"/>
      <c r="F15" s="509">
        <f>SUM(F10:F14)</f>
        <v>0</v>
      </c>
      <c r="G15" s="509">
        <f>SUM(G10:G14)</f>
        <v>0</v>
      </c>
      <c r="H15" s="509">
        <f>SUM(H10:H14)</f>
        <v>0</v>
      </c>
      <c r="I15" s="509">
        <f>SUM(I10:I14)</f>
        <v>0</v>
      </c>
      <c r="J15" s="509">
        <f>ROUNDDOWN(I15/2,-3)</f>
        <v>0</v>
      </c>
      <c r="K15" s="501"/>
      <c r="L15" s="326"/>
    </row>
    <row r="16" spans="1:13" ht="43.5" customHeight="1">
      <c r="A16" s="326"/>
      <c r="B16" s="341" t="s">
        <v>231</v>
      </c>
      <c r="C16" s="341"/>
      <c r="D16" s="341"/>
      <c r="E16" s="341"/>
      <c r="F16" s="341"/>
      <c r="G16" s="341"/>
      <c r="H16" s="341"/>
      <c r="I16" s="341"/>
      <c r="J16" s="341"/>
      <c r="K16" s="341"/>
      <c r="L16" s="326"/>
    </row>
    <row r="17" spans="1:12" ht="24">
      <c r="A17" s="326"/>
      <c r="B17" s="326"/>
      <c r="C17" s="326"/>
      <c r="D17" s="326"/>
      <c r="E17" s="343"/>
      <c r="F17" s="343"/>
      <c r="G17" s="343"/>
      <c r="H17" s="344"/>
      <c r="I17" s="345"/>
      <c r="J17" s="326"/>
      <c r="K17" s="346" t="s">
        <v>23</v>
      </c>
      <c r="L17" s="326"/>
    </row>
    <row r="18" spans="1:12" ht="14.25" thickBot="1">
      <c r="A18" s="326"/>
      <c r="B18" s="326"/>
      <c r="C18" s="326"/>
      <c r="D18" s="326"/>
      <c r="E18" s="326"/>
      <c r="F18" s="326"/>
      <c r="G18" s="326"/>
      <c r="H18" s="326"/>
      <c r="I18" s="326"/>
      <c r="J18" s="326"/>
      <c r="L18" s="326"/>
    </row>
    <row r="19" spans="1:12" s="347" customFormat="1" ht="51.75" customHeight="1" thickBot="1">
      <c r="B19" s="785" t="s">
        <v>97</v>
      </c>
      <c r="C19" s="785"/>
      <c r="D19" s="786" t="s">
        <v>232</v>
      </c>
      <c r="E19" s="349" t="s">
        <v>240</v>
      </c>
      <c r="F19" s="348" t="s">
        <v>25</v>
      </c>
      <c r="G19" s="349" t="s">
        <v>26</v>
      </c>
      <c r="H19" s="349" t="s">
        <v>363</v>
      </c>
      <c r="I19" s="349" t="s">
        <v>229</v>
      </c>
      <c r="J19" s="349" t="s">
        <v>230</v>
      </c>
      <c r="K19" s="350" t="s">
        <v>8</v>
      </c>
    </row>
    <row r="20" spans="1:12" s="351" customFormat="1" ht="14.25" thickBot="1">
      <c r="B20" s="785"/>
      <c r="C20" s="785"/>
      <c r="D20" s="786"/>
      <c r="E20" s="352" t="s">
        <v>28</v>
      </c>
      <c r="F20" s="352" t="s">
        <v>29</v>
      </c>
      <c r="G20" s="352" t="s">
        <v>30</v>
      </c>
      <c r="H20" s="352" t="s">
        <v>31</v>
      </c>
      <c r="I20" s="352" t="s">
        <v>32</v>
      </c>
      <c r="J20" s="352" t="s">
        <v>533</v>
      </c>
      <c r="K20" s="353"/>
    </row>
    <row r="21" spans="1:12" ht="38.1" customHeight="1">
      <c r="B21" s="787" t="s">
        <v>233</v>
      </c>
      <c r="C21" s="787"/>
      <c r="D21" s="520"/>
      <c r="E21" s="502"/>
      <c r="F21" s="502"/>
      <c r="G21" s="503">
        <f>E21-F21</f>
        <v>0</v>
      </c>
      <c r="H21" s="521"/>
      <c r="I21" s="521"/>
      <c r="J21" s="521"/>
      <c r="K21" s="355"/>
    </row>
    <row r="22" spans="1:12" ht="38.1" customHeight="1">
      <c r="B22" s="788" t="s">
        <v>234</v>
      </c>
      <c r="C22" s="788"/>
      <c r="D22" s="522"/>
      <c r="E22" s="505"/>
      <c r="F22" s="505"/>
      <c r="G22" s="506">
        <f>E22-F22</f>
        <v>0</v>
      </c>
      <c r="H22" s="523"/>
      <c r="I22" s="524"/>
      <c r="J22" s="524"/>
      <c r="K22" s="356"/>
    </row>
    <row r="23" spans="1:12" ht="44.25" customHeight="1" thickBot="1">
      <c r="B23" s="783" t="s">
        <v>33</v>
      </c>
      <c r="C23" s="783"/>
      <c r="D23" s="525">
        <f>SUM(D21:D22)</f>
        <v>0</v>
      </c>
      <c r="E23" s="509">
        <f>SUM(E21:E22)</f>
        <v>0</v>
      </c>
      <c r="F23" s="509">
        <f t="shared" ref="F23" si="3">SUM(F21:F22)</f>
        <v>0</v>
      </c>
      <c r="G23" s="509">
        <f>SUM(G21:G22)</f>
        <v>0</v>
      </c>
      <c r="H23" s="509"/>
      <c r="I23" s="500">
        <f>MIN(G23,H23)</f>
        <v>0</v>
      </c>
      <c r="J23" s="526">
        <f>ROUNDDOWN(I23/2,-3)</f>
        <v>0</v>
      </c>
      <c r="K23" s="357"/>
    </row>
    <row r="24" spans="1:12" ht="38.1" customHeight="1">
      <c r="B24" s="358"/>
      <c r="C24" s="359"/>
      <c r="D24" s="360"/>
      <c r="E24" s="361"/>
      <c r="F24" s="361"/>
      <c r="G24" s="362"/>
      <c r="H24" s="361"/>
      <c r="I24" s="361"/>
      <c r="J24" s="361"/>
      <c r="K24" s="363"/>
    </row>
    <row r="25" spans="1:12" ht="38.1" customHeight="1">
      <c r="B25" s="782" t="s">
        <v>239</v>
      </c>
      <c r="C25" s="782"/>
      <c r="D25" s="782"/>
      <c r="E25" s="364" t="s">
        <v>240</v>
      </c>
      <c r="F25" s="365" t="s">
        <v>25</v>
      </c>
      <c r="G25" s="364" t="s">
        <v>26</v>
      </c>
      <c r="H25" s="364" t="s">
        <v>363</v>
      </c>
      <c r="I25" s="364" t="s">
        <v>229</v>
      </c>
      <c r="J25" s="364" t="s">
        <v>230</v>
      </c>
      <c r="K25" s="363"/>
    </row>
    <row r="26" spans="1:12" ht="38.1" customHeight="1">
      <c r="B26" s="782"/>
      <c r="C26" s="782"/>
      <c r="D26" s="782"/>
      <c r="E26" s="354">
        <f t="shared" ref="E26" si="4">E15+E23</f>
        <v>0</v>
      </c>
      <c r="F26" s="354">
        <f>F15+F23</f>
        <v>0</v>
      </c>
      <c r="G26" s="354">
        <f>G15+G23</f>
        <v>0</v>
      </c>
      <c r="H26" s="354">
        <f>H15+H23</f>
        <v>0</v>
      </c>
      <c r="I26" s="354">
        <f>I15+I23</f>
        <v>0</v>
      </c>
      <c r="J26" s="527">
        <f>ROUNDDOWN(I26/2,-3)</f>
        <v>0</v>
      </c>
      <c r="K26" s="363"/>
    </row>
    <row r="27" spans="1:12" ht="18.75" customHeight="1">
      <c r="B27" s="346" t="s">
        <v>235</v>
      </c>
      <c r="C27" s="339" t="s">
        <v>236</v>
      </c>
    </row>
    <row r="28" spans="1:12" ht="18.75" customHeight="1">
      <c r="B28" s="346" t="s">
        <v>237</v>
      </c>
      <c r="C28" s="339" t="s">
        <v>238</v>
      </c>
    </row>
  </sheetData>
  <sheetProtection selectLockedCells="1" selectUnlockedCells="1"/>
  <mergeCells count="20">
    <mergeCell ref="B8:C9"/>
    <mergeCell ref="D8:E8"/>
    <mergeCell ref="B10:C10"/>
    <mergeCell ref="D10:E10"/>
    <mergeCell ref="B11:C11"/>
    <mergeCell ref="D11:E11"/>
    <mergeCell ref="B12:C12"/>
    <mergeCell ref="D12:E12"/>
    <mergeCell ref="B13:C13"/>
    <mergeCell ref="D13:E13"/>
    <mergeCell ref="B14:C14"/>
    <mergeCell ref="D14:E14"/>
    <mergeCell ref="B25:D26"/>
    <mergeCell ref="B15:C15"/>
    <mergeCell ref="B19:C20"/>
    <mergeCell ref="D19:D20"/>
    <mergeCell ref="B21:C21"/>
    <mergeCell ref="B22:C22"/>
    <mergeCell ref="B23:C23"/>
    <mergeCell ref="D15:E15"/>
  </mergeCells>
  <phoneticPr fontId="1"/>
  <dataValidations count="2">
    <dataValidation type="whole" operator="greaterThan" allowBlank="1" showErrorMessage="1" sqref="D983061:D983062 D65546:D65550 D131082:D131086 D196618:D196622 D262154:D262158 D327690:D327694 D393226:D393230 D458762:D458766 D524298:D524302 D589834:D589838 D655370:D655374 D720906:D720910 D786442:D786446 D851978:D851982 D917514:D917518 D983050:D983054 D10:D14 D65557:D65558 D131093:D131094 D196629:D196630 D262165:D262166 D327701:D327702 D393237:D393238 D458773:D458774 D524309:D524310 D589845:D589846 D655381:D655382 D720917:D720918 D786453:D786454 D851989:D851990 D917525:D917526 D21:D22" xr:uid="{8B1FF11C-A02D-44CD-B973-36DFB32F0E3A}">
      <formula1>0</formula1>
      <formula2>0</formula2>
    </dataValidation>
    <dataValidation type="textLength" allowBlank="1" showErrorMessage="1" sqref="J4 J65540 J131076 J196612 J262148 J327684 J393220 J458756 J524292 J589828 J655364 J720900 J786436 J851972 J917508 J983044" xr:uid="{41AAAB95-3124-4D2E-9D3C-E659EE29A5B9}">
      <formula1>1</formula1>
      <formula2>5</formula2>
    </dataValidation>
  </dataValidations>
  <pageMargins left="1" right="0.42986111111111114" top="0.6" bottom="0.1701388888888889" header="0.51180555555555551" footer="0.51180555555555551"/>
  <pageSetup paperSize="9" scale="66"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2CA72-03BD-4852-B620-4F301DFD3278}">
  <sheetPr codeName="Sheet14">
    <pageSetUpPr fitToPage="1"/>
  </sheetPr>
  <dimension ref="A1:L45"/>
  <sheetViews>
    <sheetView showZeros="0" view="pageBreakPreview" zoomScale="80" zoomScaleNormal="100" zoomScaleSheetLayoutView="80" workbookViewId="0">
      <selection activeCell="L1" sqref="L1"/>
    </sheetView>
  </sheetViews>
  <sheetFormatPr defaultRowHeight="13.5"/>
  <cols>
    <col min="1" max="1" width="2.625" style="16" customWidth="1"/>
    <col min="2" max="2" width="1.625" style="16" customWidth="1"/>
    <col min="3" max="3" width="5.625" style="16" customWidth="1"/>
    <col min="4" max="6" width="6" style="16" customWidth="1"/>
    <col min="7" max="7" width="17.375" style="16" customWidth="1"/>
    <col min="8" max="9" width="12.375" style="16" customWidth="1"/>
    <col min="10" max="10" width="36.125" style="16" customWidth="1"/>
    <col min="11" max="11" width="2" style="16" customWidth="1"/>
    <col min="12" max="256" width="9" style="16"/>
    <col min="257" max="257" width="2.625" style="16" customWidth="1"/>
    <col min="258" max="258" width="1.625" style="16" customWidth="1"/>
    <col min="259" max="259" width="5.625" style="16" customWidth="1"/>
    <col min="260" max="262" width="6" style="16" customWidth="1"/>
    <col min="263" max="263" width="17.375" style="16" customWidth="1"/>
    <col min="264" max="265" width="12.375" style="16" customWidth="1"/>
    <col min="266" max="266" width="36.125" style="16" customWidth="1"/>
    <col min="267" max="267" width="2" style="16" customWidth="1"/>
    <col min="268" max="512" width="9" style="16"/>
    <col min="513" max="513" width="2.625" style="16" customWidth="1"/>
    <col min="514" max="514" width="1.625" style="16" customWidth="1"/>
    <col min="515" max="515" width="5.625" style="16" customWidth="1"/>
    <col min="516" max="518" width="6" style="16" customWidth="1"/>
    <col min="519" max="519" width="17.375" style="16" customWidth="1"/>
    <col min="520" max="521" width="12.375" style="16" customWidth="1"/>
    <col min="522" max="522" width="36.125" style="16" customWidth="1"/>
    <col min="523" max="523" width="2" style="16" customWidth="1"/>
    <col min="524" max="768" width="9" style="16"/>
    <col min="769" max="769" width="2.625" style="16" customWidth="1"/>
    <col min="770" max="770" width="1.625" style="16" customWidth="1"/>
    <col min="771" max="771" width="5.625" style="16" customWidth="1"/>
    <col min="772" max="774" width="6" style="16" customWidth="1"/>
    <col min="775" max="775" width="17.375" style="16" customWidth="1"/>
    <col min="776" max="777" width="12.375" style="16" customWidth="1"/>
    <col min="778" max="778" width="36.125" style="16" customWidth="1"/>
    <col min="779" max="779" width="2" style="16" customWidth="1"/>
    <col min="780" max="1024" width="9" style="16"/>
    <col min="1025" max="1025" width="2.625" style="16" customWidth="1"/>
    <col min="1026" max="1026" width="1.625" style="16" customWidth="1"/>
    <col min="1027" max="1027" width="5.625" style="16" customWidth="1"/>
    <col min="1028" max="1030" width="6" style="16" customWidth="1"/>
    <col min="1031" max="1031" width="17.375" style="16" customWidth="1"/>
    <col min="1032" max="1033" width="12.375" style="16" customWidth="1"/>
    <col min="1034" max="1034" width="36.125" style="16" customWidth="1"/>
    <col min="1035" max="1035" width="2" style="16" customWidth="1"/>
    <col min="1036" max="1280" width="9" style="16"/>
    <col min="1281" max="1281" width="2.625" style="16" customWidth="1"/>
    <col min="1282" max="1282" width="1.625" style="16" customWidth="1"/>
    <col min="1283" max="1283" width="5.625" style="16" customWidth="1"/>
    <col min="1284" max="1286" width="6" style="16" customWidth="1"/>
    <col min="1287" max="1287" width="17.375" style="16" customWidth="1"/>
    <col min="1288" max="1289" width="12.375" style="16" customWidth="1"/>
    <col min="1290" max="1290" width="36.125" style="16" customWidth="1"/>
    <col min="1291" max="1291" width="2" style="16" customWidth="1"/>
    <col min="1292" max="1536" width="9" style="16"/>
    <col min="1537" max="1537" width="2.625" style="16" customWidth="1"/>
    <col min="1538" max="1538" width="1.625" style="16" customWidth="1"/>
    <col min="1539" max="1539" width="5.625" style="16" customWidth="1"/>
    <col min="1540" max="1542" width="6" style="16" customWidth="1"/>
    <col min="1543" max="1543" width="17.375" style="16" customWidth="1"/>
    <col min="1544" max="1545" width="12.375" style="16" customWidth="1"/>
    <col min="1546" max="1546" width="36.125" style="16" customWidth="1"/>
    <col min="1547" max="1547" width="2" style="16" customWidth="1"/>
    <col min="1548" max="1792" width="9" style="16"/>
    <col min="1793" max="1793" width="2.625" style="16" customWidth="1"/>
    <col min="1794" max="1794" width="1.625" style="16" customWidth="1"/>
    <col min="1795" max="1795" width="5.625" style="16" customWidth="1"/>
    <col min="1796" max="1798" width="6" style="16" customWidth="1"/>
    <col min="1799" max="1799" width="17.375" style="16" customWidth="1"/>
    <col min="1800" max="1801" width="12.375" style="16" customWidth="1"/>
    <col min="1802" max="1802" width="36.125" style="16" customWidth="1"/>
    <col min="1803" max="1803" width="2" style="16" customWidth="1"/>
    <col min="1804" max="2048" width="9" style="16"/>
    <col min="2049" max="2049" width="2.625" style="16" customWidth="1"/>
    <col min="2050" max="2050" width="1.625" style="16" customWidth="1"/>
    <col min="2051" max="2051" width="5.625" style="16" customWidth="1"/>
    <col min="2052" max="2054" width="6" style="16" customWidth="1"/>
    <col min="2055" max="2055" width="17.375" style="16" customWidth="1"/>
    <col min="2056" max="2057" width="12.375" style="16" customWidth="1"/>
    <col min="2058" max="2058" width="36.125" style="16" customWidth="1"/>
    <col min="2059" max="2059" width="2" style="16" customWidth="1"/>
    <col min="2060" max="2304" width="9" style="16"/>
    <col min="2305" max="2305" width="2.625" style="16" customWidth="1"/>
    <col min="2306" max="2306" width="1.625" style="16" customWidth="1"/>
    <col min="2307" max="2307" width="5.625" style="16" customWidth="1"/>
    <col min="2308" max="2310" width="6" style="16" customWidth="1"/>
    <col min="2311" max="2311" width="17.375" style="16" customWidth="1"/>
    <col min="2312" max="2313" width="12.375" style="16" customWidth="1"/>
    <col min="2314" max="2314" width="36.125" style="16" customWidth="1"/>
    <col min="2315" max="2315" width="2" style="16" customWidth="1"/>
    <col min="2316" max="2560" width="9" style="16"/>
    <col min="2561" max="2561" width="2.625" style="16" customWidth="1"/>
    <col min="2562" max="2562" width="1.625" style="16" customWidth="1"/>
    <col min="2563" max="2563" width="5.625" style="16" customWidth="1"/>
    <col min="2564" max="2566" width="6" style="16" customWidth="1"/>
    <col min="2567" max="2567" width="17.375" style="16" customWidth="1"/>
    <col min="2568" max="2569" width="12.375" style="16" customWidth="1"/>
    <col min="2570" max="2570" width="36.125" style="16" customWidth="1"/>
    <col min="2571" max="2571" width="2" style="16" customWidth="1"/>
    <col min="2572" max="2816" width="9" style="16"/>
    <col min="2817" max="2817" width="2.625" style="16" customWidth="1"/>
    <col min="2818" max="2818" width="1.625" style="16" customWidth="1"/>
    <col min="2819" max="2819" width="5.625" style="16" customWidth="1"/>
    <col min="2820" max="2822" width="6" style="16" customWidth="1"/>
    <col min="2823" max="2823" width="17.375" style="16" customWidth="1"/>
    <col min="2824" max="2825" width="12.375" style="16" customWidth="1"/>
    <col min="2826" max="2826" width="36.125" style="16" customWidth="1"/>
    <col min="2827" max="2827" width="2" style="16" customWidth="1"/>
    <col min="2828" max="3072" width="9" style="16"/>
    <col min="3073" max="3073" width="2.625" style="16" customWidth="1"/>
    <col min="3074" max="3074" width="1.625" style="16" customWidth="1"/>
    <col min="3075" max="3075" width="5.625" style="16" customWidth="1"/>
    <col min="3076" max="3078" width="6" style="16" customWidth="1"/>
    <col min="3079" max="3079" width="17.375" style="16" customWidth="1"/>
    <col min="3080" max="3081" width="12.375" style="16" customWidth="1"/>
    <col min="3082" max="3082" width="36.125" style="16" customWidth="1"/>
    <col min="3083" max="3083" width="2" style="16" customWidth="1"/>
    <col min="3084" max="3328" width="9" style="16"/>
    <col min="3329" max="3329" width="2.625" style="16" customWidth="1"/>
    <col min="3330" max="3330" width="1.625" style="16" customWidth="1"/>
    <col min="3331" max="3331" width="5.625" style="16" customWidth="1"/>
    <col min="3332" max="3334" width="6" style="16" customWidth="1"/>
    <col min="3335" max="3335" width="17.375" style="16" customWidth="1"/>
    <col min="3336" max="3337" width="12.375" style="16" customWidth="1"/>
    <col min="3338" max="3338" width="36.125" style="16" customWidth="1"/>
    <col min="3339" max="3339" width="2" style="16" customWidth="1"/>
    <col min="3340" max="3584" width="9" style="16"/>
    <col min="3585" max="3585" width="2.625" style="16" customWidth="1"/>
    <col min="3586" max="3586" width="1.625" style="16" customWidth="1"/>
    <col min="3587" max="3587" width="5.625" style="16" customWidth="1"/>
    <col min="3588" max="3590" width="6" style="16" customWidth="1"/>
    <col min="3591" max="3591" width="17.375" style="16" customWidth="1"/>
    <col min="3592" max="3593" width="12.375" style="16" customWidth="1"/>
    <col min="3594" max="3594" width="36.125" style="16" customWidth="1"/>
    <col min="3595" max="3595" width="2" style="16" customWidth="1"/>
    <col min="3596" max="3840" width="9" style="16"/>
    <col min="3841" max="3841" width="2.625" style="16" customWidth="1"/>
    <col min="3842" max="3842" width="1.625" style="16" customWidth="1"/>
    <col min="3843" max="3843" width="5.625" style="16" customWidth="1"/>
    <col min="3844" max="3846" width="6" style="16" customWidth="1"/>
    <col min="3847" max="3847" width="17.375" style="16" customWidth="1"/>
    <col min="3848" max="3849" width="12.375" style="16" customWidth="1"/>
    <col min="3850" max="3850" width="36.125" style="16" customWidth="1"/>
    <col min="3851" max="3851" width="2" style="16" customWidth="1"/>
    <col min="3852" max="4096" width="9" style="16"/>
    <col min="4097" max="4097" width="2.625" style="16" customWidth="1"/>
    <col min="4098" max="4098" width="1.625" style="16" customWidth="1"/>
    <col min="4099" max="4099" width="5.625" style="16" customWidth="1"/>
    <col min="4100" max="4102" width="6" style="16" customWidth="1"/>
    <col min="4103" max="4103" width="17.375" style="16" customWidth="1"/>
    <col min="4104" max="4105" width="12.375" style="16" customWidth="1"/>
    <col min="4106" max="4106" width="36.125" style="16" customWidth="1"/>
    <col min="4107" max="4107" width="2" style="16" customWidth="1"/>
    <col min="4108" max="4352" width="9" style="16"/>
    <col min="4353" max="4353" width="2.625" style="16" customWidth="1"/>
    <col min="4354" max="4354" width="1.625" style="16" customWidth="1"/>
    <col min="4355" max="4355" width="5.625" style="16" customWidth="1"/>
    <col min="4356" max="4358" width="6" style="16" customWidth="1"/>
    <col min="4359" max="4359" width="17.375" style="16" customWidth="1"/>
    <col min="4360" max="4361" width="12.375" style="16" customWidth="1"/>
    <col min="4362" max="4362" width="36.125" style="16" customWidth="1"/>
    <col min="4363" max="4363" width="2" style="16" customWidth="1"/>
    <col min="4364" max="4608" width="9" style="16"/>
    <col min="4609" max="4609" width="2.625" style="16" customWidth="1"/>
    <col min="4610" max="4610" width="1.625" style="16" customWidth="1"/>
    <col min="4611" max="4611" width="5.625" style="16" customWidth="1"/>
    <col min="4612" max="4614" width="6" style="16" customWidth="1"/>
    <col min="4615" max="4615" width="17.375" style="16" customWidth="1"/>
    <col min="4616" max="4617" width="12.375" style="16" customWidth="1"/>
    <col min="4618" max="4618" width="36.125" style="16" customWidth="1"/>
    <col min="4619" max="4619" width="2" style="16" customWidth="1"/>
    <col min="4620" max="4864" width="9" style="16"/>
    <col min="4865" max="4865" width="2.625" style="16" customWidth="1"/>
    <col min="4866" max="4866" width="1.625" style="16" customWidth="1"/>
    <col min="4867" max="4867" width="5.625" style="16" customWidth="1"/>
    <col min="4868" max="4870" width="6" style="16" customWidth="1"/>
    <col min="4871" max="4871" width="17.375" style="16" customWidth="1"/>
    <col min="4872" max="4873" width="12.375" style="16" customWidth="1"/>
    <col min="4874" max="4874" width="36.125" style="16" customWidth="1"/>
    <col min="4875" max="4875" width="2" style="16" customWidth="1"/>
    <col min="4876" max="5120" width="9" style="16"/>
    <col min="5121" max="5121" width="2.625" style="16" customWidth="1"/>
    <col min="5122" max="5122" width="1.625" style="16" customWidth="1"/>
    <col min="5123" max="5123" width="5.625" style="16" customWidth="1"/>
    <col min="5124" max="5126" width="6" style="16" customWidth="1"/>
    <col min="5127" max="5127" width="17.375" style="16" customWidth="1"/>
    <col min="5128" max="5129" width="12.375" style="16" customWidth="1"/>
    <col min="5130" max="5130" width="36.125" style="16" customWidth="1"/>
    <col min="5131" max="5131" width="2" style="16" customWidth="1"/>
    <col min="5132" max="5376" width="9" style="16"/>
    <col min="5377" max="5377" width="2.625" style="16" customWidth="1"/>
    <col min="5378" max="5378" width="1.625" style="16" customWidth="1"/>
    <col min="5379" max="5379" width="5.625" style="16" customWidth="1"/>
    <col min="5380" max="5382" width="6" style="16" customWidth="1"/>
    <col min="5383" max="5383" width="17.375" style="16" customWidth="1"/>
    <col min="5384" max="5385" width="12.375" style="16" customWidth="1"/>
    <col min="5386" max="5386" width="36.125" style="16" customWidth="1"/>
    <col min="5387" max="5387" width="2" style="16" customWidth="1"/>
    <col min="5388" max="5632" width="9" style="16"/>
    <col min="5633" max="5633" width="2.625" style="16" customWidth="1"/>
    <col min="5634" max="5634" width="1.625" style="16" customWidth="1"/>
    <col min="5635" max="5635" width="5.625" style="16" customWidth="1"/>
    <col min="5636" max="5638" width="6" style="16" customWidth="1"/>
    <col min="5639" max="5639" width="17.375" style="16" customWidth="1"/>
    <col min="5640" max="5641" width="12.375" style="16" customWidth="1"/>
    <col min="5642" max="5642" width="36.125" style="16" customWidth="1"/>
    <col min="5643" max="5643" width="2" style="16" customWidth="1"/>
    <col min="5644" max="5888" width="9" style="16"/>
    <col min="5889" max="5889" width="2.625" style="16" customWidth="1"/>
    <col min="5890" max="5890" width="1.625" style="16" customWidth="1"/>
    <col min="5891" max="5891" width="5.625" style="16" customWidth="1"/>
    <col min="5892" max="5894" width="6" style="16" customWidth="1"/>
    <col min="5895" max="5895" width="17.375" style="16" customWidth="1"/>
    <col min="5896" max="5897" width="12.375" style="16" customWidth="1"/>
    <col min="5898" max="5898" width="36.125" style="16" customWidth="1"/>
    <col min="5899" max="5899" width="2" style="16" customWidth="1"/>
    <col min="5900" max="6144" width="9" style="16"/>
    <col min="6145" max="6145" width="2.625" style="16" customWidth="1"/>
    <col min="6146" max="6146" width="1.625" style="16" customWidth="1"/>
    <col min="6147" max="6147" width="5.625" style="16" customWidth="1"/>
    <col min="6148" max="6150" width="6" style="16" customWidth="1"/>
    <col min="6151" max="6151" width="17.375" style="16" customWidth="1"/>
    <col min="6152" max="6153" width="12.375" style="16" customWidth="1"/>
    <col min="6154" max="6154" width="36.125" style="16" customWidth="1"/>
    <col min="6155" max="6155" width="2" style="16" customWidth="1"/>
    <col min="6156" max="6400" width="9" style="16"/>
    <col min="6401" max="6401" width="2.625" style="16" customWidth="1"/>
    <col min="6402" max="6402" width="1.625" style="16" customWidth="1"/>
    <col min="6403" max="6403" width="5.625" style="16" customWidth="1"/>
    <col min="6404" max="6406" width="6" style="16" customWidth="1"/>
    <col min="6407" max="6407" width="17.375" style="16" customWidth="1"/>
    <col min="6408" max="6409" width="12.375" style="16" customWidth="1"/>
    <col min="6410" max="6410" width="36.125" style="16" customWidth="1"/>
    <col min="6411" max="6411" width="2" style="16" customWidth="1"/>
    <col min="6412" max="6656" width="9" style="16"/>
    <col min="6657" max="6657" width="2.625" style="16" customWidth="1"/>
    <col min="6658" max="6658" width="1.625" style="16" customWidth="1"/>
    <col min="6659" max="6659" width="5.625" style="16" customWidth="1"/>
    <col min="6660" max="6662" width="6" style="16" customWidth="1"/>
    <col min="6663" max="6663" width="17.375" style="16" customWidth="1"/>
    <col min="6664" max="6665" width="12.375" style="16" customWidth="1"/>
    <col min="6666" max="6666" width="36.125" style="16" customWidth="1"/>
    <col min="6667" max="6667" width="2" style="16" customWidth="1"/>
    <col min="6668" max="6912" width="9" style="16"/>
    <col min="6913" max="6913" width="2.625" style="16" customWidth="1"/>
    <col min="6914" max="6914" width="1.625" style="16" customWidth="1"/>
    <col min="6915" max="6915" width="5.625" style="16" customWidth="1"/>
    <col min="6916" max="6918" width="6" style="16" customWidth="1"/>
    <col min="6919" max="6919" width="17.375" style="16" customWidth="1"/>
    <col min="6920" max="6921" width="12.375" style="16" customWidth="1"/>
    <col min="6922" max="6922" width="36.125" style="16" customWidth="1"/>
    <col min="6923" max="6923" width="2" style="16" customWidth="1"/>
    <col min="6924" max="7168" width="9" style="16"/>
    <col min="7169" max="7169" width="2.625" style="16" customWidth="1"/>
    <col min="7170" max="7170" width="1.625" style="16" customWidth="1"/>
    <col min="7171" max="7171" width="5.625" style="16" customWidth="1"/>
    <col min="7172" max="7174" width="6" style="16" customWidth="1"/>
    <col min="7175" max="7175" width="17.375" style="16" customWidth="1"/>
    <col min="7176" max="7177" width="12.375" style="16" customWidth="1"/>
    <col min="7178" max="7178" width="36.125" style="16" customWidth="1"/>
    <col min="7179" max="7179" width="2" style="16" customWidth="1"/>
    <col min="7180" max="7424" width="9" style="16"/>
    <col min="7425" max="7425" width="2.625" style="16" customWidth="1"/>
    <col min="7426" max="7426" width="1.625" style="16" customWidth="1"/>
    <col min="7427" max="7427" width="5.625" style="16" customWidth="1"/>
    <col min="7428" max="7430" width="6" style="16" customWidth="1"/>
    <col min="7431" max="7431" width="17.375" style="16" customWidth="1"/>
    <col min="7432" max="7433" width="12.375" style="16" customWidth="1"/>
    <col min="7434" max="7434" width="36.125" style="16" customWidth="1"/>
    <col min="7435" max="7435" width="2" style="16" customWidth="1"/>
    <col min="7436" max="7680" width="9" style="16"/>
    <col min="7681" max="7681" width="2.625" style="16" customWidth="1"/>
    <col min="7682" max="7682" width="1.625" style="16" customWidth="1"/>
    <col min="7683" max="7683" width="5.625" style="16" customWidth="1"/>
    <col min="7684" max="7686" width="6" style="16" customWidth="1"/>
    <col min="7687" max="7687" width="17.375" style="16" customWidth="1"/>
    <col min="7688" max="7689" width="12.375" style="16" customWidth="1"/>
    <col min="7690" max="7690" width="36.125" style="16" customWidth="1"/>
    <col min="7691" max="7691" width="2" style="16" customWidth="1"/>
    <col min="7692" max="7936" width="9" style="16"/>
    <col min="7937" max="7937" width="2.625" style="16" customWidth="1"/>
    <col min="7938" max="7938" width="1.625" style="16" customWidth="1"/>
    <col min="7939" max="7939" width="5.625" style="16" customWidth="1"/>
    <col min="7940" max="7942" width="6" style="16" customWidth="1"/>
    <col min="7943" max="7943" width="17.375" style="16" customWidth="1"/>
    <col min="7944" max="7945" width="12.375" style="16" customWidth="1"/>
    <col min="7946" max="7946" width="36.125" style="16" customWidth="1"/>
    <col min="7947" max="7947" width="2" style="16" customWidth="1"/>
    <col min="7948" max="8192" width="9" style="16"/>
    <col min="8193" max="8193" width="2.625" style="16" customWidth="1"/>
    <col min="8194" max="8194" width="1.625" style="16" customWidth="1"/>
    <col min="8195" max="8195" width="5.625" style="16" customWidth="1"/>
    <col min="8196" max="8198" width="6" style="16" customWidth="1"/>
    <col min="8199" max="8199" width="17.375" style="16" customWidth="1"/>
    <col min="8200" max="8201" width="12.375" style="16" customWidth="1"/>
    <col min="8202" max="8202" width="36.125" style="16" customWidth="1"/>
    <col min="8203" max="8203" width="2" style="16" customWidth="1"/>
    <col min="8204" max="8448" width="9" style="16"/>
    <col min="8449" max="8449" width="2.625" style="16" customWidth="1"/>
    <col min="8450" max="8450" width="1.625" style="16" customWidth="1"/>
    <col min="8451" max="8451" width="5.625" style="16" customWidth="1"/>
    <col min="8452" max="8454" width="6" style="16" customWidth="1"/>
    <col min="8455" max="8455" width="17.375" style="16" customWidth="1"/>
    <col min="8456" max="8457" width="12.375" style="16" customWidth="1"/>
    <col min="8458" max="8458" width="36.125" style="16" customWidth="1"/>
    <col min="8459" max="8459" width="2" style="16" customWidth="1"/>
    <col min="8460" max="8704" width="9" style="16"/>
    <col min="8705" max="8705" width="2.625" style="16" customWidth="1"/>
    <col min="8706" max="8706" width="1.625" style="16" customWidth="1"/>
    <col min="8707" max="8707" width="5.625" style="16" customWidth="1"/>
    <col min="8708" max="8710" width="6" style="16" customWidth="1"/>
    <col min="8711" max="8711" width="17.375" style="16" customWidth="1"/>
    <col min="8712" max="8713" width="12.375" style="16" customWidth="1"/>
    <col min="8714" max="8714" width="36.125" style="16" customWidth="1"/>
    <col min="8715" max="8715" width="2" style="16" customWidth="1"/>
    <col min="8716" max="8960" width="9" style="16"/>
    <col min="8961" max="8961" width="2.625" style="16" customWidth="1"/>
    <col min="8962" max="8962" width="1.625" style="16" customWidth="1"/>
    <col min="8963" max="8963" width="5.625" style="16" customWidth="1"/>
    <col min="8964" max="8966" width="6" style="16" customWidth="1"/>
    <col min="8967" max="8967" width="17.375" style="16" customWidth="1"/>
    <col min="8968" max="8969" width="12.375" style="16" customWidth="1"/>
    <col min="8970" max="8970" width="36.125" style="16" customWidth="1"/>
    <col min="8971" max="8971" width="2" style="16" customWidth="1"/>
    <col min="8972" max="9216" width="9" style="16"/>
    <col min="9217" max="9217" width="2.625" style="16" customWidth="1"/>
    <col min="9218" max="9218" width="1.625" style="16" customWidth="1"/>
    <col min="9219" max="9219" width="5.625" style="16" customWidth="1"/>
    <col min="9220" max="9222" width="6" style="16" customWidth="1"/>
    <col min="9223" max="9223" width="17.375" style="16" customWidth="1"/>
    <col min="9224" max="9225" width="12.375" style="16" customWidth="1"/>
    <col min="9226" max="9226" width="36.125" style="16" customWidth="1"/>
    <col min="9227" max="9227" width="2" style="16" customWidth="1"/>
    <col min="9228" max="9472" width="9" style="16"/>
    <col min="9473" max="9473" width="2.625" style="16" customWidth="1"/>
    <col min="9474" max="9474" width="1.625" style="16" customWidth="1"/>
    <col min="9475" max="9475" width="5.625" style="16" customWidth="1"/>
    <col min="9476" max="9478" width="6" style="16" customWidth="1"/>
    <col min="9479" max="9479" width="17.375" style="16" customWidth="1"/>
    <col min="9480" max="9481" width="12.375" style="16" customWidth="1"/>
    <col min="9482" max="9482" width="36.125" style="16" customWidth="1"/>
    <col min="9483" max="9483" width="2" style="16" customWidth="1"/>
    <col min="9484" max="9728" width="9" style="16"/>
    <col min="9729" max="9729" width="2.625" style="16" customWidth="1"/>
    <col min="9730" max="9730" width="1.625" style="16" customWidth="1"/>
    <col min="9731" max="9731" width="5.625" style="16" customWidth="1"/>
    <col min="9732" max="9734" width="6" style="16" customWidth="1"/>
    <col min="9735" max="9735" width="17.375" style="16" customWidth="1"/>
    <col min="9736" max="9737" width="12.375" style="16" customWidth="1"/>
    <col min="9738" max="9738" width="36.125" style="16" customWidth="1"/>
    <col min="9739" max="9739" width="2" style="16" customWidth="1"/>
    <col min="9740" max="9984" width="9" style="16"/>
    <col min="9985" max="9985" width="2.625" style="16" customWidth="1"/>
    <col min="9986" max="9986" width="1.625" style="16" customWidth="1"/>
    <col min="9987" max="9987" width="5.625" style="16" customWidth="1"/>
    <col min="9988" max="9990" width="6" style="16" customWidth="1"/>
    <col min="9991" max="9991" width="17.375" style="16" customWidth="1"/>
    <col min="9992" max="9993" width="12.375" style="16" customWidth="1"/>
    <col min="9994" max="9994" width="36.125" style="16" customWidth="1"/>
    <col min="9995" max="9995" width="2" style="16" customWidth="1"/>
    <col min="9996" max="10240" width="9" style="16"/>
    <col min="10241" max="10241" width="2.625" style="16" customWidth="1"/>
    <col min="10242" max="10242" width="1.625" style="16" customWidth="1"/>
    <col min="10243" max="10243" width="5.625" style="16" customWidth="1"/>
    <col min="10244" max="10246" width="6" style="16" customWidth="1"/>
    <col min="10247" max="10247" width="17.375" style="16" customWidth="1"/>
    <col min="10248" max="10249" width="12.375" style="16" customWidth="1"/>
    <col min="10250" max="10250" width="36.125" style="16" customWidth="1"/>
    <col min="10251" max="10251" width="2" style="16" customWidth="1"/>
    <col min="10252" max="10496" width="9" style="16"/>
    <col min="10497" max="10497" width="2.625" style="16" customWidth="1"/>
    <col min="10498" max="10498" width="1.625" style="16" customWidth="1"/>
    <col min="10499" max="10499" width="5.625" style="16" customWidth="1"/>
    <col min="10500" max="10502" width="6" style="16" customWidth="1"/>
    <col min="10503" max="10503" width="17.375" style="16" customWidth="1"/>
    <col min="10504" max="10505" width="12.375" style="16" customWidth="1"/>
    <col min="10506" max="10506" width="36.125" style="16" customWidth="1"/>
    <col min="10507" max="10507" width="2" style="16" customWidth="1"/>
    <col min="10508" max="10752" width="9" style="16"/>
    <col min="10753" max="10753" width="2.625" style="16" customWidth="1"/>
    <col min="10754" max="10754" width="1.625" style="16" customWidth="1"/>
    <col min="10755" max="10755" width="5.625" style="16" customWidth="1"/>
    <col min="10756" max="10758" width="6" style="16" customWidth="1"/>
    <col min="10759" max="10759" width="17.375" style="16" customWidth="1"/>
    <col min="10760" max="10761" width="12.375" style="16" customWidth="1"/>
    <col min="10762" max="10762" width="36.125" style="16" customWidth="1"/>
    <col min="10763" max="10763" width="2" style="16" customWidth="1"/>
    <col min="10764" max="11008" width="9" style="16"/>
    <col min="11009" max="11009" width="2.625" style="16" customWidth="1"/>
    <col min="11010" max="11010" width="1.625" style="16" customWidth="1"/>
    <col min="11011" max="11011" width="5.625" style="16" customWidth="1"/>
    <col min="11012" max="11014" width="6" style="16" customWidth="1"/>
    <col min="11015" max="11015" width="17.375" style="16" customWidth="1"/>
    <col min="11016" max="11017" width="12.375" style="16" customWidth="1"/>
    <col min="11018" max="11018" width="36.125" style="16" customWidth="1"/>
    <col min="11019" max="11019" width="2" style="16" customWidth="1"/>
    <col min="11020" max="11264" width="9" style="16"/>
    <col min="11265" max="11265" width="2.625" style="16" customWidth="1"/>
    <col min="11266" max="11266" width="1.625" style="16" customWidth="1"/>
    <col min="11267" max="11267" width="5.625" style="16" customWidth="1"/>
    <col min="11268" max="11270" width="6" style="16" customWidth="1"/>
    <col min="11271" max="11271" width="17.375" style="16" customWidth="1"/>
    <col min="11272" max="11273" width="12.375" style="16" customWidth="1"/>
    <col min="11274" max="11274" width="36.125" style="16" customWidth="1"/>
    <col min="11275" max="11275" width="2" style="16" customWidth="1"/>
    <col min="11276" max="11520" width="9" style="16"/>
    <col min="11521" max="11521" width="2.625" style="16" customWidth="1"/>
    <col min="11522" max="11522" width="1.625" style="16" customWidth="1"/>
    <col min="11523" max="11523" width="5.625" style="16" customWidth="1"/>
    <col min="11524" max="11526" width="6" style="16" customWidth="1"/>
    <col min="11527" max="11527" width="17.375" style="16" customWidth="1"/>
    <col min="11528" max="11529" width="12.375" style="16" customWidth="1"/>
    <col min="11530" max="11530" width="36.125" style="16" customWidth="1"/>
    <col min="11531" max="11531" width="2" style="16" customWidth="1"/>
    <col min="11532" max="11776" width="9" style="16"/>
    <col min="11777" max="11777" width="2.625" style="16" customWidth="1"/>
    <col min="11778" max="11778" width="1.625" style="16" customWidth="1"/>
    <col min="11779" max="11779" width="5.625" style="16" customWidth="1"/>
    <col min="11780" max="11782" width="6" style="16" customWidth="1"/>
    <col min="11783" max="11783" width="17.375" style="16" customWidth="1"/>
    <col min="11784" max="11785" width="12.375" style="16" customWidth="1"/>
    <col min="11786" max="11786" width="36.125" style="16" customWidth="1"/>
    <col min="11787" max="11787" width="2" style="16" customWidth="1"/>
    <col min="11788" max="12032" width="9" style="16"/>
    <col min="12033" max="12033" width="2.625" style="16" customWidth="1"/>
    <col min="12034" max="12034" width="1.625" style="16" customWidth="1"/>
    <col min="12035" max="12035" width="5.625" style="16" customWidth="1"/>
    <col min="12036" max="12038" width="6" style="16" customWidth="1"/>
    <col min="12039" max="12039" width="17.375" style="16" customWidth="1"/>
    <col min="12040" max="12041" width="12.375" style="16" customWidth="1"/>
    <col min="12042" max="12042" width="36.125" style="16" customWidth="1"/>
    <col min="12043" max="12043" width="2" style="16" customWidth="1"/>
    <col min="12044" max="12288" width="9" style="16"/>
    <col min="12289" max="12289" width="2.625" style="16" customWidth="1"/>
    <col min="12290" max="12290" width="1.625" style="16" customWidth="1"/>
    <col min="12291" max="12291" width="5.625" style="16" customWidth="1"/>
    <col min="12292" max="12294" width="6" style="16" customWidth="1"/>
    <col min="12295" max="12295" width="17.375" style="16" customWidth="1"/>
    <col min="12296" max="12297" width="12.375" style="16" customWidth="1"/>
    <col min="12298" max="12298" width="36.125" style="16" customWidth="1"/>
    <col min="12299" max="12299" width="2" style="16" customWidth="1"/>
    <col min="12300" max="12544" width="9" style="16"/>
    <col min="12545" max="12545" width="2.625" style="16" customWidth="1"/>
    <col min="12546" max="12546" width="1.625" style="16" customWidth="1"/>
    <col min="12547" max="12547" width="5.625" style="16" customWidth="1"/>
    <col min="12548" max="12550" width="6" style="16" customWidth="1"/>
    <col min="12551" max="12551" width="17.375" style="16" customWidth="1"/>
    <col min="12552" max="12553" width="12.375" style="16" customWidth="1"/>
    <col min="12554" max="12554" width="36.125" style="16" customWidth="1"/>
    <col min="12555" max="12555" width="2" style="16" customWidth="1"/>
    <col min="12556" max="12800" width="9" style="16"/>
    <col min="12801" max="12801" width="2.625" style="16" customWidth="1"/>
    <col min="12802" max="12802" width="1.625" style="16" customWidth="1"/>
    <col min="12803" max="12803" width="5.625" style="16" customWidth="1"/>
    <col min="12804" max="12806" width="6" style="16" customWidth="1"/>
    <col min="12807" max="12807" width="17.375" style="16" customWidth="1"/>
    <col min="12808" max="12809" width="12.375" style="16" customWidth="1"/>
    <col min="12810" max="12810" width="36.125" style="16" customWidth="1"/>
    <col min="12811" max="12811" width="2" style="16" customWidth="1"/>
    <col min="12812" max="13056" width="9" style="16"/>
    <col min="13057" max="13057" width="2.625" style="16" customWidth="1"/>
    <col min="13058" max="13058" width="1.625" style="16" customWidth="1"/>
    <col min="13059" max="13059" width="5.625" style="16" customWidth="1"/>
    <col min="13060" max="13062" width="6" style="16" customWidth="1"/>
    <col min="13063" max="13063" width="17.375" style="16" customWidth="1"/>
    <col min="13064" max="13065" width="12.375" style="16" customWidth="1"/>
    <col min="13066" max="13066" width="36.125" style="16" customWidth="1"/>
    <col min="13067" max="13067" width="2" style="16" customWidth="1"/>
    <col min="13068" max="13312" width="9" style="16"/>
    <col min="13313" max="13313" width="2.625" style="16" customWidth="1"/>
    <col min="13314" max="13314" width="1.625" style="16" customWidth="1"/>
    <col min="13315" max="13315" width="5.625" style="16" customWidth="1"/>
    <col min="13316" max="13318" width="6" style="16" customWidth="1"/>
    <col min="13319" max="13319" width="17.375" style="16" customWidth="1"/>
    <col min="13320" max="13321" width="12.375" style="16" customWidth="1"/>
    <col min="13322" max="13322" width="36.125" style="16" customWidth="1"/>
    <col min="13323" max="13323" width="2" style="16" customWidth="1"/>
    <col min="13324" max="13568" width="9" style="16"/>
    <col min="13569" max="13569" width="2.625" style="16" customWidth="1"/>
    <col min="13570" max="13570" width="1.625" style="16" customWidth="1"/>
    <col min="13571" max="13571" width="5.625" style="16" customWidth="1"/>
    <col min="13572" max="13574" width="6" style="16" customWidth="1"/>
    <col min="13575" max="13575" width="17.375" style="16" customWidth="1"/>
    <col min="13576" max="13577" width="12.375" style="16" customWidth="1"/>
    <col min="13578" max="13578" width="36.125" style="16" customWidth="1"/>
    <col min="13579" max="13579" width="2" style="16" customWidth="1"/>
    <col min="13580" max="13824" width="9" style="16"/>
    <col min="13825" max="13825" width="2.625" style="16" customWidth="1"/>
    <col min="13826" max="13826" width="1.625" style="16" customWidth="1"/>
    <col min="13827" max="13827" width="5.625" style="16" customWidth="1"/>
    <col min="13828" max="13830" width="6" style="16" customWidth="1"/>
    <col min="13831" max="13831" width="17.375" style="16" customWidth="1"/>
    <col min="13832" max="13833" width="12.375" style="16" customWidth="1"/>
    <col min="13834" max="13834" width="36.125" style="16" customWidth="1"/>
    <col min="13835" max="13835" width="2" style="16" customWidth="1"/>
    <col min="13836" max="14080" width="9" style="16"/>
    <col min="14081" max="14081" width="2.625" style="16" customWidth="1"/>
    <col min="14082" max="14082" width="1.625" style="16" customWidth="1"/>
    <col min="14083" max="14083" width="5.625" style="16" customWidth="1"/>
    <col min="14084" max="14086" width="6" style="16" customWidth="1"/>
    <col min="14087" max="14087" width="17.375" style="16" customWidth="1"/>
    <col min="14088" max="14089" width="12.375" style="16" customWidth="1"/>
    <col min="14090" max="14090" width="36.125" style="16" customWidth="1"/>
    <col min="14091" max="14091" width="2" style="16" customWidth="1"/>
    <col min="14092" max="14336" width="9" style="16"/>
    <col min="14337" max="14337" width="2.625" style="16" customWidth="1"/>
    <col min="14338" max="14338" width="1.625" style="16" customWidth="1"/>
    <col min="14339" max="14339" width="5.625" style="16" customWidth="1"/>
    <col min="14340" max="14342" width="6" style="16" customWidth="1"/>
    <col min="14343" max="14343" width="17.375" style="16" customWidth="1"/>
    <col min="14344" max="14345" width="12.375" style="16" customWidth="1"/>
    <col min="14346" max="14346" width="36.125" style="16" customWidth="1"/>
    <col min="14347" max="14347" width="2" style="16" customWidth="1"/>
    <col min="14348" max="14592" width="9" style="16"/>
    <col min="14593" max="14593" width="2.625" style="16" customWidth="1"/>
    <col min="14594" max="14594" width="1.625" style="16" customWidth="1"/>
    <col min="14595" max="14595" width="5.625" style="16" customWidth="1"/>
    <col min="14596" max="14598" width="6" style="16" customWidth="1"/>
    <col min="14599" max="14599" width="17.375" style="16" customWidth="1"/>
    <col min="14600" max="14601" width="12.375" style="16" customWidth="1"/>
    <col min="14602" max="14602" width="36.125" style="16" customWidth="1"/>
    <col min="14603" max="14603" width="2" style="16" customWidth="1"/>
    <col min="14604" max="14848" width="9" style="16"/>
    <col min="14849" max="14849" width="2.625" style="16" customWidth="1"/>
    <col min="14850" max="14850" width="1.625" style="16" customWidth="1"/>
    <col min="14851" max="14851" width="5.625" style="16" customWidth="1"/>
    <col min="14852" max="14854" width="6" style="16" customWidth="1"/>
    <col min="14855" max="14855" width="17.375" style="16" customWidth="1"/>
    <col min="14856" max="14857" width="12.375" style="16" customWidth="1"/>
    <col min="14858" max="14858" width="36.125" style="16" customWidth="1"/>
    <col min="14859" max="14859" width="2" style="16" customWidth="1"/>
    <col min="14860" max="15104" width="9" style="16"/>
    <col min="15105" max="15105" width="2.625" style="16" customWidth="1"/>
    <col min="15106" max="15106" width="1.625" style="16" customWidth="1"/>
    <col min="15107" max="15107" width="5.625" style="16" customWidth="1"/>
    <col min="15108" max="15110" width="6" style="16" customWidth="1"/>
    <col min="15111" max="15111" width="17.375" style="16" customWidth="1"/>
    <col min="15112" max="15113" width="12.375" style="16" customWidth="1"/>
    <col min="15114" max="15114" width="36.125" style="16" customWidth="1"/>
    <col min="15115" max="15115" width="2" style="16" customWidth="1"/>
    <col min="15116" max="15360" width="9" style="16"/>
    <col min="15361" max="15361" width="2.625" style="16" customWidth="1"/>
    <col min="15362" max="15362" width="1.625" style="16" customWidth="1"/>
    <col min="15363" max="15363" width="5.625" style="16" customWidth="1"/>
    <col min="15364" max="15366" width="6" style="16" customWidth="1"/>
    <col min="15367" max="15367" width="17.375" style="16" customWidth="1"/>
    <col min="15368" max="15369" width="12.375" style="16" customWidth="1"/>
    <col min="15370" max="15370" width="36.125" style="16" customWidth="1"/>
    <col min="15371" max="15371" width="2" style="16" customWidth="1"/>
    <col min="15372" max="15616" width="9" style="16"/>
    <col min="15617" max="15617" width="2.625" style="16" customWidth="1"/>
    <col min="15618" max="15618" width="1.625" style="16" customWidth="1"/>
    <col min="15619" max="15619" width="5.625" style="16" customWidth="1"/>
    <col min="15620" max="15622" width="6" style="16" customWidth="1"/>
    <col min="15623" max="15623" width="17.375" style="16" customWidth="1"/>
    <col min="15624" max="15625" width="12.375" style="16" customWidth="1"/>
    <col min="15626" max="15626" width="36.125" style="16" customWidth="1"/>
    <col min="15627" max="15627" width="2" style="16" customWidth="1"/>
    <col min="15628" max="15872" width="9" style="16"/>
    <col min="15873" max="15873" width="2.625" style="16" customWidth="1"/>
    <col min="15874" max="15874" width="1.625" style="16" customWidth="1"/>
    <col min="15875" max="15875" width="5.625" style="16" customWidth="1"/>
    <col min="15876" max="15878" width="6" style="16" customWidth="1"/>
    <col min="15879" max="15879" width="17.375" style="16" customWidth="1"/>
    <col min="15880" max="15881" width="12.375" style="16" customWidth="1"/>
    <col min="15882" max="15882" width="36.125" style="16" customWidth="1"/>
    <col min="15883" max="15883" width="2" style="16" customWidth="1"/>
    <col min="15884" max="16128" width="9" style="16"/>
    <col min="16129" max="16129" width="2.625" style="16" customWidth="1"/>
    <col min="16130" max="16130" width="1.625" style="16" customWidth="1"/>
    <col min="16131" max="16131" width="5.625" style="16" customWidth="1"/>
    <col min="16132" max="16134" width="6" style="16" customWidth="1"/>
    <col min="16135" max="16135" width="17.375" style="16" customWidth="1"/>
    <col min="16136" max="16137" width="12.375" style="16" customWidth="1"/>
    <col min="16138" max="16138" width="36.125" style="16" customWidth="1"/>
    <col min="16139" max="16139" width="2" style="16" customWidth="1"/>
    <col min="16140" max="16384" width="9" style="16"/>
  </cols>
  <sheetData>
    <row r="1" spans="1:12" ht="19.5">
      <c r="A1" s="16" t="s">
        <v>364</v>
      </c>
      <c r="L1" s="641" t="str">
        <f>HYPERLINK("#シート目次"&amp;"!A1","シート目次へ")</f>
        <v>シート目次へ</v>
      </c>
    </row>
    <row r="3" spans="1:12">
      <c r="A3" s="367" t="s">
        <v>365</v>
      </c>
      <c r="B3" s="78"/>
    </row>
    <row r="4" spans="1:12">
      <c r="B4" s="368" t="s">
        <v>241</v>
      </c>
      <c r="C4" s="17"/>
      <c r="D4" s="17"/>
      <c r="E4" s="17"/>
      <c r="F4" s="17"/>
      <c r="G4" s="17"/>
      <c r="H4" s="17"/>
      <c r="I4" s="17"/>
      <c r="J4" s="17"/>
    </row>
    <row r="5" spans="1:12" s="79" customFormat="1" ht="12">
      <c r="B5" s="80"/>
    </row>
    <row r="6" spans="1:12" s="79" customFormat="1" ht="22.5" customHeight="1">
      <c r="B6" s="16"/>
      <c r="H6" s="528" t="s">
        <v>0</v>
      </c>
      <c r="I6" s="800"/>
      <c r="J6" s="800"/>
    </row>
    <row r="7" spans="1:12" s="79" customFormat="1">
      <c r="B7" s="80" t="s">
        <v>242</v>
      </c>
      <c r="H7" s="16"/>
      <c r="I7" s="16"/>
      <c r="J7" s="16"/>
    </row>
    <row r="8" spans="1:12" s="79" customFormat="1" ht="29.25" customHeight="1">
      <c r="B8" s="809"/>
      <c r="C8" s="809"/>
      <c r="D8" s="804" t="s">
        <v>243</v>
      </c>
      <c r="E8" s="804"/>
      <c r="F8" s="804"/>
      <c r="G8" s="81"/>
      <c r="H8" s="81"/>
      <c r="I8" s="81"/>
      <c r="J8" s="82"/>
    </row>
    <row r="9" spans="1:12" s="79" customFormat="1" ht="18.75" customHeight="1">
      <c r="B9" s="802"/>
      <c r="C9" s="802"/>
      <c r="D9" s="810"/>
      <c r="E9" s="810"/>
      <c r="F9" s="810"/>
      <c r="G9" s="81" t="s">
        <v>244</v>
      </c>
      <c r="H9" s="81"/>
      <c r="I9" s="81"/>
      <c r="J9" s="82"/>
    </row>
    <row r="10" spans="1:12" s="79" customFormat="1" ht="18.75" customHeight="1">
      <c r="B10" s="806" t="s">
        <v>245</v>
      </c>
      <c r="C10" s="806"/>
      <c r="D10" s="801" t="s">
        <v>246</v>
      </c>
      <c r="E10" s="801"/>
      <c r="F10" s="801"/>
      <c r="G10" s="83"/>
      <c r="H10" s="83"/>
      <c r="I10" s="83"/>
      <c r="J10" s="84"/>
    </row>
    <row r="11" spans="1:12" s="79" customFormat="1" ht="18.75" customHeight="1">
      <c r="B11" s="806" t="s">
        <v>247</v>
      </c>
      <c r="C11" s="806"/>
      <c r="D11" s="803" t="s">
        <v>3</v>
      </c>
      <c r="E11" s="803"/>
      <c r="F11" s="803"/>
      <c r="G11" s="369" t="s">
        <v>248</v>
      </c>
      <c r="H11" s="369"/>
      <c r="I11" s="369"/>
      <c r="J11" s="85"/>
    </row>
    <row r="12" spans="1:12" s="79" customFormat="1" ht="26.25" customHeight="1">
      <c r="B12" s="807" t="s">
        <v>249</v>
      </c>
      <c r="C12" s="807"/>
      <c r="D12" s="804" t="s">
        <v>250</v>
      </c>
      <c r="E12" s="804"/>
      <c r="F12" s="804"/>
      <c r="G12" s="83"/>
      <c r="H12" s="83"/>
      <c r="I12" s="83"/>
      <c r="J12" s="84"/>
    </row>
    <row r="13" spans="1:12" s="79" customFormat="1" ht="25.5" customHeight="1">
      <c r="B13" s="808"/>
      <c r="C13" s="808"/>
      <c r="D13" s="804" t="s">
        <v>251</v>
      </c>
      <c r="E13" s="804"/>
      <c r="F13" s="804"/>
      <c r="G13" s="370" t="s">
        <v>252</v>
      </c>
      <c r="H13" s="371" t="s">
        <v>13</v>
      </c>
      <c r="I13" s="370"/>
      <c r="J13" s="86"/>
    </row>
    <row r="14" spans="1:12" s="79" customFormat="1" ht="18" customHeight="1">
      <c r="B14" s="87"/>
      <c r="C14" s="88"/>
      <c r="D14" s="804" t="s">
        <v>253</v>
      </c>
      <c r="E14" s="804"/>
      <c r="F14" s="804"/>
      <c r="G14" s="804" t="s">
        <v>254</v>
      </c>
      <c r="H14" s="805" t="s">
        <v>366</v>
      </c>
      <c r="I14" s="805" t="s">
        <v>534</v>
      </c>
      <c r="J14" s="805" t="s">
        <v>255</v>
      </c>
    </row>
    <row r="15" spans="1:12" s="79" customFormat="1" ht="21" customHeight="1">
      <c r="B15" s="89"/>
      <c r="C15" s="90"/>
      <c r="D15" s="372" t="s">
        <v>367</v>
      </c>
      <c r="E15" s="373" t="s">
        <v>368</v>
      </c>
      <c r="F15" s="374" t="s">
        <v>369</v>
      </c>
      <c r="G15" s="804"/>
      <c r="H15" s="805"/>
      <c r="I15" s="805"/>
      <c r="J15" s="805"/>
    </row>
    <row r="16" spans="1:12" s="79" customFormat="1" ht="25.5" customHeight="1">
      <c r="B16" s="91"/>
      <c r="C16" s="92"/>
      <c r="D16" s="93"/>
      <c r="E16" s="141"/>
      <c r="F16" s="94"/>
      <c r="G16" s="98"/>
      <c r="H16" s="142"/>
      <c r="I16" s="142"/>
      <c r="J16" s="100"/>
    </row>
    <row r="17" spans="1:11" s="79" customFormat="1" ht="25.5" customHeight="1">
      <c r="B17" s="91"/>
      <c r="C17" s="92"/>
      <c r="D17" s="143"/>
      <c r="E17" s="144"/>
      <c r="F17" s="145"/>
      <c r="G17" s="146"/>
      <c r="H17" s="146"/>
      <c r="I17" s="146"/>
      <c r="J17" s="146"/>
    </row>
    <row r="18" spans="1:11" s="79" customFormat="1" ht="25.5" customHeight="1">
      <c r="B18" s="801" t="s">
        <v>256</v>
      </c>
      <c r="C18" s="801"/>
      <c r="D18" s="147"/>
      <c r="E18" s="148"/>
      <c r="F18" s="149"/>
      <c r="G18" s="146"/>
      <c r="H18" s="146"/>
      <c r="I18" s="146"/>
      <c r="J18" s="146"/>
    </row>
    <row r="19" spans="1:11" ht="25.5" customHeight="1">
      <c r="A19" s="79"/>
      <c r="B19" s="801" t="s">
        <v>370</v>
      </c>
      <c r="C19" s="801"/>
      <c r="D19" s="150"/>
      <c r="E19" s="151"/>
      <c r="F19" s="152"/>
      <c r="G19" s="153"/>
      <c r="H19" s="153"/>
      <c r="I19" s="153"/>
      <c r="J19" s="153"/>
      <c r="K19" s="96"/>
    </row>
    <row r="20" spans="1:11" ht="25.5" customHeight="1">
      <c r="A20" s="79"/>
      <c r="B20" s="97"/>
      <c r="C20" s="95"/>
      <c r="D20" s="147"/>
      <c r="E20" s="148"/>
      <c r="F20" s="149"/>
      <c r="G20" s="154"/>
      <c r="H20" s="153"/>
      <c r="I20" s="153"/>
      <c r="J20" s="153"/>
    </row>
    <row r="21" spans="1:11" ht="25.5" customHeight="1">
      <c r="A21" s="79"/>
      <c r="B21" s="97"/>
      <c r="C21" s="95"/>
      <c r="D21" s="147"/>
      <c r="E21" s="148"/>
      <c r="F21" s="149"/>
      <c r="G21" s="154"/>
      <c r="H21" s="153"/>
      <c r="I21" s="153"/>
      <c r="J21" s="153"/>
    </row>
    <row r="22" spans="1:11" ht="25.5" customHeight="1">
      <c r="A22" s="79"/>
      <c r="B22" s="97"/>
      <c r="C22" s="95"/>
      <c r="D22" s="147"/>
      <c r="E22" s="148"/>
      <c r="F22" s="149"/>
      <c r="G22" s="154"/>
      <c r="H22" s="153"/>
      <c r="I22" s="153"/>
      <c r="J22" s="153"/>
    </row>
    <row r="23" spans="1:11" ht="25.5" customHeight="1">
      <c r="A23" s="79"/>
      <c r="B23" s="97"/>
      <c r="C23" s="95"/>
      <c r="D23" s="147"/>
      <c r="E23" s="148"/>
      <c r="F23" s="149"/>
      <c r="G23" s="154"/>
      <c r="H23" s="153"/>
      <c r="I23" s="153"/>
      <c r="J23" s="153"/>
    </row>
    <row r="24" spans="1:11" ht="25.5" customHeight="1">
      <c r="A24" s="79"/>
      <c r="B24" s="97"/>
      <c r="C24" s="95"/>
      <c r="D24" s="147"/>
      <c r="E24" s="148"/>
      <c r="F24" s="149"/>
      <c r="G24" s="154"/>
      <c r="H24" s="153"/>
      <c r="I24" s="153"/>
      <c r="J24" s="153"/>
    </row>
    <row r="25" spans="1:11" ht="25.5" customHeight="1">
      <c r="A25" s="79"/>
      <c r="B25" s="97"/>
      <c r="C25" s="95"/>
      <c r="D25" s="147"/>
      <c r="E25" s="148"/>
      <c r="F25" s="149"/>
      <c r="G25" s="154"/>
      <c r="H25" s="153"/>
      <c r="I25" s="153"/>
      <c r="J25" s="153"/>
    </row>
    <row r="26" spans="1:11" ht="25.5" customHeight="1">
      <c r="A26" s="79"/>
      <c r="B26" s="97"/>
      <c r="C26" s="95"/>
      <c r="D26" s="147"/>
      <c r="E26" s="148"/>
      <c r="F26" s="149"/>
      <c r="G26" s="154"/>
      <c r="H26" s="153"/>
      <c r="I26" s="153"/>
      <c r="J26" s="153"/>
    </row>
    <row r="27" spans="1:11" ht="25.5" customHeight="1">
      <c r="A27" s="79"/>
      <c r="B27" s="97"/>
      <c r="C27" s="95"/>
      <c r="D27" s="147"/>
      <c r="E27" s="148"/>
      <c r="F27" s="149"/>
      <c r="G27" s="154"/>
      <c r="H27" s="153"/>
      <c r="I27" s="153"/>
      <c r="J27" s="153"/>
    </row>
    <row r="28" spans="1:11" ht="25.5" customHeight="1">
      <c r="A28" s="79"/>
      <c r="B28" s="97"/>
      <c r="C28" s="95"/>
      <c r="D28" s="147"/>
      <c r="E28" s="148"/>
      <c r="F28" s="149"/>
      <c r="G28" s="154"/>
      <c r="H28" s="153"/>
      <c r="I28" s="153"/>
      <c r="J28" s="153"/>
    </row>
    <row r="29" spans="1:11" ht="25.5" customHeight="1">
      <c r="A29" s="79"/>
      <c r="B29" s="97"/>
      <c r="C29" s="95"/>
      <c r="D29" s="147"/>
      <c r="E29" s="148"/>
      <c r="F29" s="149"/>
      <c r="G29" s="154"/>
      <c r="H29" s="153"/>
      <c r="I29" s="153"/>
      <c r="J29" s="153"/>
    </row>
    <row r="30" spans="1:11" ht="25.5" customHeight="1">
      <c r="A30" s="79"/>
      <c r="B30" s="97"/>
      <c r="C30" s="95"/>
      <c r="D30" s="147"/>
      <c r="E30" s="148"/>
      <c r="F30" s="149"/>
      <c r="G30" s="154"/>
      <c r="H30" s="153"/>
      <c r="I30" s="153"/>
      <c r="J30" s="153"/>
    </row>
    <row r="31" spans="1:11" ht="25.5" customHeight="1">
      <c r="A31" s="79"/>
      <c r="B31" s="97"/>
      <c r="C31" s="95"/>
      <c r="D31" s="147"/>
      <c r="E31" s="148"/>
      <c r="F31" s="149"/>
      <c r="G31" s="154"/>
      <c r="H31" s="153"/>
      <c r="I31" s="153"/>
      <c r="J31" s="153"/>
    </row>
    <row r="32" spans="1:11" ht="25.5" customHeight="1">
      <c r="A32" s="79"/>
      <c r="B32" s="97"/>
      <c r="C32" s="95"/>
      <c r="D32" s="147"/>
      <c r="E32" s="148"/>
      <c r="F32" s="149"/>
      <c r="G32" s="154"/>
      <c r="H32" s="153"/>
      <c r="I32" s="153"/>
      <c r="J32" s="153"/>
    </row>
    <row r="33" spans="1:10" ht="25.5" customHeight="1">
      <c r="A33" s="79"/>
      <c r="B33" s="97"/>
      <c r="C33" s="95"/>
      <c r="D33" s="147"/>
      <c r="E33" s="148"/>
      <c r="F33" s="149"/>
      <c r="G33" s="154"/>
      <c r="H33" s="153"/>
      <c r="I33" s="153"/>
      <c r="J33" s="153"/>
    </row>
    <row r="34" spans="1:10" ht="25.5" customHeight="1">
      <c r="A34" s="79"/>
      <c r="B34" s="91"/>
      <c r="C34" s="99"/>
      <c r="D34" s="155"/>
      <c r="E34" s="156"/>
      <c r="F34" s="157"/>
      <c r="G34" s="158"/>
      <c r="H34" s="158"/>
      <c r="I34" s="158"/>
      <c r="J34" s="158"/>
    </row>
    <row r="35" spans="1:10" ht="25.5" customHeight="1">
      <c r="A35" s="79"/>
      <c r="B35" s="802"/>
      <c r="C35" s="92"/>
      <c r="D35" s="147"/>
      <c r="E35" s="148"/>
      <c r="F35" s="149"/>
      <c r="G35" s="153"/>
      <c r="H35" s="153"/>
      <c r="I35" s="153"/>
      <c r="J35" s="153"/>
    </row>
    <row r="36" spans="1:10" ht="25.5" customHeight="1">
      <c r="A36" s="79"/>
      <c r="B36" s="802"/>
      <c r="C36" s="92"/>
      <c r="D36" s="147"/>
      <c r="E36" s="148"/>
      <c r="F36" s="149"/>
      <c r="G36" s="159"/>
      <c r="H36" s="160"/>
      <c r="I36" s="160"/>
      <c r="J36" s="160"/>
    </row>
    <row r="37" spans="1:10" ht="25.5" customHeight="1">
      <c r="A37" s="79"/>
      <c r="B37" s="802"/>
      <c r="C37" s="92"/>
      <c r="D37" s="147"/>
      <c r="E37" s="148"/>
      <c r="F37" s="149"/>
      <c r="G37" s="159"/>
      <c r="H37" s="160"/>
      <c r="I37" s="160"/>
      <c r="J37" s="160"/>
    </row>
    <row r="38" spans="1:10" ht="25.5" customHeight="1">
      <c r="A38" s="79"/>
      <c r="B38" s="802"/>
      <c r="C38" s="92"/>
      <c r="D38" s="147"/>
      <c r="E38" s="148"/>
      <c r="F38" s="149"/>
      <c r="G38" s="159"/>
      <c r="H38" s="160"/>
      <c r="I38" s="160"/>
      <c r="J38" s="160"/>
    </row>
    <row r="39" spans="1:10" ht="25.5" customHeight="1">
      <c r="A39" s="79"/>
      <c r="B39" s="802"/>
      <c r="C39" s="92"/>
      <c r="D39" s="147"/>
      <c r="E39" s="148"/>
      <c r="F39" s="149"/>
      <c r="G39" s="159"/>
      <c r="H39" s="160"/>
      <c r="I39" s="160"/>
      <c r="J39" s="160"/>
    </row>
    <row r="40" spans="1:10" ht="25.5" customHeight="1">
      <c r="A40" s="79"/>
      <c r="B40" s="802"/>
      <c r="C40" s="92"/>
      <c r="D40" s="147"/>
      <c r="E40" s="148"/>
      <c r="F40" s="149"/>
      <c r="G40" s="159"/>
      <c r="H40" s="160"/>
      <c r="I40" s="160"/>
      <c r="J40" s="160"/>
    </row>
    <row r="41" spans="1:10" ht="25.5" customHeight="1">
      <c r="A41" s="79"/>
      <c r="B41" s="802"/>
      <c r="C41" s="92"/>
      <c r="D41" s="161"/>
      <c r="E41" s="162"/>
      <c r="F41" s="163"/>
      <c r="G41" s="159"/>
      <c r="H41" s="160"/>
      <c r="I41" s="160"/>
      <c r="J41" s="160"/>
    </row>
    <row r="42" spans="1:10" ht="25.5" customHeight="1">
      <c r="A42" s="79"/>
      <c r="B42" s="802"/>
      <c r="C42" s="92"/>
      <c r="D42" s="147"/>
      <c r="E42" s="148"/>
      <c r="F42" s="149"/>
      <c r="G42" s="159"/>
      <c r="H42" s="158"/>
      <c r="I42" s="158"/>
      <c r="J42" s="158"/>
    </row>
    <row r="43" spans="1:10" ht="25.5" customHeight="1">
      <c r="A43" s="79"/>
      <c r="B43" s="802"/>
      <c r="C43" s="92"/>
      <c r="D43" s="164"/>
      <c r="E43" s="165"/>
      <c r="F43" s="166"/>
      <c r="G43" s="167"/>
      <c r="H43" s="168"/>
      <c r="I43" s="168"/>
      <c r="J43" s="168"/>
    </row>
    <row r="44" spans="1:10" ht="25.5" customHeight="1">
      <c r="A44" s="79"/>
      <c r="B44" s="169"/>
      <c r="C44" s="101"/>
      <c r="D44" s="803" t="s">
        <v>371</v>
      </c>
      <c r="E44" s="803"/>
      <c r="F44" s="803"/>
      <c r="G44" s="170"/>
      <c r="H44" s="171"/>
      <c r="I44" s="171"/>
      <c r="J44" s="170"/>
    </row>
    <row r="45" spans="1:10" ht="24" customHeight="1">
      <c r="A45" s="79"/>
      <c r="B45" s="79" t="s">
        <v>257</v>
      </c>
    </row>
  </sheetData>
  <sheetProtection selectLockedCells="1" selectUnlockedCells="1"/>
  <mergeCells count="22">
    <mergeCell ref="B8:C8"/>
    <mergeCell ref="D8:F8"/>
    <mergeCell ref="B9:C9"/>
    <mergeCell ref="D9:F9"/>
    <mergeCell ref="B10:C10"/>
    <mergeCell ref="D10:F10"/>
    <mergeCell ref="I6:J6"/>
    <mergeCell ref="B19:C19"/>
    <mergeCell ref="B35:B43"/>
    <mergeCell ref="D44:F44"/>
    <mergeCell ref="D14:F14"/>
    <mergeCell ref="G14:G15"/>
    <mergeCell ref="H14:H15"/>
    <mergeCell ref="I14:I15"/>
    <mergeCell ref="J14:J15"/>
    <mergeCell ref="B18:C18"/>
    <mergeCell ref="B11:C11"/>
    <mergeCell ref="D11:F11"/>
    <mergeCell ref="B12:C12"/>
    <mergeCell ref="D12:F12"/>
    <mergeCell ref="B13:C13"/>
    <mergeCell ref="D13:F13"/>
  </mergeCells>
  <phoneticPr fontId="1"/>
  <pageMargins left="0.94513888888888886" right="0.39374999999999999" top="0.57986111111111116" bottom="0.4597222222222222" header="0.51180555555555551" footer="0.51180555555555551"/>
  <pageSetup paperSize="9" scale="75"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3872A-8C30-4314-ABDE-A70FB1037FAC}">
  <sheetPr codeName="Sheet13">
    <pageSetUpPr fitToPage="1"/>
  </sheetPr>
  <dimension ref="A1:G39"/>
  <sheetViews>
    <sheetView showZeros="0" view="pageBreakPreview" zoomScale="80" zoomScaleNormal="100" zoomScaleSheetLayoutView="80" workbookViewId="0">
      <selection activeCell="G1" sqref="G1"/>
    </sheetView>
  </sheetViews>
  <sheetFormatPr defaultColWidth="3.625" defaultRowHeight="12.75"/>
  <cols>
    <col min="1" max="1" width="2.625" style="102" customWidth="1"/>
    <col min="2" max="2" width="9.375" style="102" customWidth="1"/>
    <col min="3" max="3" width="12.125" style="102" customWidth="1"/>
    <col min="4" max="4" width="34" style="102" customWidth="1"/>
    <col min="5" max="5" width="32.625" style="102" customWidth="1"/>
    <col min="6" max="6" width="1.875" style="102" customWidth="1"/>
    <col min="7" max="256" width="3.625" style="102"/>
    <col min="257" max="257" width="2.625" style="102" customWidth="1"/>
    <col min="258" max="258" width="9.375" style="102" customWidth="1"/>
    <col min="259" max="259" width="12.125" style="102" customWidth="1"/>
    <col min="260" max="260" width="34" style="102" customWidth="1"/>
    <col min="261" max="261" width="32.625" style="102" customWidth="1"/>
    <col min="262" max="262" width="1.875" style="102" customWidth="1"/>
    <col min="263" max="512" width="3.625" style="102"/>
    <col min="513" max="513" width="2.625" style="102" customWidth="1"/>
    <col min="514" max="514" width="9.375" style="102" customWidth="1"/>
    <col min="515" max="515" width="12.125" style="102" customWidth="1"/>
    <col min="516" max="516" width="34" style="102" customWidth="1"/>
    <col min="517" max="517" width="32.625" style="102" customWidth="1"/>
    <col min="518" max="518" width="1.875" style="102" customWidth="1"/>
    <col min="519" max="768" width="3.625" style="102"/>
    <col min="769" max="769" width="2.625" style="102" customWidth="1"/>
    <col min="770" max="770" width="9.375" style="102" customWidth="1"/>
    <col min="771" max="771" width="12.125" style="102" customWidth="1"/>
    <col min="772" max="772" width="34" style="102" customWidth="1"/>
    <col min="773" max="773" width="32.625" style="102" customWidth="1"/>
    <col min="774" max="774" width="1.875" style="102" customWidth="1"/>
    <col min="775" max="1024" width="3.625" style="102"/>
    <col min="1025" max="1025" width="2.625" style="102" customWidth="1"/>
    <col min="1026" max="1026" width="9.375" style="102" customWidth="1"/>
    <col min="1027" max="1027" width="12.125" style="102" customWidth="1"/>
    <col min="1028" max="1028" width="34" style="102" customWidth="1"/>
    <col min="1029" max="1029" width="32.625" style="102" customWidth="1"/>
    <col min="1030" max="1030" width="1.875" style="102" customWidth="1"/>
    <col min="1031" max="1280" width="3.625" style="102"/>
    <col min="1281" max="1281" width="2.625" style="102" customWidth="1"/>
    <col min="1282" max="1282" width="9.375" style="102" customWidth="1"/>
    <col min="1283" max="1283" width="12.125" style="102" customWidth="1"/>
    <col min="1284" max="1284" width="34" style="102" customWidth="1"/>
    <col min="1285" max="1285" width="32.625" style="102" customWidth="1"/>
    <col min="1286" max="1286" width="1.875" style="102" customWidth="1"/>
    <col min="1287" max="1536" width="3.625" style="102"/>
    <col min="1537" max="1537" width="2.625" style="102" customWidth="1"/>
    <col min="1538" max="1538" width="9.375" style="102" customWidth="1"/>
    <col min="1539" max="1539" width="12.125" style="102" customWidth="1"/>
    <col min="1540" max="1540" width="34" style="102" customWidth="1"/>
    <col min="1541" max="1541" width="32.625" style="102" customWidth="1"/>
    <col min="1542" max="1542" width="1.875" style="102" customWidth="1"/>
    <col min="1543" max="1792" width="3.625" style="102"/>
    <col min="1793" max="1793" width="2.625" style="102" customWidth="1"/>
    <col min="1794" max="1794" width="9.375" style="102" customWidth="1"/>
    <col min="1795" max="1795" width="12.125" style="102" customWidth="1"/>
    <col min="1796" max="1796" width="34" style="102" customWidth="1"/>
    <col min="1797" max="1797" width="32.625" style="102" customWidth="1"/>
    <col min="1798" max="1798" width="1.875" style="102" customWidth="1"/>
    <col min="1799" max="2048" width="3.625" style="102"/>
    <col min="2049" max="2049" width="2.625" style="102" customWidth="1"/>
    <col min="2050" max="2050" width="9.375" style="102" customWidth="1"/>
    <col min="2051" max="2051" width="12.125" style="102" customWidth="1"/>
    <col min="2052" max="2052" width="34" style="102" customWidth="1"/>
    <col min="2053" max="2053" width="32.625" style="102" customWidth="1"/>
    <col min="2054" max="2054" width="1.875" style="102" customWidth="1"/>
    <col min="2055" max="2304" width="3.625" style="102"/>
    <col min="2305" max="2305" width="2.625" style="102" customWidth="1"/>
    <col min="2306" max="2306" width="9.375" style="102" customWidth="1"/>
    <col min="2307" max="2307" width="12.125" style="102" customWidth="1"/>
    <col min="2308" max="2308" width="34" style="102" customWidth="1"/>
    <col min="2309" max="2309" width="32.625" style="102" customWidth="1"/>
    <col min="2310" max="2310" width="1.875" style="102" customWidth="1"/>
    <col min="2311" max="2560" width="3.625" style="102"/>
    <col min="2561" max="2561" width="2.625" style="102" customWidth="1"/>
    <col min="2562" max="2562" width="9.375" style="102" customWidth="1"/>
    <col min="2563" max="2563" width="12.125" style="102" customWidth="1"/>
    <col min="2564" max="2564" width="34" style="102" customWidth="1"/>
    <col min="2565" max="2565" width="32.625" style="102" customWidth="1"/>
    <col min="2566" max="2566" width="1.875" style="102" customWidth="1"/>
    <col min="2567" max="2816" width="3.625" style="102"/>
    <col min="2817" max="2817" width="2.625" style="102" customWidth="1"/>
    <col min="2818" max="2818" width="9.375" style="102" customWidth="1"/>
    <col min="2819" max="2819" width="12.125" style="102" customWidth="1"/>
    <col min="2820" max="2820" width="34" style="102" customWidth="1"/>
    <col min="2821" max="2821" width="32.625" style="102" customWidth="1"/>
    <col min="2822" max="2822" width="1.875" style="102" customWidth="1"/>
    <col min="2823" max="3072" width="3.625" style="102"/>
    <col min="3073" max="3073" width="2.625" style="102" customWidth="1"/>
    <col min="3074" max="3074" width="9.375" style="102" customWidth="1"/>
    <col min="3075" max="3075" width="12.125" style="102" customWidth="1"/>
    <col min="3076" max="3076" width="34" style="102" customWidth="1"/>
    <col min="3077" max="3077" width="32.625" style="102" customWidth="1"/>
    <col min="3078" max="3078" width="1.875" style="102" customWidth="1"/>
    <col min="3079" max="3328" width="3.625" style="102"/>
    <col min="3329" max="3329" width="2.625" style="102" customWidth="1"/>
    <col min="3330" max="3330" width="9.375" style="102" customWidth="1"/>
    <col min="3331" max="3331" width="12.125" style="102" customWidth="1"/>
    <col min="3332" max="3332" width="34" style="102" customWidth="1"/>
    <col min="3333" max="3333" width="32.625" style="102" customWidth="1"/>
    <col min="3334" max="3334" width="1.875" style="102" customWidth="1"/>
    <col min="3335" max="3584" width="3.625" style="102"/>
    <col min="3585" max="3585" width="2.625" style="102" customWidth="1"/>
    <col min="3586" max="3586" width="9.375" style="102" customWidth="1"/>
    <col min="3587" max="3587" width="12.125" style="102" customWidth="1"/>
    <col min="3588" max="3588" width="34" style="102" customWidth="1"/>
    <col min="3589" max="3589" width="32.625" style="102" customWidth="1"/>
    <col min="3590" max="3590" width="1.875" style="102" customWidth="1"/>
    <col min="3591" max="3840" width="3.625" style="102"/>
    <col min="3841" max="3841" width="2.625" style="102" customWidth="1"/>
    <col min="3842" max="3842" width="9.375" style="102" customWidth="1"/>
    <col min="3843" max="3843" width="12.125" style="102" customWidth="1"/>
    <col min="3844" max="3844" width="34" style="102" customWidth="1"/>
    <col min="3845" max="3845" width="32.625" style="102" customWidth="1"/>
    <col min="3846" max="3846" width="1.875" style="102" customWidth="1"/>
    <col min="3847" max="4096" width="3.625" style="102"/>
    <col min="4097" max="4097" width="2.625" style="102" customWidth="1"/>
    <col min="4098" max="4098" width="9.375" style="102" customWidth="1"/>
    <col min="4099" max="4099" width="12.125" style="102" customWidth="1"/>
    <col min="4100" max="4100" width="34" style="102" customWidth="1"/>
    <col min="4101" max="4101" width="32.625" style="102" customWidth="1"/>
    <col min="4102" max="4102" width="1.875" style="102" customWidth="1"/>
    <col min="4103" max="4352" width="3.625" style="102"/>
    <col min="4353" max="4353" width="2.625" style="102" customWidth="1"/>
    <col min="4354" max="4354" width="9.375" style="102" customWidth="1"/>
    <col min="4355" max="4355" width="12.125" style="102" customWidth="1"/>
    <col min="4356" max="4356" width="34" style="102" customWidth="1"/>
    <col min="4357" max="4357" width="32.625" style="102" customWidth="1"/>
    <col min="4358" max="4358" width="1.875" style="102" customWidth="1"/>
    <col min="4359" max="4608" width="3.625" style="102"/>
    <col min="4609" max="4609" width="2.625" style="102" customWidth="1"/>
    <col min="4610" max="4610" width="9.375" style="102" customWidth="1"/>
    <col min="4611" max="4611" width="12.125" style="102" customWidth="1"/>
    <col min="4612" max="4612" width="34" style="102" customWidth="1"/>
    <col min="4613" max="4613" width="32.625" style="102" customWidth="1"/>
    <col min="4614" max="4614" width="1.875" style="102" customWidth="1"/>
    <col min="4615" max="4864" width="3.625" style="102"/>
    <col min="4865" max="4865" width="2.625" style="102" customWidth="1"/>
    <col min="4866" max="4866" width="9.375" style="102" customWidth="1"/>
    <col min="4867" max="4867" width="12.125" style="102" customWidth="1"/>
    <col min="4868" max="4868" width="34" style="102" customWidth="1"/>
    <col min="4869" max="4869" width="32.625" style="102" customWidth="1"/>
    <col min="4870" max="4870" width="1.875" style="102" customWidth="1"/>
    <col min="4871" max="5120" width="3.625" style="102"/>
    <col min="5121" max="5121" width="2.625" style="102" customWidth="1"/>
    <col min="5122" max="5122" width="9.375" style="102" customWidth="1"/>
    <col min="5123" max="5123" width="12.125" style="102" customWidth="1"/>
    <col min="5124" max="5124" width="34" style="102" customWidth="1"/>
    <col min="5125" max="5125" width="32.625" style="102" customWidth="1"/>
    <col min="5126" max="5126" width="1.875" style="102" customWidth="1"/>
    <col min="5127" max="5376" width="3.625" style="102"/>
    <col min="5377" max="5377" width="2.625" style="102" customWidth="1"/>
    <col min="5378" max="5378" width="9.375" style="102" customWidth="1"/>
    <col min="5379" max="5379" width="12.125" style="102" customWidth="1"/>
    <col min="5380" max="5380" width="34" style="102" customWidth="1"/>
    <col min="5381" max="5381" width="32.625" style="102" customWidth="1"/>
    <col min="5382" max="5382" width="1.875" style="102" customWidth="1"/>
    <col min="5383" max="5632" width="3.625" style="102"/>
    <col min="5633" max="5633" width="2.625" style="102" customWidth="1"/>
    <col min="5634" max="5634" width="9.375" style="102" customWidth="1"/>
    <col min="5635" max="5635" width="12.125" style="102" customWidth="1"/>
    <col min="5636" max="5636" width="34" style="102" customWidth="1"/>
    <col min="5637" max="5637" width="32.625" style="102" customWidth="1"/>
    <col min="5638" max="5638" width="1.875" style="102" customWidth="1"/>
    <col min="5639" max="5888" width="3.625" style="102"/>
    <col min="5889" max="5889" width="2.625" style="102" customWidth="1"/>
    <col min="5890" max="5890" width="9.375" style="102" customWidth="1"/>
    <col min="5891" max="5891" width="12.125" style="102" customWidth="1"/>
    <col min="5892" max="5892" width="34" style="102" customWidth="1"/>
    <col min="5893" max="5893" width="32.625" style="102" customWidth="1"/>
    <col min="5894" max="5894" width="1.875" style="102" customWidth="1"/>
    <col min="5895" max="6144" width="3.625" style="102"/>
    <col min="6145" max="6145" width="2.625" style="102" customWidth="1"/>
    <col min="6146" max="6146" width="9.375" style="102" customWidth="1"/>
    <col min="6147" max="6147" width="12.125" style="102" customWidth="1"/>
    <col min="6148" max="6148" width="34" style="102" customWidth="1"/>
    <col min="6149" max="6149" width="32.625" style="102" customWidth="1"/>
    <col min="6150" max="6150" width="1.875" style="102" customWidth="1"/>
    <col min="6151" max="6400" width="3.625" style="102"/>
    <col min="6401" max="6401" width="2.625" style="102" customWidth="1"/>
    <col min="6402" max="6402" width="9.375" style="102" customWidth="1"/>
    <col min="6403" max="6403" width="12.125" style="102" customWidth="1"/>
    <col min="6404" max="6404" width="34" style="102" customWidth="1"/>
    <col min="6405" max="6405" width="32.625" style="102" customWidth="1"/>
    <col min="6406" max="6406" width="1.875" style="102" customWidth="1"/>
    <col min="6407" max="6656" width="3.625" style="102"/>
    <col min="6657" max="6657" width="2.625" style="102" customWidth="1"/>
    <col min="6658" max="6658" width="9.375" style="102" customWidth="1"/>
    <col min="6659" max="6659" width="12.125" style="102" customWidth="1"/>
    <col min="6660" max="6660" width="34" style="102" customWidth="1"/>
    <col min="6661" max="6661" width="32.625" style="102" customWidth="1"/>
    <col min="6662" max="6662" width="1.875" style="102" customWidth="1"/>
    <col min="6663" max="6912" width="3.625" style="102"/>
    <col min="6913" max="6913" width="2.625" style="102" customWidth="1"/>
    <col min="6914" max="6914" width="9.375" style="102" customWidth="1"/>
    <col min="6915" max="6915" width="12.125" style="102" customWidth="1"/>
    <col min="6916" max="6916" width="34" style="102" customWidth="1"/>
    <col min="6917" max="6917" width="32.625" style="102" customWidth="1"/>
    <col min="6918" max="6918" width="1.875" style="102" customWidth="1"/>
    <col min="6919" max="7168" width="3.625" style="102"/>
    <col min="7169" max="7169" width="2.625" style="102" customWidth="1"/>
    <col min="7170" max="7170" width="9.375" style="102" customWidth="1"/>
    <col min="7171" max="7171" width="12.125" style="102" customWidth="1"/>
    <col min="7172" max="7172" width="34" style="102" customWidth="1"/>
    <col min="7173" max="7173" width="32.625" style="102" customWidth="1"/>
    <col min="7174" max="7174" width="1.875" style="102" customWidth="1"/>
    <col min="7175" max="7424" width="3.625" style="102"/>
    <col min="7425" max="7425" width="2.625" style="102" customWidth="1"/>
    <col min="7426" max="7426" width="9.375" style="102" customWidth="1"/>
    <col min="7427" max="7427" width="12.125" style="102" customWidth="1"/>
    <col min="7428" max="7428" width="34" style="102" customWidth="1"/>
    <col min="7429" max="7429" width="32.625" style="102" customWidth="1"/>
    <col min="7430" max="7430" width="1.875" style="102" customWidth="1"/>
    <col min="7431" max="7680" width="3.625" style="102"/>
    <col min="7681" max="7681" width="2.625" style="102" customWidth="1"/>
    <col min="7682" max="7682" width="9.375" style="102" customWidth="1"/>
    <col min="7683" max="7683" width="12.125" style="102" customWidth="1"/>
    <col min="7684" max="7684" width="34" style="102" customWidth="1"/>
    <col min="7685" max="7685" width="32.625" style="102" customWidth="1"/>
    <col min="7686" max="7686" width="1.875" style="102" customWidth="1"/>
    <col min="7687" max="7936" width="3.625" style="102"/>
    <col min="7937" max="7937" width="2.625" style="102" customWidth="1"/>
    <col min="7938" max="7938" width="9.375" style="102" customWidth="1"/>
    <col min="7939" max="7939" width="12.125" style="102" customWidth="1"/>
    <col min="7940" max="7940" width="34" style="102" customWidth="1"/>
    <col min="7941" max="7941" width="32.625" style="102" customWidth="1"/>
    <col min="7942" max="7942" width="1.875" style="102" customWidth="1"/>
    <col min="7943" max="8192" width="3.625" style="102"/>
    <col min="8193" max="8193" width="2.625" style="102" customWidth="1"/>
    <col min="8194" max="8194" width="9.375" style="102" customWidth="1"/>
    <col min="8195" max="8195" width="12.125" style="102" customWidth="1"/>
    <col min="8196" max="8196" width="34" style="102" customWidth="1"/>
    <col min="8197" max="8197" width="32.625" style="102" customWidth="1"/>
    <col min="8198" max="8198" width="1.875" style="102" customWidth="1"/>
    <col min="8199" max="8448" width="3.625" style="102"/>
    <col min="8449" max="8449" width="2.625" style="102" customWidth="1"/>
    <col min="8450" max="8450" width="9.375" style="102" customWidth="1"/>
    <col min="8451" max="8451" width="12.125" style="102" customWidth="1"/>
    <col min="8452" max="8452" width="34" style="102" customWidth="1"/>
    <col min="8453" max="8453" width="32.625" style="102" customWidth="1"/>
    <col min="8454" max="8454" width="1.875" style="102" customWidth="1"/>
    <col min="8455" max="8704" width="3.625" style="102"/>
    <col min="8705" max="8705" width="2.625" style="102" customWidth="1"/>
    <col min="8706" max="8706" width="9.375" style="102" customWidth="1"/>
    <col min="8707" max="8707" width="12.125" style="102" customWidth="1"/>
    <col min="8708" max="8708" width="34" style="102" customWidth="1"/>
    <col min="8709" max="8709" width="32.625" style="102" customWidth="1"/>
    <col min="8710" max="8710" width="1.875" style="102" customWidth="1"/>
    <col min="8711" max="8960" width="3.625" style="102"/>
    <col min="8961" max="8961" width="2.625" style="102" customWidth="1"/>
    <col min="8962" max="8962" width="9.375" style="102" customWidth="1"/>
    <col min="8963" max="8963" width="12.125" style="102" customWidth="1"/>
    <col min="8964" max="8964" width="34" style="102" customWidth="1"/>
    <col min="8965" max="8965" width="32.625" style="102" customWidth="1"/>
    <col min="8966" max="8966" width="1.875" style="102" customWidth="1"/>
    <col min="8967" max="9216" width="3.625" style="102"/>
    <col min="9217" max="9217" width="2.625" style="102" customWidth="1"/>
    <col min="9218" max="9218" width="9.375" style="102" customWidth="1"/>
    <col min="9219" max="9219" width="12.125" style="102" customWidth="1"/>
    <col min="9220" max="9220" width="34" style="102" customWidth="1"/>
    <col min="9221" max="9221" width="32.625" style="102" customWidth="1"/>
    <col min="9222" max="9222" width="1.875" style="102" customWidth="1"/>
    <col min="9223" max="9472" width="3.625" style="102"/>
    <col min="9473" max="9473" width="2.625" style="102" customWidth="1"/>
    <col min="9474" max="9474" width="9.375" style="102" customWidth="1"/>
    <col min="9475" max="9475" width="12.125" style="102" customWidth="1"/>
    <col min="9476" max="9476" width="34" style="102" customWidth="1"/>
    <col min="9477" max="9477" width="32.625" style="102" customWidth="1"/>
    <col min="9478" max="9478" width="1.875" style="102" customWidth="1"/>
    <col min="9479" max="9728" width="3.625" style="102"/>
    <col min="9729" max="9729" width="2.625" style="102" customWidth="1"/>
    <col min="9730" max="9730" width="9.375" style="102" customWidth="1"/>
    <col min="9731" max="9731" width="12.125" style="102" customWidth="1"/>
    <col min="9732" max="9732" width="34" style="102" customWidth="1"/>
    <col min="9733" max="9733" width="32.625" style="102" customWidth="1"/>
    <col min="9734" max="9734" width="1.875" style="102" customWidth="1"/>
    <col min="9735" max="9984" width="3.625" style="102"/>
    <col min="9985" max="9985" width="2.625" style="102" customWidth="1"/>
    <col min="9986" max="9986" width="9.375" style="102" customWidth="1"/>
    <col min="9987" max="9987" width="12.125" style="102" customWidth="1"/>
    <col min="9988" max="9988" width="34" style="102" customWidth="1"/>
    <col min="9989" max="9989" width="32.625" style="102" customWidth="1"/>
    <col min="9990" max="9990" width="1.875" style="102" customWidth="1"/>
    <col min="9991" max="10240" width="3.625" style="102"/>
    <col min="10241" max="10241" width="2.625" style="102" customWidth="1"/>
    <col min="10242" max="10242" width="9.375" style="102" customWidth="1"/>
    <col min="10243" max="10243" width="12.125" style="102" customWidth="1"/>
    <col min="10244" max="10244" width="34" style="102" customWidth="1"/>
    <col min="10245" max="10245" width="32.625" style="102" customWidth="1"/>
    <col min="10246" max="10246" width="1.875" style="102" customWidth="1"/>
    <col min="10247" max="10496" width="3.625" style="102"/>
    <col min="10497" max="10497" width="2.625" style="102" customWidth="1"/>
    <col min="10498" max="10498" width="9.375" style="102" customWidth="1"/>
    <col min="10499" max="10499" width="12.125" style="102" customWidth="1"/>
    <col min="10500" max="10500" width="34" style="102" customWidth="1"/>
    <col min="10501" max="10501" width="32.625" style="102" customWidth="1"/>
    <col min="10502" max="10502" width="1.875" style="102" customWidth="1"/>
    <col min="10503" max="10752" width="3.625" style="102"/>
    <col min="10753" max="10753" width="2.625" style="102" customWidth="1"/>
    <col min="10754" max="10754" width="9.375" style="102" customWidth="1"/>
    <col min="10755" max="10755" width="12.125" style="102" customWidth="1"/>
    <col min="10756" max="10756" width="34" style="102" customWidth="1"/>
    <col min="10757" max="10757" width="32.625" style="102" customWidth="1"/>
    <col min="10758" max="10758" width="1.875" style="102" customWidth="1"/>
    <col min="10759" max="11008" width="3.625" style="102"/>
    <col min="11009" max="11009" width="2.625" style="102" customWidth="1"/>
    <col min="11010" max="11010" width="9.375" style="102" customWidth="1"/>
    <col min="11011" max="11011" width="12.125" style="102" customWidth="1"/>
    <col min="11012" max="11012" width="34" style="102" customWidth="1"/>
    <col min="11013" max="11013" width="32.625" style="102" customWidth="1"/>
    <col min="11014" max="11014" width="1.875" style="102" customWidth="1"/>
    <col min="11015" max="11264" width="3.625" style="102"/>
    <col min="11265" max="11265" width="2.625" style="102" customWidth="1"/>
    <col min="11266" max="11266" width="9.375" style="102" customWidth="1"/>
    <col min="11267" max="11267" width="12.125" style="102" customWidth="1"/>
    <col min="11268" max="11268" width="34" style="102" customWidth="1"/>
    <col min="11269" max="11269" width="32.625" style="102" customWidth="1"/>
    <col min="11270" max="11270" width="1.875" style="102" customWidth="1"/>
    <col min="11271" max="11520" width="3.625" style="102"/>
    <col min="11521" max="11521" width="2.625" style="102" customWidth="1"/>
    <col min="11522" max="11522" width="9.375" style="102" customWidth="1"/>
    <col min="11523" max="11523" width="12.125" style="102" customWidth="1"/>
    <col min="11524" max="11524" width="34" style="102" customWidth="1"/>
    <col min="11525" max="11525" width="32.625" style="102" customWidth="1"/>
    <col min="11526" max="11526" width="1.875" style="102" customWidth="1"/>
    <col min="11527" max="11776" width="3.625" style="102"/>
    <col min="11777" max="11777" width="2.625" style="102" customWidth="1"/>
    <col min="11778" max="11778" width="9.375" style="102" customWidth="1"/>
    <col min="11779" max="11779" width="12.125" style="102" customWidth="1"/>
    <col min="11780" max="11780" width="34" style="102" customWidth="1"/>
    <col min="11781" max="11781" width="32.625" style="102" customWidth="1"/>
    <col min="11782" max="11782" width="1.875" style="102" customWidth="1"/>
    <col min="11783" max="12032" width="3.625" style="102"/>
    <col min="12033" max="12033" width="2.625" style="102" customWidth="1"/>
    <col min="12034" max="12034" width="9.375" style="102" customWidth="1"/>
    <col min="12035" max="12035" width="12.125" style="102" customWidth="1"/>
    <col min="12036" max="12036" width="34" style="102" customWidth="1"/>
    <col min="12037" max="12037" width="32.625" style="102" customWidth="1"/>
    <col min="12038" max="12038" width="1.875" style="102" customWidth="1"/>
    <col min="12039" max="12288" width="3.625" style="102"/>
    <col min="12289" max="12289" width="2.625" style="102" customWidth="1"/>
    <col min="12290" max="12290" width="9.375" style="102" customWidth="1"/>
    <col min="12291" max="12291" width="12.125" style="102" customWidth="1"/>
    <col min="12292" max="12292" width="34" style="102" customWidth="1"/>
    <col min="12293" max="12293" width="32.625" style="102" customWidth="1"/>
    <col min="12294" max="12294" width="1.875" style="102" customWidth="1"/>
    <col min="12295" max="12544" width="3.625" style="102"/>
    <col min="12545" max="12545" width="2.625" style="102" customWidth="1"/>
    <col min="12546" max="12546" width="9.375" style="102" customWidth="1"/>
    <col min="12547" max="12547" width="12.125" style="102" customWidth="1"/>
    <col min="12548" max="12548" width="34" style="102" customWidth="1"/>
    <col min="12549" max="12549" width="32.625" style="102" customWidth="1"/>
    <col min="12550" max="12550" width="1.875" style="102" customWidth="1"/>
    <col min="12551" max="12800" width="3.625" style="102"/>
    <col min="12801" max="12801" width="2.625" style="102" customWidth="1"/>
    <col min="12802" max="12802" width="9.375" style="102" customWidth="1"/>
    <col min="12803" max="12803" width="12.125" style="102" customWidth="1"/>
    <col min="12804" max="12804" width="34" style="102" customWidth="1"/>
    <col min="12805" max="12805" width="32.625" style="102" customWidth="1"/>
    <col min="12806" max="12806" width="1.875" style="102" customWidth="1"/>
    <col min="12807" max="13056" width="3.625" style="102"/>
    <col min="13057" max="13057" width="2.625" style="102" customWidth="1"/>
    <col min="13058" max="13058" width="9.375" style="102" customWidth="1"/>
    <col min="13059" max="13059" width="12.125" style="102" customWidth="1"/>
    <col min="13060" max="13060" width="34" style="102" customWidth="1"/>
    <col min="13061" max="13061" width="32.625" style="102" customWidth="1"/>
    <col min="13062" max="13062" width="1.875" style="102" customWidth="1"/>
    <col min="13063" max="13312" width="3.625" style="102"/>
    <col min="13313" max="13313" width="2.625" style="102" customWidth="1"/>
    <col min="13314" max="13314" width="9.375" style="102" customWidth="1"/>
    <col min="13315" max="13315" width="12.125" style="102" customWidth="1"/>
    <col min="13316" max="13316" width="34" style="102" customWidth="1"/>
    <col min="13317" max="13317" width="32.625" style="102" customWidth="1"/>
    <col min="13318" max="13318" width="1.875" style="102" customWidth="1"/>
    <col min="13319" max="13568" width="3.625" style="102"/>
    <col min="13569" max="13569" width="2.625" style="102" customWidth="1"/>
    <col min="13570" max="13570" width="9.375" style="102" customWidth="1"/>
    <col min="13571" max="13571" width="12.125" style="102" customWidth="1"/>
    <col min="13572" max="13572" width="34" style="102" customWidth="1"/>
    <col min="13573" max="13573" width="32.625" style="102" customWidth="1"/>
    <col min="13574" max="13574" width="1.875" style="102" customWidth="1"/>
    <col min="13575" max="13824" width="3.625" style="102"/>
    <col min="13825" max="13825" width="2.625" style="102" customWidth="1"/>
    <col min="13826" max="13826" width="9.375" style="102" customWidth="1"/>
    <col min="13827" max="13827" width="12.125" style="102" customWidth="1"/>
    <col min="13828" max="13828" width="34" style="102" customWidth="1"/>
    <col min="13829" max="13829" width="32.625" style="102" customWidth="1"/>
    <col min="13830" max="13830" width="1.875" style="102" customWidth="1"/>
    <col min="13831" max="14080" width="3.625" style="102"/>
    <col min="14081" max="14081" width="2.625" style="102" customWidth="1"/>
    <col min="14082" max="14082" width="9.375" style="102" customWidth="1"/>
    <col min="14083" max="14083" width="12.125" style="102" customWidth="1"/>
    <col min="14084" max="14084" width="34" style="102" customWidth="1"/>
    <col min="14085" max="14085" width="32.625" style="102" customWidth="1"/>
    <col min="14086" max="14086" width="1.875" style="102" customWidth="1"/>
    <col min="14087" max="14336" width="3.625" style="102"/>
    <col min="14337" max="14337" width="2.625" style="102" customWidth="1"/>
    <col min="14338" max="14338" width="9.375" style="102" customWidth="1"/>
    <col min="14339" max="14339" width="12.125" style="102" customWidth="1"/>
    <col min="14340" max="14340" width="34" style="102" customWidth="1"/>
    <col min="14341" max="14341" width="32.625" style="102" customWidth="1"/>
    <col min="14342" max="14342" width="1.875" style="102" customWidth="1"/>
    <col min="14343" max="14592" width="3.625" style="102"/>
    <col min="14593" max="14593" width="2.625" style="102" customWidth="1"/>
    <col min="14594" max="14594" width="9.375" style="102" customWidth="1"/>
    <col min="14595" max="14595" width="12.125" style="102" customWidth="1"/>
    <col min="14596" max="14596" width="34" style="102" customWidth="1"/>
    <col min="14597" max="14597" width="32.625" style="102" customWidth="1"/>
    <col min="14598" max="14598" width="1.875" style="102" customWidth="1"/>
    <col min="14599" max="14848" width="3.625" style="102"/>
    <col min="14849" max="14849" width="2.625" style="102" customWidth="1"/>
    <col min="14850" max="14850" width="9.375" style="102" customWidth="1"/>
    <col min="14851" max="14851" width="12.125" style="102" customWidth="1"/>
    <col min="14852" max="14852" width="34" style="102" customWidth="1"/>
    <col min="14853" max="14853" width="32.625" style="102" customWidth="1"/>
    <col min="14854" max="14854" width="1.875" style="102" customWidth="1"/>
    <col min="14855" max="15104" width="3.625" style="102"/>
    <col min="15105" max="15105" width="2.625" style="102" customWidth="1"/>
    <col min="15106" max="15106" width="9.375" style="102" customWidth="1"/>
    <col min="15107" max="15107" width="12.125" style="102" customWidth="1"/>
    <col min="15108" max="15108" width="34" style="102" customWidth="1"/>
    <col min="15109" max="15109" width="32.625" style="102" customWidth="1"/>
    <col min="15110" max="15110" width="1.875" style="102" customWidth="1"/>
    <col min="15111" max="15360" width="3.625" style="102"/>
    <col min="15361" max="15361" width="2.625" style="102" customWidth="1"/>
    <col min="15362" max="15362" width="9.375" style="102" customWidth="1"/>
    <col min="15363" max="15363" width="12.125" style="102" customWidth="1"/>
    <col min="15364" max="15364" width="34" style="102" customWidth="1"/>
    <col min="15365" max="15365" width="32.625" style="102" customWidth="1"/>
    <col min="15366" max="15366" width="1.875" style="102" customWidth="1"/>
    <col min="15367" max="15616" width="3.625" style="102"/>
    <col min="15617" max="15617" width="2.625" style="102" customWidth="1"/>
    <col min="15618" max="15618" width="9.375" style="102" customWidth="1"/>
    <col min="15619" max="15619" width="12.125" style="102" customWidth="1"/>
    <col min="15620" max="15620" width="34" style="102" customWidth="1"/>
    <col min="15621" max="15621" width="32.625" style="102" customWidth="1"/>
    <col min="15622" max="15622" width="1.875" style="102" customWidth="1"/>
    <col min="15623" max="15872" width="3.625" style="102"/>
    <col min="15873" max="15873" width="2.625" style="102" customWidth="1"/>
    <col min="15874" max="15874" width="9.375" style="102" customWidth="1"/>
    <col min="15875" max="15875" width="12.125" style="102" customWidth="1"/>
    <col min="15876" max="15876" width="34" style="102" customWidth="1"/>
    <col min="15877" max="15877" width="32.625" style="102" customWidth="1"/>
    <col min="15878" max="15878" width="1.875" style="102" customWidth="1"/>
    <col min="15879" max="16128" width="3.625" style="102"/>
    <col min="16129" max="16129" width="2.625" style="102" customWidth="1"/>
    <col min="16130" max="16130" width="9.375" style="102" customWidth="1"/>
    <col min="16131" max="16131" width="12.125" style="102" customWidth="1"/>
    <col min="16132" max="16132" width="34" style="102" customWidth="1"/>
    <col min="16133" max="16133" width="32.625" style="102" customWidth="1"/>
    <col min="16134" max="16134" width="1.875" style="102" customWidth="1"/>
    <col min="16135" max="16384" width="3.625" style="102"/>
  </cols>
  <sheetData>
    <row r="1" spans="1:7" ht="19.5" customHeight="1">
      <c r="A1" s="102" t="s">
        <v>372</v>
      </c>
      <c r="B1" s="16"/>
      <c r="C1" s="16"/>
      <c r="D1" s="16"/>
      <c r="E1" s="16"/>
      <c r="G1" s="641" t="str">
        <f>HYPERLINK("#シート目次"&amp;"!A1","シート目次へ")</f>
        <v>シート目次へ</v>
      </c>
    </row>
    <row r="2" spans="1:7" ht="19.5" customHeight="1">
      <c r="B2" s="102" t="s">
        <v>258</v>
      </c>
      <c r="C2" s="16"/>
      <c r="D2" s="16"/>
      <c r="E2" s="16"/>
    </row>
    <row r="3" spans="1:7" ht="19.5" customHeight="1">
      <c r="B3" s="103"/>
      <c r="C3" s="16"/>
      <c r="D3" s="16"/>
      <c r="E3" s="16"/>
    </row>
    <row r="4" spans="1:7" ht="19.5" customHeight="1">
      <c r="B4" s="16"/>
      <c r="C4" s="16"/>
      <c r="D4" s="375" t="s">
        <v>259</v>
      </c>
      <c r="E4" s="104"/>
    </row>
    <row r="5" spans="1:7" ht="19.5" customHeight="1">
      <c r="B5" s="16"/>
      <c r="C5" s="16"/>
      <c r="D5" s="375" t="s">
        <v>260</v>
      </c>
      <c r="E5" s="104"/>
    </row>
    <row r="6" spans="1:7" ht="19.5" customHeight="1">
      <c r="B6" s="103"/>
      <c r="C6" s="16"/>
      <c r="D6" s="16"/>
      <c r="E6" s="16"/>
    </row>
    <row r="7" spans="1:7" ht="28.5" customHeight="1">
      <c r="B7" s="813" t="s">
        <v>135</v>
      </c>
      <c r="C7" s="813"/>
      <c r="D7" s="376" t="s">
        <v>233</v>
      </c>
      <c r="E7" s="377" t="s">
        <v>234</v>
      </c>
    </row>
    <row r="8" spans="1:7" ht="19.5" customHeight="1">
      <c r="B8" s="814" t="s">
        <v>261</v>
      </c>
      <c r="C8" s="377" t="s">
        <v>373</v>
      </c>
      <c r="D8" s="378" t="s">
        <v>262</v>
      </c>
      <c r="E8" s="379" t="s">
        <v>262</v>
      </c>
    </row>
    <row r="9" spans="1:7" ht="19.5" customHeight="1">
      <c r="B9" s="814"/>
      <c r="C9" s="815" t="s">
        <v>374</v>
      </c>
      <c r="D9" s="378"/>
      <c r="E9" s="379"/>
    </row>
    <row r="10" spans="1:7" ht="19.5" customHeight="1">
      <c r="B10" s="814"/>
      <c r="C10" s="815"/>
      <c r="D10" s="380" t="s">
        <v>263</v>
      </c>
      <c r="E10" s="381" t="s">
        <v>263</v>
      </c>
    </row>
    <row r="11" spans="1:7" ht="19.5" customHeight="1">
      <c r="B11" s="814"/>
      <c r="C11" s="815" t="s">
        <v>264</v>
      </c>
      <c r="D11" s="105"/>
      <c r="E11" s="106"/>
    </row>
    <row r="12" spans="1:7" ht="19.5" customHeight="1">
      <c r="B12" s="814"/>
      <c r="C12" s="815"/>
      <c r="D12" s="382" t="s">
        <v>265</v>
      </c>
      <c r="E12" s="383" t="s">
        <v>265</v>
      </c>
    </row>
    <row r="13" spans="1:7" ht="19.5" customHeight="1">
      <c r="B13" s="814"/>
      <c r="C13" s="815"/>
      <c r="D13" s="107"/>
      <c r="E13" s="108"/>
    </row>
    <row r="14" spans="1:7" ht="19.5" customHeight="1">
      <c r="B14" s="814"/>
      <c r="C14" s="815"/>
      <c r="D14" s="384" t="s">
        <v>375</v>
      </c>
      <c r="E14" s="385" t="s">
        <v>375</v>
      </c>
    </row>
    <row r="15" spans="1:7" ht="19.5" customHeight="1">
      <c r="B15" s="814"/>
      <c r="C15" s="815"/>
      <c r="D15" s="384" t="s">
        <v>376</v>
      </c>
      <c r="E15" s="385" t="s">
        <v>266</v>
      </c>
    </row>
    <row r="16" spans="1:7" ht="19.5" customHeight="1">
      <c r="B16" s="814"/>
      <c r="C16" s="815"/>
      <c r="D16" s="380" t="s">
        <v>267</v>
      </c>
      <c r="E16" s="381" t="s">
        <v>267</v>
      </c>
    </row>
    <row r="17" spans="2:5" ht="19.5" customHeight="1">
      <c r="B17" s="814"/>
      <c r="C17" s="812" t="s">
        <v>268</v>
      </c>
      <c r="D17" s="386" t="s">
        <v>269</v>
      </c>
      <c r="E17" s="387" t="s">
        <v>269</v>
      </c>
    </row>
    <row r="18" spans="2:5" ht="19.5" customHeight="1">
      <c r="B18" s="814"/>
      <c r="C18" s="812"/>
      <c r="D18" s="386"/>
      <c r="E18" s="387"/>
    </row>
    <row r="19" spans="2:5" ht="19.5" customHeight="1">
      <c r="B19" s="814"/>
      <c r="C19" s="812"/>
      <c r="D19" s="386"/>
      <c r="E19" s="387"/>
    </row>
    <row r="20" spans="2:5" ht="19.5" customHeight="1">
      <c r="B20" s="814"/>
      <c r="C20" s="812"/>
      <c r="D20" s="386"/>
      <c r="E20" s="387"/>
    </row>
    <row r="21" spans="2:5" ht="19.5" customHeight="1">
      <c r="B21" s="814"/>
      <c r="C21" s="812"/>
      <c r="D21" s="386"/>
      <c r="E21" s="387"/>
    </row>
    <row r="22" spans="2:5" ht="19.5" customHeight="1">
      <c r="B22" s="814"/>
      <c r="C22" s="812"/>
      <c r="D22" s="386" t="s">
        <v>270</v>
      </c>
      <c r="E22" s="387" t="s">
        <v>270</v>
      </c>
    </row>
    <row r="23" spans="2:5" ht="19.5" customHeight="1">
      <c r="B23" s="814"/>
      <c r="C23" s="812"/>
      <c r="D23" s="386"/>
      <c r="E23" s="387"/>
    </row>
    <row r="24" spans="2:5" ht="19.5" customHeight="1">
      <c r="B24" s="814"/>
      <c r="C24" s="812"/>
      <c r="D24" s="386"/>
      <c r="E24" s="387"/>
    </row>
    <row r="25" spans="2:5" ht="19.5" customHeight="1">
      <c r="B25" s="814"/>
      <c r="C25" s="812"/>
      <c r="D25" s="386"/>
      <c r="E25" s="387"/>
    </row>
    <row r="26" spans="2:5" ht="19.5" customHeight="1">
      <c r="B26" s="814"/>
      <c r="C26" s="812"/>
      <c r="D26" s="386"/>
      <c r="E26" s="387"/>
    </row>
    <row r="27" spans="2:5" ht="19.5" customHeight="1">
      <c r="B27" s="814"/>
      <c r="C27" s="812"/>
      <c r="D27" s="109"/>
      <c r="E27" s="110"/>
    </row>
    <row r="28" spans="2:5" ht="26.25" customHeight="1">
      <c r="B28" s="811" t="s">
        <v>271</v>
      </c>
      <c r="C28" s="388" t="s">
        <v>34</v>
      </c>
      <c r="D28" s="389" t="s">
        <v>176</v>
      </c>
      <c r="E28" s="390" t="s">
        <v>176</v>
      </c>
    </row>
    <row r="29" spans="2:5" ht="19.5" customHeight="1">
      <c r="B29" s="811"/>
      <c r="C29" s="812" t="s">
        <v>377</v>
      </c>
      <c r="D29" s="386"/>
      <c r="E29" s="387"/>
    </row>
    <row r="30" spans="2:5" ht="19.5" customHeight="1">
      <c r="B30" s="811"/>
      <c r="C30" s="812"/>
      <c r="D30" s="391" t="s">
        <v>272</v>
      </c>
      <c r="E30" s="392" t="s">
        <v>272</v>
      </c>
    </row>
    <row r="31" spans="2:5" ht="19.5" customHeight="1">
      <c r="B31" s="811"/>
      <c r="C31" s="812"/>
      <c r="D31" s="393" t="s">
        <v>82</v>
      </c>
      <c r="E31" s="394" t="s">
        <v>82</v>
      </c>
    </row>
    <row r="32" spans="2:5" ht="19.5" customHeight="1">
      <c r="B32" s="811"/>
      <c r="C32" s="812"/>
      <c r="D32" s="393"/>
      <c r="E32" s="394"/>
    </row>
    <row r="33" spans="2:5" ht="19.5" customHeight="1">
      <c r="B33" s="811"/>
      <c r="C33" s="812"/>
      <c r="D33" s="393"/>
      <c r="E33" s="394"/>
    </row>
    <row r="34" spans="2:5" ht="19.5" customHeight="1">
      <c r="B34" s="811"/>
      <c r="C34" s="812"/>
      <c r="D34" s="393"/>
      <c r="E34" s="394"/>
    </row>
    <row r="35" spans="2:5" ht="19.5" customHeight="1">
      <c r="B35" s="811"/>
      <c r="C35" s="812"/>
      <c r="D35" s="393"/>
      <c r="E35" s="394"/>
    </row>
    <row r="36" spans="2:5" ht="19.5" customHeight="1">
      <c r="B36" s="811"/>
      <c r="C36" s="812"/>
      <c r="D36" s="391"/>
      <c r="E36" s="392"/>
    </row>
    <row r="37" spans="2:5" ht="19.5" customHeight="1">
      <c r="B37" s="811"/>
      <c r="C37" s="812"/>
      <c r="D37" s="391"/>
      <c r="E37" s="392"/>
    </row>
    <row r="38" spans="2:5" ht="19.5" customHeight="1">
      <c r="B38" s="811"/>
      <c r="C38" s="812"/>
      <c r="D38" s="109"/>
      <c r="E38" s="110"/>
    </row>
    <row r="39" spans="2:5" ht="19.5" customHeight="1">
      <c r="B39" s="102" t="s">
        <v>273</v>
      </c>
    </row>
  </sheetData>
  <sheetProtection selectLockedCells="1" selectUnlockedCells="1"/>
  <mergeCells count="7">
    <mergeCell ref="B28:B38"/>
    <mergeCell ref="C29:C38"/>
    <mergeCell ref="B7:C7"/>
    <mergeCell ref="B8:B27"/>
    <mergeCell ref="C9:C10"/>
    <mergeCell ref="C11:C16"/>
    <mergeCell ref="C17:C27"/>
  </mergeCells>
  <phoneticPr fontId="1"/>
  <pageMargins left="0.94513888888888886" right="0.39374999999999999" top="0.82708333333333328" bottom="0.70833333333333337" header="0.51180555555555551" footer="0.51180555555555551"/>
  <pageSetup paperSize="9" scale="88"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5806-946A-45C1-B94A-452C09B8581C}">
  <sheetPr codeName="Sheet12"/>
  <dimension ref="A1:O104"/>
  <sheetViews>
    <sheetView showGridLines="0" view="pageBreakPreview" zoomScale="70" zoomScaleNormal="85" zoomScaleSheetLayoutView="70" workbookViewId="0">
      <selection activeCell="O1" sqref="O1"/>
    </sheetView>
  </sheetViews>
  <sheetFormatPr defaultRowHeight="13.5"/>
  <cols>
    <col min="1" max="1" width="15.75" style="2" customWidth="1"/>
    <col min="2" max="4" width="9.125" style="2" customWidth="1"/>
    <col min="5" max="5" width="9.625" style="2" customWidth="1"/>
    <col min="6" max="6" width="2.125" style="2" customWidth="1"/>
    <col min="7" max="7" width="8.625" style="2" customWidth="1"/>
    <col min="8" max="8" width="4" style="2" customWidth="1"/>
    <col min="9" max="9" width="2.125" style="2" customWidth="1"/>
    <col min="10" max="10" width="8.625" style="2" customWidth="1"/>
    <col min="11" max="11" width="4.875" style="2" customWidth="1"/>
    <col min="12" max="12" width="9" style="2"/>
    <col min="13" max="13" width="11.25" style="2" customWidth="1"/>
    <col min="14" max="14" width="1.875" style="2" customWidth="1"/>
    <col min="15" max="16384" width="9" style="2"/>
  </cols>
  <sheetData>
    <row r="1" spans="1:15" s="1" customFormat="1" ht="19.5">
      <c r="A1" s="1" t="s">
        <v>378</v>
      </c>
      <c r="O1" s="641" t="str">
        <f>HYPERLINK("#シート目次"&amp;"!A1","シート目次へ")</f>
        <v>シート目次へ</v>
      </c>
    </row>
    <row r="2" spans="1:15" s="1" customFormat="1" ht="8.25" customHeight="1"/>
    <row r="3" spans="1:15" ht="18.75">
      <c r="A3" s="777" t="s">
        <v>379</v>
      </c>
      <c r="B3" s="777"/>
      <c r="C3" s="777"/>
      <c r="D3" s="777"/>
      <c r="E3" s="777"/>
      <c r="F3" s="777"/>
      <c r="G3" s="777"/>
      <c r="H3" s="777"/>
      <c r="I3" s="777"/>
      <c r="J3" s="777"/>
      <c r="K3" s="777"/>
      <c r="L3" s="777"/>
      <c r="M3" s="777"/>
    </row>
    <row r="4" spans="1:15" s="6" customFormat="1" ht="13.5" customHeight="1">
      <c r="E4" s="3"/>
      <c r="F4" s="3"/>
    </row>
    <row r="5" spans="1:15" s="6" customFormat="1" ht="16.5" customHeight="1">
      <c r="E5" s="3"/>
      <c r="F5" s="3"/>
      <c r="J5" s="529" t="s">
        <v>380</v>
      </c>
      <c r="K5" s="846"/>
      <c r="L5" s="846"/>
      <c r="M5" s="846"/>
    </row>
    <row r="6" spans="1:15" s="6" customFormat="1" ht="16.5" customHeight="1">
      <c r="E6" s="3"/>
      <c r="F6" s="3"/>
      <c r="J6" s="529" t="s">
        <v>381</v>
      </c>
      <c r="K6" s="846"/>
      <c r="L6" s="846"/>
      <c r="M6" s="846"/>
    </row>
    <row r="7" spans="1:15" s="6" customFormat="1" ht="16.5" customHeight="1">
      <c r="E7" s="3"/>
      <c r="F7" s="3"/>
      <c r="J7" s="529" t="s">
        <v>382</v>
      </c>
      <c r="K7" s="846"/>
      <c r="L7" s="846"/>
      <c r="M7" s="846"/>
    </row>
    <row r="8" spans="1:15" s="6" customFormat="1" ht="16.5" customHeight="1">
      <c r="E8" s="3"/>
      <c r="F8" s="3"/>
      <c r="J8" s="529" t="s">
        <v>383</v>
      </c>
      <c r="K8" s="846"/>
      <c r="L8" s="846"/>
      <c r="M8" s="846"/>
    </row>
    <row r="9" spans="1:15" ht="21" customHeight="1">
      <c r="A9" s="2" t="s">
        <v>384</v>
      </c>
    </row>
    <row r="10" spans="1:15" ht="27" customHeight="1">
      <c r="A10" s="816" t="s">
        <v>385</v>
      </c>
      <c r="B10" s="836" t="s">
        <v>386</v>
      </c>
      <c r="C10" s="836" t="s">
        <v>387</v>
      </c>
      <c r="D10" s="836" t="s">
        <v>388</v>
      </c>
      <c r="E10" s="172" t="s">
        <v>389</v>
      </c>
      <c r="F10" s="839" t="s">
        <v>390</v>
      </c>
      <c r="G10" s="840"/>
      <c r="H10" s="840"/>
      <c r="I10" s="840"/>
      <c r="J10" s="840"/>
      <c r="K10" s="841"/>
      <c r="L10" s="172" t="s">
        <v>391</v>
      </c>
      <c r="M10" s="172" t="s">
        <v>392</v>
      </c>
    </row>
    <row r="11" spans="1:15">
      <c r="A11" s="817"/>
      <c r="B11" s="837"/>
      <c r="C11" s="837"/>
      <c r="D11" s="817"/>
      <c r="E11" s="173" t="s">
        <v>393</v>
      </c>
      <c r="F11" s="842"/>
      <c r="G11" s="843"/>
      <c r="H11" s="843"/>
      <c r="I11" s="843"/>
      <c r="J11" s="843"/>
      <c r="K11" s="844"/>
      <c r="L11" s="173" t="s">
        <v>394</v>
      </c>
      <c r="M11" s="173" t="s">
        <v>395</v>
      </c>
    </row>
    <row r="12" spans="1:15">
      <c r="A12" s="818"/>
      <c r="B12" s="838"/>
      <c r="C12" s="838"/>
      <c r="D12" s="818"/>
      <c r="F12" s="174"/>
      <c r="G12" s="175"/>
      <c r="H12" s="175"/>
      <c r="I12" s="176" t="s">
        <v>396</v>
      </c>
      <c r="J12" s="177"/>
      <c r="K12" s="178"/>
      <c r="L12" s="179" t="s">
        <v>397</v>
      </c>
      <c r="M12" s="179" t="s">
        <v>398</v>
      </c>
    </row>
    <row r="13" spans="1:15" ht="27" customHeight="1">
      <c r="A13" s="180"/>
      <c r="B13" s="816"/>
      <c r="C13" s="816"/>
      <c r="D13" s="182"/>
      <c r="E13" s="183" t="s">
        <v>399</v>
      </c>
      <c r="F13" s="184"/>
      <c r="G13" s="185"/>
      <c r="H13" s="185" t="s">
        <v>400</v>
      </c>
      <c r="I13" s="186"/>
      <c r="J13" s="187"/>
      <c r="K13" s="188" t="s">
        <v>400</v>
      </c>
      <c r="L13" s="189">
        <v>800</v>
      </c>
      <c r="M13" s="536">
        <f>G13*L13</f>
        <v>0</v>
      </c>
    </row>
    <row r="14" spans="1:15">
      <c r="A14" s="191" t="s">
        <v>401</v>
      </c>
      <c r="B14" s="817"/>
      <c r="C14" s="817"/>
      <c r="D14" s="192" t="s">
        <v>402</v>
      </c>
      <c r="E14" s="834" t="s">
        <v>403</v>
      </c>
      <c r="F14" s="180"/>
      <c r="G14" s="193"/>
      <c r="H14" s="193" t="s">
        <v>404</v>
      </c>
      <c r="I14" s="194"/>
      <c r="J14" s="195"/>
      <c r="K14" s="196" t="s">
        <v>404</v>
      </c>
      <c r="L14" s="835">
        <f>L13*8</f>
        <v>6400</v>
      </c>
      <c r="M14" s="828">
        <f>G14*L14</f>
        <v>0</v>
      </c>
    </row>
    <row r="15" spans="1:15">
      <c r="A15" s="191" t="s">
        <v>405</v>
      </c>
      <c r="B15" s="817"/>
      <c r="C15" s="817"/>
      <c r="D15" s="197"/>
      <c r="E15" s="834"/>
      <c r="F15" s="184" t="s">
        <v>406</v>
      </c>
      <c r="G15" s="185"/>
      <c r="H15" s="185" t="s">
        <v>407</v>
      </c>
      <c r="I15" s="186" t="s">
        <v>406</v>
      </c>
      <c r="J15" s="187"/>
      <c r="K15" s="188" t="s">
        <v>407</v>
      </c>
      <c r="L15" s="832"/>
      <c r="M15" s="828"/>
    </row>
    <row r="16" spans="1:15" ht="27" customHeight="1">
      <c r="A16" s="191"/>
      <c r="B16" s="817"/>
      <c r="C16" s="817"/>
      <c r="D16" s="182"/>
      <c r="E16" s="183" t="s">
        <v>399</v>
      </c>
      <c r="F16" s="184"/>
      <c r="G16" s="185"/>
      <c r="H16" s="185" t="s">
        <v>400</v>
      </c>
      <c r="I16" s="186"/>
      <c r="J16" s="187"/>
      <c r="K16" s="188" t="s">
        <v>400</v>
      </c>
      <c r="L16" s="189">
        <f>ROUNDDOWN(L13*0.8,-1)</f>
        <v>640</v>
      </c>
      <c r="M16" s="536">
        <f>G16*L16</f>
        <v>0</v>
      </c>
    </row>
    <row r="17" spans="1:13">
      <c r="A17" s="191"/>
      <c r="B17" s="817"/>
      <c r="C17" s="817"/>
      <c r="D17" s="192" t="s">
        <v>408</v>
      </c>
      <c r="E17" s="834" t="s">
        <v>403</v>
      </c>
      <c r="F17" s="180"/>
      <c r="G17" s="193"/>
      <c r="H17" s="193" t="s">
        <v>404</v>
      </c>
      <c r="I17" s="194"/>
      <c r="J17" s="195"/>
      <c r="K17" s="196" t="s">
        <v>404</v>
      </c>
      <c r="L17" s="835">
        <f>L16*8</f>
        <v>5120</v>
      </c>
      <c r="M17" s="828">
        <f>G17*L17</f>
        <v>0</v>
      </c>
    </row>
    <row r="18" spans="1:13">
      <c r="A18" s="184"/>
      <c r="B18" s="818"/>
      <c r="C18" s="818"/>
      <c r="D18" s="199"/>
      <c r="E18" s="834"/>
      <c r="F18" s="184" t="s">
        <v>406</v>
      </c>
      <c r="G18" s="185"/>
      <c r="H18" s="185" t="s">
        <v>407</v>
      </c>
      <c r="I18" s="186" t="s">
        <v>406</v>
      </c>
      <c r="J18" s="187"/>
      <c r="K18" s="188" t="s">
        <v>407</v>
      </c>
      <c r="L18" s="832"/>
      <c r="M18" s="828"/>
    </row>
    <row r="19" spans="1:13" ht="27" customHeight="1">
      <c r="A19" s="180"/>
      <c r="B19" s="816"/>
      <c r="C19" s="816"/>
      <c r="D19" s="182"/>
      <c r="E19" s="183" t="s">
        <v>399</v>
      </c>
      <c r="F19" s="184"/>
      <c r="G19" s="185"/>
      <c r="H19" s="185" t="s">
        <v>400</v>
      </c>
      <c r="I19" s="186"/>
      <c r="J19" s="187"/>
      <c r="K19" s="188" t="s">
        <v>400</v>
      </c>
      <c r="L19" s="189">
        <v>580</v>
      </c>
      <c r="M19" s="536">
        <f>G19*L19</f>
        <v>0</v>
      </c>
    </row>
    <row r="20" spans="1:13">
      <c r="A20" s="191" t="s">
        <v>409</v>
      </c>
      <c r="B20" s="817"/>
      <c r="C20" s="817"/>
      <c r="D20" s="192" t="s">
        <v>402</v>
      </c>
      <c r="E20" s="834" t="s">
        <v>403</v>
      </c>
      <c r="F20" s="180"/>
      <c r="G20" s="193"/>
      <c r="H20" s="193" t="s">
        <v>404</v>
      </c>
      <c r="I20" s="194"/>
      <c r="J20" s="195"/>
      <c r="K20" s="196" t="s">
        <v>404</v>
      </c>
      <c r="L20" s="835">
        <f>L19*8</f>
        <v>4640</v>
      </c>
      <c r="M20" s="828">
        <f>G20*L20</f>
        <v>0</v>
      </c>
    </row>
    <row r="21" spans="1:13">
      <c r="A21" s="191" t="s">
        <v>410</v>
      </c>
      <c r="B21" s="817"/>
      <c r="C21" s="817"/>
      <c r="D21" s="197"/>
      <c r="E21" s="834"/>
      <c r="F21" s="184" t="s">
        <v>406</v>
      </c>
      <c r="G21" s="185"/>
      <c r="H21" s="185" t="s">
        <v>407</v>
      </c>
      <c r="I21" s="186" t="s">
        <v>406</v>
      </c>
      <c r="J21" s="187"/>
      <c r="K21" s="188" t="s">
        <v>407</v>
      </c>
      <c r="L21" s="832"/>
      <c r="M21" s="828"/>
    </row>
    <row r="22" spans="1:13" ht="27" customHeight="1">
      <c r="A22" s="200" t="s">
        <v>411</v>
      </c>
      <c r="B22" s="817"/>
      <c r="C22" s="817"/>
      <c r="D22" s="182"/>
      <c r="E22" s="183" t="s">
        <v>399</v>
      </c>
      <c r="F22" s="184"/>
      <c r="G22" s="185"/>
      <c r="H22" s="185" t="s">
        <v>400</v>
      </c>
      <c r="I22" s="186"/>
      <c r="J22" s="187"/>
      <c r="K22" s="188" t="s">
        <v>400</v>
      </c>
      <c r="L22" s="189">
        <f>ROUNDDOWN(L19*0.8,-1)</f>
        <v>460</v>
      </c>
      <c r="M22" s="536">
        <f>G22*L22</f>
        <v>0</v>
      </c>
    </row>
    <row r="23" spans="1:13">
      <c r="A23" s="191"/>
      <c r="B23" s="817"/>
      <c r="C23" s="817"/>
      <c r="D23" s="192" t="s">
        <v>408</v>
      </c>
      <c r="E23" s="834" t="s">
        <v>403</v>
      </c>
      <c r="F23" s="180"/>
      <c r="G23" s="193"/>
      <c r="H23" s="193" t="s">
        <v>404</v>
      </c>
      <c r="I23" s="194"/>
      <c r="J23" s="195"/>
      <c r="K23" s="196" t="s">
        <v>404</v>
      </c>
      <c r="L23" s="835">
        <f>L22*8</f>
        <v>3680</v>
      </c>
      <c r="M23" s="828">
        <f>G23*L23</f>
        <v>0</v>
      </c>
    </row>
    <row r="24" spans="1:13">
      <c r="A24" s="184"/>
      <c r="B24" s="818"/>
      <c r="C24" s="818"/>
      <c r="D24" s="199"/>
      <c r="E24" s="834"/>
      <c r="F24" s="184" t="s">
        <v>406</v>
      </c>
      <c r="G24" s="185"/>
      <c r="H24" s="185" t="s">
        <v>407</v>
      </c>
      <c r="I24" s="186" t="s">
        <v>406</v>
      </c>
      <c r="J24" s="187"/>
      <c r="K24" s="188" t="s">
        <v>407</v>
      </c>
      <c r="L24" s="832"/>
      <c r="M24" s="828"/>
    </row>
    <row r="25" spans="1:13" ht="27" customHeight="1">
      <c r="A25" s="180"/>
      <c r="B25" s="816"/>
      <c r="C25" s="816"/>
      <c r="D25" s="182"/>
      <c r="E25" s="183" t="s">
        <v>399</v>
      </c>
      <c r="F25" s="184"/>
      <c r="G25" s="185"/>
      <c r="H25" s="185" t="s">
        <v>400</v>
      </c>
      <c r="I25" s="186"/>
      <c r="J25" s="187"/>
      <c r="K25" s="188" t="s">
        <v>400</v>
      </c>
      <c r="L25" s="189">
        <v>530</v>
      </c>
      <c r="M25" s="536">
        <f>G25*L25</f>
        <v>0</v>
      </c>
    </row>
    <row r="26" spans="1:13">
      <c r="A26" s="191" t="s">
        <v>412</v>
      </c>
      <c r="B26" s="817"/>
      <c r="C26" s="817"/>
      <c r="D26" s="192" t="s">
        <v>402</v>
      </c>
      <c r="E26" s="834" t="s">
        <v>403</v>
      </c>
      <c r="F26" s="180"/>
      <c r="G26" s="193"/>
      <c r="H26" s="193" t="s">
        <v>404</v>
      </c>
      <c r="I26" s="194"/>
      <c r="J26" s="195"/>
      <c r="K26" s="196" t="s">
        <v>404</v>
      </c>
      <c r="L26" s="835">
        <f>L25*8</f>
        <v>4240</v>
      </c>
      <c r="M26" s="828">
        <f>G26*L26</f>
        <v>0</v>
      </c>
    </row>
    <row r="27" spans="1:13">
      <c r="A27" s="191"/>
      <c r="B27" s="817"/>
      <c r="C27" s="817"/>
      <c r="D27" s="197"/>
      <c r="E27" s="834"/>
      <c r="F27" s="184" t="s">
        <v>406</v>
      </c>
      <c r="G27" s="185"/>
      <c r="H27" s="185" t="s">
        <v>407</v>
      </c>
      <c r="I27" s="186" t="s">
        <v>406</v>
      </c>
      <c r="J27" s="187"/>
      <c r="K27" s="188" t="s">
        <v>407</v>
      </c>
      <c r="L27" s="832"/>
      <c r="M27" s="828"/>
    </row>
    <row r="28" spans="1:13" ht="27" customHeight="1">
      <c r="A28" s="200" t="s">
        <v>413</v>
      </c>
      <c r="B28" s="817"/>
      <c r="C28" s="817"/>
      <c r="D28" s="182"/>
      <c r="E28" s="183" t="s">
        <v>399</v>
      </c>
      <c r="F28" s="184"/>
      <c r="G28" s="185"/>
      <c r="H28" s="185" t="s">
        <v>400</v>
      </c>
      <c r="I28" s="186"/>
      <c r="J28" s="187"/>
      <c r="K28" s="188" t="s">
        <v>400</v>
      </c>
      <c r="L28" s="189">
        <f>ROUNDDOWN(L25*0.8,-1)</f>
        <v>420</v>
      </c>
      <c r="M28" s="536">
        <f>G28*L28</f>
        <v>0</v>
      </c>
    </row>
    <row r="29" spans="1:13">
      <c r="A29" s="191"/>
      <c r="B29" s="817"/>
      <c r="C29" s="817"/>
      <c r="D29" s="192" t="s">
        <v>408</v>
      </c>
      <c r="E29" s="834" t="s">
        <v>403</v>
      </c>
      <c r="F29" s="180"/>
      <c r="G29" s="193"/>
      <c r="H29" s="193" t="s">
        <v>404</v>
      </c>
      <c r="I29" s="194"/>
      <c r="J29" s="195"/>
      <c r="K29" s="196" t="s">
        <v>404</v>
      </c>
      <c r="L29" s="835">
        <f>L28*8</f>
        <v>3360</v>
      </c>
      <c r="M29" s="828">
        <f>G29*L29</f>
        <v>0</v>
      </c>
    </row>
    <row r="30" spans="1:13">
      <c r="A30" s="201"/>
      <c r="B30" s="818"/>
      <c r="C30" s="818"/>
      <c r="D30" s="199"/>
      <c r="E30" s="834"/>
      <c r="F30" s="184" t="s">
        <v>406</v>
      </c>
      <c r="G30" s="185"/>
      <c r="H30" s="185" t="s">
        <v>407</v>
      </c>
      <c r="I30" s="186" t="s">
        <v>406</v>
      </c>
      <c r="J30" s="187"/>
      <c r="K30" s="188" t="s">
        <v>407</v>
      </c>
      <c r="L30" s="832"/>
      <c r="M30" s="828"/>
    </row>
    <row r="31" spans="1:13" ht="27" customHeight="1">
      <c r="A31" s="180"/>
      <c r="B31" s="816">
        <f>SUM(B13:B30)</f>
        <v>0</v>
      </c>
      <c r="C31" s="816">
        <f>SUM(C13:C30)</f>
        <v>0</v>
      </c>
      <c r="D31" s="825"/>
      <c r="E31" s="202" t="s">
        <v>399</v>
      </c>
      <c r="F31" s="184"/>
      <c r="G31" s="530">
        <f>G13+G16+G19+G22+G25+G28</f>
        <v>0</v>
      </c>
      <c r="H31" s="531" t="s">
        <v>621</v>
      </c>
      <c r="I31" s="532"/>
      <c r="J31" s="530">
        <f>J13+J16+J19+J22+J25+J28</f>
        <v>0</v>
      </c>
      <c r="K31" s="188" t="s">
        <v>400</v>
      </c>
      <c r="L31" s="203"/>
      <c r="M31" s="828">
        <f>SUM(M13:M30)</f>
        <v>0</v>
      </c>
    </row>
    <row r="32" spans="1:13">
      <c r="A32" s="204" t="s">
        <v>414</v>
      </c>
      <c r="B32" s="817"/>
      <c r="C32" s="817"/>
      <c r="D32" s="826"/>
      <c r="E32" s="845" t="s">
        <v>403</v>
      </c>
      <c r="F32" s="180"/>
      <c r="G32" s="533">
        <f>G14+G17+G20+G23+G26+G29</f>
        <v>0</v>
      </c>
      <c r="H32" s="534" t="s">
        <v>20</v>
      </c>
      <c r="I32" s="535"/>
      <c r="J32" s="533">
        <f>J14+J17+J20+J23+J26+J29</f>
        <v>0</v>
      </c>
      <c r="K32" s="196" t="s">
        <v>404</v>
      </c>
      <c r="L32" s="831"/>
      <c r="M32" s="828"/>
    </row>
    <row r="33" spans="1:13">
      <c r="A33" s="184"/>
      <c r="B33" s="818"/>
      <c r="C33" s="818"/>
      <c r="D33" s="827"/>
      <c r="E33" s="845"/>
      <c r="F33" s="184" t="s">
        <v>406</v>
      </c>
      <c r="G33" s="530">
        <f>G15+G18+G21+G24+G27+G30</f>
        <v>0</v>
      </c>
      <c r="H33" s="531" t="s">
        <v>622</v>
      </c>
      <c r="I33" s="532" t="s">
        <v>623</v>
      </c>
      <c r="J33" s="530">
        <f>J15+J18+J21+J24+J27+J30</f>
        <v>0</v>
      </c>
      <c r="K33" s="188" t="s">
        <v>407</v>
      </c>
      <c r="L33" s="832"/>
      <c r="M33" s="828"/>
    </row>
    <row r="35" spans="1:13">
      <c r="A35" s="2" t="s">
        <v>415</v>
      </c>
    </row>
    <row r="36" spans="1:13">
      <c r="A36" s="2" t="s">
        <v>416</v>
      </c>
    </row>
    <row r="37" spans="1:13" ht="14.25" customHeight="1">
      <c r="A37" s="819" t="s">
        <v>417</v>
      </c>
      <c r="B37" s="821" t="s">
        <v>418</v>
      </c>
      <c r="C37" s="821" t="s">
        <v>419</v>
      </c>
      <c r="D37" s="205" t="s">
        <v>420</v>
      </c>
      <c r="E37" s="206"/>
      <c r="F37" s="206"/>
      <c r="G37" s="207"/>
      <c r="H37" s="208"/>
      <c r="I37" s="209"/>
      <c r="J37" s="210"/>
      <c r="K37" s="210"/>
      <c r="L37" s="5"/>
    </row>
    <row r="38" spans="1:13" ht="14.25" customHeight="1">
      <c r="A38" s="820"/>
      <c r="B38" s="833"/>
      <c r="C38" s="833"/>
      <c r="D38" s="211"/>
      <c r="E38" s="187"/>
      <c r="F38" s="187"/>
      <c r="G38" s="212" t="s">
        <v>396</v>
      </c>
      <c r="H38" s="213"/>
      <c r="I38" s="214"/>
      <c r="J38" s="210"/>
      <c r="K38" s="210"/>
      <c r="L38" s="5"/>
      <c r="M38" s="215"/>
    </row>
    <row r="39" spans="1:13" ht="18" customHeight="1">
      <c r="A39" s="181"/>
      <c r="B39" s="216" t="s">
        <v>421</v>
      </c>
      <c r="C39" s="216" t="s">
        <v>421</v>
      </c>
      <c r="D39" s="217" t="s">
        <v>422</v>
      </c>
      <c r="E39" s="195"/>
      <c r="F39" s="218" t="s">
        <v>423</v>
      </c>
      <c r="G39" s="219" t="s">
        <v>422</v>
      </c>
      <c r="I39" s="220" t="s">
        <v>424</v>
      </c>
    </row>
    <row r="40" spans="1:13" ht="18" customHeight="1">
      <c r="A40" s="198"/>
      <c r="B40" s="221"/>
      <c r="C40" s="221"/>
      <c r="D40" s="222" t="s">
        <v>425</v>
      </c>
      <c r="E40" s="187"/>
      <c r="F40" s="223" t="s">
        <v>20</v>
      </c>
      <c r="G40" s="222" t="s">
        <v>425</v>
      </c>
      <c r="H40" s="187"/>
      <c r="I40" s="223" t="s">
        <v>20</v>
      </c>
    </row>
    <row r="41" spans="1:13" ht="18" customHeight="1">
      <c r="A41" s="181"/>
      <c r="B41" s="224" t="s">
        <v>421</v>
      </c>
      <c r="C41" s="224" t="s">
        <v>421</v>
      </c>
      <c r="D41" s="217" t="s">
        <v>422</v>
      </c>
      <c r="F41" s="225" t="s">
        <v>426</v>
      </c>
      <c r="G41" s="219" t="s">
        <v>422</v>
      </c>
      <c r="H41" s="195"/>
      <c r="I41" s="218" t="s">
        <v>424</v>
      </c>
    </row>
    <row r="42" spans="1:13" ht="18" customHeight="1">
      <c r="A42" s="198"/>
      <c r="B42" s="226"/>
      <c r="C42" s="226"/>
      <c r="D42" s="222" t="s">
        <v>425</v>
      </c>
      <c r="E42" s="187"/>
      <c r="F42" s="223" t="s">
        <v>20</v>
      </c>
      <c r="G42" s="222" t="s">
        <v>425</v>
      </c>
      <c r="H42" s="187"/>
      <c r="I42" s="223" t="s">
        <v>20</v>
      </c>
    </row>
    <row r="43" spans="1:13" ht="18" customHeight="1">
      <c r="A43" s="181"/>
      <c r="B43" s="224" t="s">
        <v>421</v>
      </c>
      <c r="C43" s="224" t="s">
        <v>421</v>
      </c>
      <c r="D43" s="217" t="s">
        <v>422</v>
      </c>
      <c r="F43" s="225" t="s">
        <v>426</v>
      </c>
      <c r="G43" s="219" t="s">
        <v>422</v>
      </c>
      <c r="H43" s="195"/>
      <c r="I43" s="218" t="s">
        <v>424</v>
      </c>
    </row>
    <row r="44" spans="1:13" ht="18" customHeight="1">
      <c r="A44" s="198"/>
      <c r="B44" s="226"/>
      <c r="C44" s="226"/>
      <c r="D44" s="222" t="s">
        <v>425</v>
      </c>
      <c r="F44" s="225" t="s">
        <v>20</v>
      </c>
      <c r="G44" s="222" t="s">
        <v>425</v>
      </c>
      <c r="H44" s="187"/>
      <c r="I44" s="223" t="s">
        <v>20</v>
      </c>
    </row>
    <row r="45" spans="1:13" ht="18" customHeight="1">
      <c r="A45" s="181"/>
      <c r="B45" s="219" t="s">
        <v>421</v>
      </c>
      <c r="C45" s="224" t="s">
        <v>421</v>
      </c>
      <c r="D45" s="217" t="s">
        <v>422</v>
      </c>
      <c r="E45" s="195"/>
      <c r="F45" s="218" t="s">
        <v>424</v>
      </c>
      <c r="G45" s="219" t="s">
        <v>422</v>
      </c>
      <c r="I45" s="220" t="s">
        <v>426</v>
      </c>
    </row>
    <row r="46" spans="1:13" ht="18" customHeight="1">
      <c r="A46" s="198"/>
      <c r="B46" s="184"/>
      <c r="C46" s="198"/>
      <c r="D46" s="222" t="s">
        <v>425</v>
      </c>
      <c r="E46" s="187"/>
      <c r="F46" s="223" t="s">
        <v>20</v>
      </c>
      <c r="G46" s="222" t="s">
        <v>425</v>
      </c>
      <c r="H46" s="187"/>
      <c r="I46" s="223" t="s">
        <v>20</v>
      </c>
    </row>
    <row r="47" spans="1:13" ht="18" customHeight="1">
      <c r="A47" s="2" t="s">
        <v>427</v>
      </c>
      <c r="F47" s="227"/>
      <c r="I47" s="6"/>
    </row>
    <row r="48" spans="1:13" ht="14.25" customHeight="1">
      <c r="A48" s="819" t="s">
        <v>428</v>
      </c>
      <c r="B48" s="821" t="s">
        <v>429</v>
      </c>
      <c r="C48" s="821" t="s">
        <v>430</v>
      </c>
      <c r="D48" s="205" t="s">
        <v>420</v>
      </c>
      <c r="E48" s="206"/>
      <c r="F48" s="206"/>
      <c r="G48" s="207"/>
      <c r="H48" s="208"/>
      <c r="I48" s="209"/>
    </row>
    <row r="49" spans="1:13" ht="14.25" customHeight="1">
      <c r="A49" s="820"/>
      <c r="B49" s="820"/>
      <c r="C49" s="820"/>
      <c r="D49" s="211"/>
      <c r="E49" s="187"/>
      <c r="F49" s="187"/>
      <c r="G49" s="212" t="s">
        <v>396</v>
      </c>
      <c r="H49" s="213"/>
      <c r="I49" s="214"/>
    </row>
    <row r="50" spans="1:13" ht="18" customHeight="1">
      <c r="A50" s="224" t="s">
        <v>421</v>
      </c>
      <c r="B50" s="224" t="s">
        <v>421</v>
      </c>
      <c r="C50" s="224" t="s">
        <v>421</v>
      </c>
      <c r="D50" s="217" t="s">
        <v>422</v>
      </c>
      <c r="E50" s="195"/>
      <c r="F50" s="218" t="s">
        <v>423</v>
      </c>
      <c r="G50" s="219" t="s">
        <v>422</v>
      </c>
      <c r="I50" s="220" t="s">
        <v>424</v>
      </c>
    </row>
    <row r="51" spans="1:13" ht="18" customHeight="1">
      <c r="A51" s="228"/>
      <c r="B51" s="228"/>
      <c r="C51" s="228"/>
      <c r="D51" s="222" t="s">
        <v>425</v>
      </c>
      <c r="E51" s="187"/>
      <c r="F51" s="223" t="s">
        <v>20</v>
      </c>
      <c r="G51" s="222" t="s">
        <v>425</v>
      </c>
      <c r="H51" s="187"/>
      <c r="I51" s="223" t="s">
        <v>20</v>
      </c>
    </row>
    <row r="52" spans="1:13" ht="18" customHeight="1">
      <c r="A52" s="224" t="s">
        <v>421</v>
      </c>
      <c r="B52" s="224" t="s">
        <v>421</v>
      </c>
      <c r="C52" s="224" t="s">
        <v>421</v>
      </c>
      <c r="D52" s="217" t="s">
        <v>422</v>
      </c>
      <c r="F52" s="225" t="s">
        <v>426</v>
      </c>
      <c r="G52" s="219" t="s">
        <v>422</v>
      </c>
      <c r="H52" s="195"/>
      <c r="I52" s="218" t="s">
        <v>424</v>
      </c>
    </row>
    <row r="53" spans="1:13" ht="18" customHeight="1">
      <c r="A53" s="198"/>
      <c r="B53" s="198"/>
      <c r="C53" s="198"/>
      <c r="D53" s="222" t="s">
        <v>425</v>
      </c>
      <c r="F53" s="225" t="s">
        <v>20</v>
      </c>
      <c r="G53" s="222" t="s">
        <v>425</v>
      </c>
      <c r="H53" s="187"/>
      <c r="I53" s="223" t="s">
        <v>20</v>
      </c>
    </row>
    <row r="54" spans="1:13" ht="18" customHeight="1">
      <c r="A54" s="216" t="s">
        <v>421</v>
      </c>
      <c r="B54" s="216" t="s">
        <v>421</v>
      </c>
      <c r="C54" s="216" t="s">
        <v>421</v>
      </c>
      <c r="D54" s="217" t="s">
        <v>422</v>
      </c>
      <c r="E54" s="195"/>
      <c r="F54" s="218" t="s">
        <v>424</v>
      </c>
      <c r="G54" s="219" t="s">
        <v>422</v>
      </c>
      <c r="H54" s="195"/>
      <c r="I54" s="218" t="s">
        <v>426</v>
      </c>
    </row>
    <row r="55" spans="1:13" ht="18" customHeight="1">
      <c r="A55" s="198"/>
      <c r="B55" s="198"/>
      <c r="C55" s="198"/>
      <c r="D55" s="222" t="s">
        <v>425</v>
      </c>
      <c r="E55" s="187"/>
      <c r="F55" s="223" t="s">
        <v>20</v>
      </c>
      <c r="G55" s="222" t="s">
        <v>425</v>
      </c>
      <c r="H55" s="187"/>
      <c r="I55" s="223" t="s">
        <v>20</v>
      </c>
    </row>
    <row r="56" spans="1:13" ht="18" customHeight="1">
      <c r="A56" s="219" t="s">
        <v>421</v>
      </c>
      <c r="B56" s="216" t="s">
        <v>421</v>
      </c>
      <c r="C56" s="229" t="s">
        <v>421</v>
      </c>
      <c r="D56" s="219" t="s">
        <v>422</v>
      </c>
      <c r="F56" s="220" t="s">
        <v>424</v>
      </c>
      <c r="G56" s="219" t="s">
        <v>422</v>
      </c>
      <c r="I56" s="220" t="s">
        <v>426</v>
      </c>
    </row>
    <row r="57" spans="1:13" ht="18" customHeight="1">
      <c r="A57" s="184"/>
      <c r="B57" s="198"/>
      <c r="C57" s="199"/>
      <c r="D57" s="222" t="s">
        <v>425</v>
      </c>
      <c r="E57" s="187"/>
      <c r="F57" s="223" t="s">
        <v>20</v>
      </c>
      <c r="G57" s="222" t="s">
        <v>425</v>
      </c>
      <c r="H57" s="187"/>
      <c r="I57" s="223" t="s">
        <v>20</v>
      </c>
    </row>
    <row r="58" spans="1:13" ht="30" customHeight="1"/>
    <row r="59" spans="1:13" ht="21" customHeight="1">
      <c r="A59" s="2" t="s">
        <v>431</v>
      </c>
    </row>
    <row r="60" spans="1:13" ht="27" customHeight="1">
      <c r="A60" s="816" t="s">
        <v>385</v>
      </c>
      <c r="B60" s="836" t="s">
        <v>386</v>
      </c>
      <c r="C60" s="836" t="s">
        <v>387</v>
      </c>
      <c r="D60" s="836" t="s">
        <v>388</v>
      </c>
      <c r="E60" s="172" t="s">
        <v>389</v>
      </c>
      <c r="F60" s="839" t="s">
        <v>390</v>
      </c>
      <c r="G60" s="840"/>
      <c r="H60" s="840"/>
      <c r="I60" s="840"/>
      <c r="J60" s="840"/>
      <c r="K60" s="841"/>
      <c r="L60" s="172" t="s">
        <v>391</v>
      </c>
      <c r="M60" s="172" t="s">
        <v>392</v>
      </c>
    </row>
    <row r="61" spans="1:13">
      <c r="A61" s="817"/>
      <c r="B61" s="837"/>
      <c r="C61" s="837"/>
      <c r="D61" s="817"/>
      <c r="E61" s="173" t="s">
        <v>393</v>
      </c>
      <c r="F61" s="842"/>
      <c r="G61" s="843"/>
      <c r="H61" s="843"/>
      <c r="I61" s="843"/>
      <c r="J61" s="843"/>
      <c r="K61" s="844"/>
      <c r="L61" s="173" t="s">
        <v>394</v>
      </c>
      <c r="M61" s="173" t="s">
        <v>395</v>
      </c>
    </row>
    <row r="62" spans="1:13">
      <c r="A62" s="818"/>
      <c r="B62" s="838"/>
      <c r="C62" s="838"/>
      <c r="D62" s="818"/>
      <c r="E62" s="198"/>
      <c r="F62" s="174"/>
      <c r="G62" s="175"/>
      <c r="H62" s="175"/>
      <c r="I62" s="176" t="s">
        <v>396</v>
      </c>
      <c r="J62" s="177"/>
      <c r="K62" s="178"/>
      <c r="L62" s="179" t="s">
        <v>397</v>
      </c>
      <c r="M62" s="179" t="s">
        <v>398</v>
      </c>
    </row>
    <row r="63" spans="1:13" ht="27" customHeight="1">
      <c r="A63" s="180"/>
      <c r="B63" s="816"/>
      <c r="C63" s="816"/>
      <c r="D63" s="182"/>
      <c r="E63" s="183" t="s">
        <v>399</v>
      </c>
      <c r="F63" s="184"/>
      <c r="G63" s="185"/>
      <c r="H63" s="185" t="s">
        <v>400</v>
      </c>
      <c r="I63" s="186"/>
      <c r="J63" s="187"/>
      <c r="K63" s="188" t="s">
        <v>400</v>
      </c>
      <c r="L63" s="189">
        <v>580</v>
      </c>
      <c r="M63" s="536">
        <f>G63*L63</f>
        <v>0</v>
      </c>
    </row>
    <row r="64" spans="1:13">
      <c r="A64" s="191"/>
      <c r="B64" s="817"/>
      <c r="C64" s="817"/>
      <c r="D64" s="192" t="s">
        <v>402</v>
      </c>
      <c r="E64" s="834" t="s">
        <v>403</v>
      </c>
      <c r="F64" s="180"/>
      <c r="G64" s="193"/>
      <c r="H64" s="193" t="s">
        <v>404</v>
      </c>
      <c r="I64" s="194"/>
      <c r="J64" s="195"/>
      <c r="K64" s="196" t="s">
        <v>404</v>
      </c>
      <c r="L64" s="835">
        <f>L63*8</f>
        <v>4640</v>
      </c>
      <c r="M64" s="828">
        <f>G64*L64</f>
        <v>0</v>
      </c>
    </row>
    <row r="65" spans="1:13">
      <c r="A65" s="230" t="s">
        <v>432</v>
      </c>
      <c r="B65" s="817"/>
      <c r="C65" s="817"/>
      <c r="D65" s="197"/>
      <c r="E65" s="834"/>
      <c r="F65" s="184" t="s">
        <v>406</v>
      </c>
      <c r="G65" s="185"/>
      <c r="H65" s="185" t="s">
        <v>407</v>
      </c>
      <c r="I65" s="186" t="s">
        <v>406</v>
      </c>
      <c r="J65" s="187"/>
      <c r="K65" s="188" t="s">
        <v>407</v>
      </c>
      <c r="L65" s="832"/>
      <c r="M65" s="828"/>
    </row>
    <row r="66" spans="1:13" ht="27" customHeight="1">
      <c r="A66" s="191"/>
      <c r="B66" s="817"/>
      <c r="C66" s="817"/>
      <c r="D66" s="182"/>
      <c r="E66" s="183" t="s">
        <v>399</v>
      </c>
      <c r="F66" s="184"/>
      <c r="G66" s="185"/>
      <c r="H66" s="185" t="s">
        <v>400</v>
      </c>
      <c r="I66" s="186"/>
      <c r="J66" s="187"/>
      <c r="K66" s="188" t="s">
        <v>400</v>
      </c>
      <c r="L66" s="189">
        <f>ROUNDDOWN(L63*0.8,-1)</f>
        <v>460</v>
      </c>
      <c r="M66" s="536">
        <f>G66*L66</f>
        <v>0</v>
      </c>
    </row>
    <row r="67" spans="1:13">
      <c r="A67" s="191"/>
      <c r="B67" s="817"/>
      <c r="C67" s="817"/>
      <c r="D67" s="192" t="s">
        <v>408</v>
      </c>
      <c r="E67" s="834" t="s">
        <v>403</v>
      </c>
      <c r="F67" s="180"/>
      <c r="G67" s="193"/>
      <c r="H67" s="193" t="s">
        <v>404</v>
      </c>
      <c r="I67" s="194"/>
      <c r="J67" s="195"/>
      <c r="K67" s="196" t="s">
        <v>404</v>
      </c>
      <c r="L67" s="835">
        <f>L66*8</f>
        <v>3680</v>
      </c>
      <c r="M67" s="828">
        <f>G67*L67</f>
        <v>0</v>
      </c>
    </row>
    <row r="68" spans="1:13">
      <c r="A68" s="184"/>
      <c r="B68" s="818"/>
      <c r="C68" s="818"/>
      <c r="D68" s="199"/>
      <c r="E68" s="834"/>
      <c r="F68" s="184" t="s">
        <v>406</v>
      </c>
      <c r="G68" s="185"/>
      <c r="H68" s="185" t="s">
        <v>407</v>
      </c>
      <c r="I68" s="186" t="s">
        <v>406</v>
      </c>
      <c r="J68" s="187"/>
      <c r="K68" s="188" t="s">
        <v>407</v>
      </c>
      <c r="L68" s="832"/>
      <c r="M68" s="828"/>
    </row>
    <row r="69" spans="1:13" ht="27" customHeight="1">
      <c r="A69" s="180"/>
      <c r="B69" s="816">
        <f>SUM(B63)</f>
        <v>0</v>
      </c>
      <c r="C69" s="816">
        <f>SUM(C63)</f>
        <v>0</v>
      </c>
      <c r="D69" s="825"/>
      <c r="E69" s="202" t="s">
        <v>399</v>
      </c>
      <c r="F69" s="184"/>
      <c r="G69" s="530">
        <f>G63+G66</f>
        <v>0</v>
      </c>
      <c r="H69" s="531" t="s">
        <v>621</v>
      </c>
      <c r="I69" s="532"/>
      <c r="J69" s="530">
        <f>J63+J66</f>
        <v>0</v>
      </c>
      <c r="K69" s="188" t="s">
        <v>400</v>
      </c>
      <c r="L69" s="203"/>
      <c r="M69" s="828">
        <f>SUM(M63:M68)</f>
        <v>0</v>
      </c>
    </row>
    <row r="70" spans="1:13">
      <c r="A70" s="204" t="s">
        <v>414</v>
      </c>
      <c r="B70" s="817"/>
      <c r="C70" s="817"/>
      <c r="D70" s="826"/>
      <c r="E70" s="829" t="s">
        <v>403</v>
      </c>
      <c r="F70" s="180"/>
      <c r="G70" s="533">
        <f>G64+G67</f>
        <v>0</v>
      </c>
      <c r="H70" s="534" t="s">
        <v>20</v>
      </c>
      <c r="I70" s="535"/>
      <c r="J70" s="533">
        <f>J64+J67</f>
        <v>0</v>
      </c>
      <c r="K70" s="196" t="s">
        <v>404</v>
      </c>
      <c r="L70" s="831"/>
      <c r="M70" s="828"/>
    </row>
    <row r="71" spans="1:13">
      <c r="A71" s="184"/>
      <c r="B71" s="818"/>
      <c r="C71" s="818"/>
      <c r="D71" s="827"/>
      <c r="E71" s="830"/>
      <c r="F71" s="184" t="s">
        <v>406</v>
      </c>
      <c r="G71" s="530">
        <f>G65+G68</f>
        <v>0</v>
      </c>
      <c r="H71" s="531" t="s">
        <v>622</v>
      </c>
      <c r="I71" s="532" t="s">
        <v>623</v>
      </c>
      <c r="J71" s="530">
        <f>J65+J68</f>
        <v>0</v>
      </c>
      <c r="K71" s="188" t="s">
        <v>407</v>
      </c>
      <c r="L71" s="832"/>
      <c r="M71" s="828"/>
    </row>
    <row r="73" spans="1:13">
      <c r="A73" s="2" t="s">
        <v>433</v>
      </c>
    </row>
    <row r="74" spans="1:13">
      <c r="A74" s="2" t="s">
        <v>416</v>
      </c>
    </row>
    <row r="75" spans="1:13" ht="14.25" customHeight="1">
      <c r="A75" s="819" t="s">
        <v>417</v>
      </c>
      <c r="B75" s="821" t="s">
        <v>418</v>
      </c>
      <c r="C75" s="821" t="s">
        <v>419</v>
      </c>
      <c r="D75" s="205" t="s">
        <v>420</v>
      </c>
      <c r="E75" s="206"/>
      <c r="F75" s="206"/>
      <c r="G75" s="207"/>
      <c r="H75" s="208"/>
      <c r="I75" s="209"/>
      <c r="J75" s="210"/>
      <c r="K75" s="210"/>
      <c r="L75" s="5"/>
    </row>
    <row r="76" spans="1:13" ht="14.25" customHeight="1">
      <c r="A76" s="820"/>
      <c r="B76" s="833"/>
      <c r="C76" s="833"/>
      <c r="D76" s="211"/>
      <c r="E76" s="187"/>
      <c r="F76" s="187"/>
      <c r="G76" s="212" t="s">
        <v>396</v>
      </c>
      <c r="H76" s="213"/>
      <c r="I76" s="214"/>
      <c r="J76" s="210"/>
      <c r="K76" s="210"/>
      <c r="L76" s="5"/>
      <c r="M76" s="215"/>
    </row>
    <row r="77" spans="1:13" ht="18" customHeight="1">
      <c r="A77" s="181"/>
      <c r="B77" s="216" t="s">
        <v>421</v>
      </c>
      <c r="C77" s="216" t="s">
        <v>421</v>
      </c>
      <c r="D77" s="217" t="s">
        <v>422</v>
      </c>
      <c r="E77" s="195"/>
      <c r="F77" s="218" t="s">
        <v>423</v>
      </c>
      <c r="G77" s="219" t="s">
        <v>422</v>
      </c>
      <c r="I77" s="220" t="s">
        <v>424</v>
      </c>
    </row>
    <row r="78" spans="1:13" ht="18" customHeight="1">
      <c r="A78" s="198"/>
      <c r="B78" s="221"/>
      <c r="C78" s="221"/>
      <c r="D78" s="222" t="s">
        <v>425</v>
      </c>
      <c r="E78" s="187"/>
      <c r="F78" s="223" t="s">
        <v>20</v>
      </c>
      <c r="G78" s="222" t="s">
        <v>425</v>
      </c>
      <c r="H78" s="187"/>
      <c r="I78" s="223" t="s">
        <v>20</v>
      </c>
    </row>
    <row r="79" spans="1:13" ht="18" customHeight="1">
      <c r="A79" s="181"/>
      <c r="B79" s="224" t="s">
        <v>421</v>
      </c>
      <c r="C79" s="224" t="s">
        <v>421</v>
      </c>
      <c r="D79" s="217" t="s">
        <v>422</v>
      </c>
      <c r="F79" s="225" t="s">
        <v>426</v>
      </c>
      <c r="G79" s="219" t="s">
        <v>422</v>
      </c>
      <c r="H79" s="195"/>
      <c r="I79" s="218" t="s">
        <v>424</v>
      </c>
    </row>
    <row r="80" spans="1:13" ht="18" customHeight="1">
      <c r="A80" s="198"/>
      <c r="B80" s="226"/>
      <c r="C80" s="226"/>
      <c r="D80" s="222" t="s">
        <v>425</v>
      </c>
      <c r="F80" s="225" t="s">
        <v>20</v>
      </c>
      <c r="G80" s="222" t="s">
        <v>425</v>
      </c>
      <c r="H80" s="187"/>
      <c r="I80" s="223" t="s">
        <v>20</v>
      </c>
    </row>
    <row r="81" spans="1:9" ht="18" customHeight="1">
      <c r="A81" s="181"/>
      <c r="B81" s="216" t="s">
        <v>421</v>
      </c>
      <c r="C81" s="216" t="s">
        <v>421</v>
      </c>
      <c r="D81" s="217" t="s">
        <v>422</v>
      </c>
      <c r="E81" s="195"/>
      <c r="F81" s="218" t="s">
        <v>424</v>
      </c>
      <c r="G81" s="219" t="s">
        <v>422</v>
      </c>
      <c r="H81" s="195"/>
      <c r="I81" s="218" t="s">
        <v>426</v>
      </c>
    </row>
    <row r="82" spans="1:9" ht="18" customHeight="1">
      <c r="A82" s="198"/>
      <c r="B82" s="221"/>
      <c r="C82" s="221"/>
      <c r="D82" s="222" t="s">
        <v>425</v>
      </c>
      <c r="E82" s="187"/>
      <c r="F82" s="223" t="s">
        <v>20</v>
      </c>
      <c r="G82" s="222" t="s">
        <v>425</v>
      </c>
      <c r="I82" s="220" t="s">
        <v>20</v>
      </c>
    </row>
    <row r="83" spans="1:9" ht="18" customHeight="1">
      <c r="A83" s="181"/>
      <c r="B83" s="224" t="s">
        <v>421</v>
      </c>
      <c r="C83" s="224" t="s">
        <v>421</v>
      </c>
      <c r="D83" s="217" t="s">
        <v>422</v>
      </c>
      <c r="F83" s="225" t="s">
        <v>426</v>
      </c>
      <c r="G83" s="219" t="s">
        <v>422</v>
      </c>
      <c r="H83" s="195"/>
      <c r="I83" s="218" t="s">
        <v>424</v>
      </c>
    </row>
    <row r="84" spans="1:9" ht="18" customHeight="1">
      <c r="A84" s="198"/>
      <c r="B84" s="226"/>
      <c r="C84" s="226"/>
      <c r="D84" s="222" t="s">
        <v>425</v>
      </c>
      <c r="F84" s="225" t="s">
        <v>20</v>
      </c>
      <c r="G84" s="222" t="s">
        <v>425</v>
      </c>
      <c r="H84" s="187"/>
      <c r="I84" s="223" t="s">
        <v>20</v>
      </c>
    </row>
    <row r="85" spans="1:9" ht="18" customHeight="1">
      <c r="A85" s="181"/>
      <c r="B85" s="219" t="s">
        <v>421</v>
      </c>
      <c r="C85" s="224" t="s">
        <v>421</v>
      </c>
      <c r="D85" s="217" t="s">
        <v>422</v>
      </c>
      <c r="E85" s="195"/>
      <c r="F85" s="218" t="s">
        <v>424</v>
      </c>
      <c r="G85" s="219" t="s">
        <v>422</v>
      </c>
      <c r="I85" s="220" t="s">
        <v>426</v>
      </c>
    </row>
    <row r="86" spans="1:9" ht="18" customHeight="1">
      <c r="A86" s="198"/>
      <c r="B86" s="184"/>
      <c r="C86" s="198"/>
      <c r="D86" s="222" t="s">
        <v>425</v>
      </c>
      <c r="E86" s="187"/>
      <c r="F86" s="223" t="s">
        <v>20</v>
      </c>
      <c r="G86" s="222" t="s">
        <v>425</v>
      </c>
      <c r="H86" s="187"/>
      <c r="I86" s="223" t="s">
        <v>20</v>
      </c>
    </row>
    <row r="87" spans="1:9">
      <c r="A87" s="2" t="s">
        <v>427</v>
      </c>
      <c r="F87" s="227"/>
      <c r="I87" s="6"/>
    </row>
    <row r="88" spans="1:9" ht="14.25" customHeight="1">
      <c r="A88" s="819" t="s">
        <v>428</v>
      </c>
      <c r="B88" s="821" t="s">
        <v>429</v>
      </c>
      <c r="C88" s="821" t="s">
        <v>430</v>
      </c>
      <c r="D88" s="205" t="s">
        <v>420</v>
      </c>
      <c r="E88" s="206"/>
      <c r="F88" s="206"/>
      <c r="G88" s="207"/>
      <c r="H88" s="208"/>
      <c r="I88" s="209"/>
    </row>
    <row r="89" spans="1:9" ht="14.25" customHeight="1">
      <c r="A89" s="820"/>
      <c r="B89" s="820"/>
      <c r="C89" s="820"/>
      <c r="D89" s="211"/>
      <c r="E89" s="187"/>
      <c r="F89" s="187"/>
      <c r="G89" s="212" t="s">
        <v>396</v>
      </c>
      <c r="H89" s="213"/>
      <c r="I89" s="214"/>
    </row>
    <row r="90" spans="1:9" ht="18" customHeight="1">
      <c r="A90" s="224" t="s">
        <v>421</v>
      </c>
      <c r="B90" s="224" t="s">
        <v>421</v>
      </c>
      <c r="C90" s="224" t="s">
        <v>421</v>
      </c>
      <c r="D90" s="217" t="s">
        <v>422</v>
      </c>
      <c r="E90" s="195"/>
      <c r="F90" s="218" t="s">
        <v>423</v>
      </c>
      <c r="G90" s="219" t="s">
        <v>422</v>
      </c>
      <c r="I90" s="220" t="s">
        <v>424</v>
      </c>
    </row>
    <row r="91" spans="1:9" ht="18" customHeight="1">
      <c r="A91" s="228"/>
      <c r="B91" s="228"/>
      <c r="C91" s="228"/>
      <c r="D91" s="222" t="s">
        <v>425</v>
      </c>
      <c r="E91" s="187"/>
      <c r="F91" s="223" t="s">
        <v>20</v>
      </c>
      <c r="G91" s="222" t="s">
        <v>425</v>
      </c>
      <c r="H91" s="187"/>
      <c r="I91" s="223" t="s">
        <v>20</v>
      </c>
    </row>
    <row r="92" spans="1:9" ht="18" customHeight="1">
      <c r="A92" s="224" t="s">
        <v>421</v>
      </c>
      <c r="B92" s="224" t="s">
        <v>421</v>
      </c>
      <c r="C92" s="224" t="s">
        <v>421</v>
      </c>
      <c r="D92" s="217" t="s">
        <v>422</v>
      </c>
      <c r="F92" s="225" t="s">
        <v>426</v>
      </c>
      <c r="G92" s="219" t="s">
        <v>422</v>
      </c>
      <c r="H92" s="195"/>
      <c r="I92" s="218" t="s">
        <v>424</v>
      </c>
    </row>
    <row r="93" spans="1:9" ht="18" customHeight="1">
      <c r="A93" s="198"/>
      <c r="B93" s="198"/>
      <c r="C93" s="198"/>
      <c r="D93" s="222" t="s">
        <v>425</v>
      </c>
      <c r="F93" s="225" t="s">
        <v>20</v>
      </c>
      <c r="G93" s="222" t="s">
        <v>425</v>
      </c>
      <c r="H93" s="187"/>
      <c r="I93" s="223" t="s">
        <v>20</v>
      </c>
    </row>
    <row r="94" spans="1:9" ht="18" customHeight="1">
      <c r="A94" s="216" t="s">
        <v>421</v>
      </c>
      <c r="B94" s="216" t="s">
        <v>421</v>
      </c>
      <c r="C94" s="216" t="s">
        <v>421</v>
      </c>
      <c r="D94" s="217" t="s">
        <v>422</v>
      </c>
      <c r="E94" s="195"/>
      <c r="F94" s="218" t="s">
        <v>424</v>
      </c>
      <c r="G94" s="219" t="s">
        <v>422</v>
      </c>
      <c r="H94" s="195"/>
      <c r="I94" s="218" t="s">
        <v>426</v>
      </c>
    </row>
    <row r="95" spans="1:9" ht="18" customHeight="1">
      <c r="A95" s="228"/>
      <c r="B95" s="228"/>
      <c r="C95" s="228"/>
      <c r="D95" s="222" t="s">
        <v>425</v>
      </c>
      <c r="E95" s="187"/>
      <c r="F95" s="223" t="s">
        <v>20</v>
      </c>
      <c r="G95" s="222" t="s">
        <v>425</v>
      </c>
      <c r="I95" s="220" t="s">
        <v>20</v>
      </c>
    </row>
    <row r="96" spans="1:9" ht="18" customHeight="1">
      <c r="A96" s="224" t="s">
        <v>421</v>
      </c>
      <c r="B96" s="224" t="s">
        <v>421</v>
      </c>
      <c r="C96" s="224" t="s">
        <v>421</v>
      </c>
      <c r="D96" s="217" t="s">
        <v>422</v>
      </c>
      <c r="F96" s="225" t="s">
        <v>426</v>
      </c>
      <c r="G96" s="219" t="s">
        <v>422</v>
      </c>
      <c r="H96" s="195"/>
      <c r="I96" s="218" t="s">
        <v>424</v>
      </c>
    </row>
    <row r="97" spans="1:13" ht="18" customHeight="1">
      <c r="A97" s="198"/>
      <c r="B97" s="198"/>
      <c r="C97" s="198"/>
      <c r="D97" s="222" t="s">
        <v>425</v>
      </c>
      <c r="F97" s="225" t="s">
        <v>20</v>
      </c>
      <c r="G97" s="222" t="s">
        <v>425</v>
      </c>
      <c r="H97" s="187"/>
      <c r="I97" s="223" t="s">
        <v>20</v>
      </c>
    </row>
    <row r="98" spans="1:13" ht="18" customHeight="1">
      <c r="A98" s="219" t="s">
        <v>421</v>
      </c>
      <c r="B98" s="224" t="s">
        <v>421</v>
      </c>
      <c r="C98" s="229" t="s">
        <v>421</v>
      </c>
      <c r="D98" s="217" t="s">
        <v>422</v>
      </c>
      <c r="E98" s="195"/>
      <c r="F98" s="218" t="s">
        <v>424</v>
      </c>
      <c r="G98" s="219" t="s">
        <v>422</v>
      </c>
      <c r="I98" s="220" t="s">
        <v>426</v>
      </c>
    </row>
    <row r="99" spans="1:13" ht="18" customHeight="1">
      <c r="A99" s="184"/>
      <c r="B99" s="198"/>
      <c r="C99" s="199"/>
      <c r="D99" s="222" t="s">
        <v>425</v>
      </c>
      <c r="E99" s="187"/>
      <c r="F99" s="223" t="s">
        <v>20</v>
      </c>
      <c r="G99" s="222" t="s">
        <v>425</v>
      </c>
      <c r="H99" s="187"/>
      <c r="I99" s="223" t="s">
        <v>20</v>
      </c>
    </row>
    <row r="102" spans="1:13" ht="45" customHeight="1">
      <c r="I102" s="231"/>
      <c r="J102" s="822" t="s">
        <v>434</v>
      </c>
      <c r="K102" s="823"/>
      <c r="L102" s="824"/>
      <c r="M102" s="190">
        <f>M31+M69</f>
        <v>0</v>
      </c>
    </row>
    <row r="103" spans="1:13">
      <c r="J103" s="6"/>
    </row>
    <row r="104" spans="1:13">
      <c r="J104" s="232"/>
    </row>
  </sheetData>
  <mergeCells count="72">
    <mergeCell ref="A3:M3"/>
    <mergeCell ref="A10:A12"/>
    <mergeCell ref="B10:B12"/>
    <mergeCell ref="C10:C12"/>
    <mergeCell ref="D10:D12"/>
    <mergeCell ref="F10:K11"/>
    <mergeCell ref="K5:M5"/>
    <mergeCell ref="K6:M6"/>
    <mergeCell ref="K7:M7"/>
    <mergeCell ref="K8:M8"/>
    <mergeCell ref="E14:E15"/>
    <mergeCell ref="L14:L15"/>
    <mergeCell ref="M14:M15"/>
    <mergeCell ref="E17:E18"/>
    <mergeCell ref="L17:L18"/>
    <mergeCell ref="M17:M18"/>
    <mergeCell ref="E20:E21"/>
    <mergeCell ref="L20:L21"/>
    <mergeCell ref="M20:M21"/>
    <mergeCell ref="E23:E24"/>
    <mergeCell ref="L23:L24"/>
    <mergeCell ref="M23:M24"/>
    <mergeCell ref="E26:E27"/>
    <mergeCell ref="L26:L27"/>
    <mergeCell ref="M26:M27"/>
    <mergeCell ref="E29:E30"/>
    <mergeCell ref="L29:L30"/>
    <mergeCell ref="M29:M30"/>
    <mergeCell ref="D31:D33"/>
    <mergeCell ref="M31:M33"/>
    <mergeCell ref="E32:E33"/>
    <mergeCell ref="L32:L33"/>
    <mergeCell ref="A37:A38"/>
    <mergeCell ref="B37:B38"/>
    <mergeCell ref="C37:C38"/>
    <mergeCell ref="B31:B33"/>
    <mergeCell ref="C31:C33"/>
    <mergeCell ref="E67:E68"/>
    <mergeCell ref="L67:L68"/>
    <mergeCell ref="M67:M68"/>
    <mergeCell ref="A48:A49"/>
    <mergeCell ref="B48:B49"/>
    <mergeCell ref="C48:C49"/>
    <mergeCell ref="A60:A62"/>
    <mergeCell ref="B60:B62"/>
    <mergeCell ref="C60:C62"/>
    <mergeCell ref="D60:D62"/>
    <mergeCell ref="F60:K61"/>
    <mergeCell ref="E64:E65"/>
    <mergeCell ref="L64:L65"/>
    <mergeCell ref="M64:M65"/>
    <mergeCell ref="B63:B68"/>
    <mergeCell ref="C63:C68"/>
    <mergeCell ref="M69:M71"/>
    <mergeCell ref="E70:E71"/>
    <mergeCell ref="L70:L71"/>
    <mergeCell ref="A75:A76"/>
    <mergeCell ref="B75:B76"/>
    <mergeCell ref="C75:C76"/>
    <mergeCell ref="A88:A89"/>
    <mergeCell ref="B88:B89"/>
    <mergeCell ref="C88:C89"/>
    <mergeCell ref="J102:L102"/>
    <mergeCell ref="D69:D71"/>
    <mergeCell ref="B69:B71"/>
    <mergeCell ref="C69:C71"/>
    <mergeCell ref="B13:B18"/>
    <mergeCell ref="C13:C18"/>
    <mergeCell ref="B19:B24"/>
    <mergeCell ref="C19:C24"/>
    <mergeCell ref="B25:B30"/>
    <mergeCell ref="C25:C30"/>
  </mergeCells>
  <phoneticPr fontId="1"/>
  <pageMargins left="0.66" right="0.17" top="0.43307086614173229" bottom="0.27559055118110237" header="0.31496062992125984" footer="0.15748031496062992"/>
  <pageSetup paperSize="9" scale="80" fitToHeight="2" orientation="portrait" r:id="rId1"/>
  <headerFooter alignWithMargins="0"/>
  <rowBreaks count="1" manualBreakCount="1">
    <brk id="58"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886D-AF23-4021-9243-0D23B2276255}">
  <sheetPr codeName="Sheet25">
    <pageSetUpPr fitToPage="1"/>
  </sheetPr>
  <dimension ref="B1:X24"/>
  <sheetViews>
    <sheetView view="pageBreakPreview" zoomScaleNormal="100" zoomScaleSheetLayoutView="100" workbookViewId="0">
      <selection activeCell="X1" sqref="X1"/>
    </sheetView>
  </sheetViews>
  <sheetFormatPr defaultRowHeight="13.5"/>
  <cols>
    <col min="1" max="1" width="0.625" style="537" customWidth="1"/>
    <col min="2" max="2" width="6.625" style="537" customWidth="1"/>
    <col min="3" max="4" width="3.25" style="537" customWidth="1"/>
    <col min="5" max="6" width="3.875" style="537" customWidth="1"/>
    <col min="7" max="7" width="16.125" style="537" customWidth="1"/>
    <col min="8" max="8" width="4.625" style="537" customWidth="1"/>
    <col min="9" max="9" width="7" style="537" customWidth="1"/>
    <col min="10" max="10" width="6.75" style="537" customWidth="1"/>
    <col min="11" max="11" width="10.125" style="537" customWidth="1"/>
    <col min="12" max="12" width="9" style="537" customWidth="1"/>
    <col min="13" max="13" width="14.625" style="537" customWidth="1"/>
    <col min="14" max="14" width="7.125" style="538" customWidth="1"/>
    <col min="15" max="16" width="3" style="538" customWidth="1"/>
    <col min="17" max="17" width="4.375" style="538" customWidth="1"/>
    <col min="18" max="18" width="3" style="538" customWidth="1"/>
    <col min="19" max="19" width="2.625" style="538" customWidth="1"/>
    <col min="20" max="20" width="8.25" style="538" customWidth="1"/>
    <col min="21" max="21" width="3" style="538" customWidth="1"/>
    <col min="22" max="22" width="15.5" style="537" customWidth="1"/>
    <col min="23" max="23" width="0.375" style="537" customWidth="1"/>
    <col min="24" max="16384" width="9" style="537"/>
  </cols>
  <sheetData>
    <row r="1" spans="2:24" ht="19.5">
      <c r="B1" s="537" t="s">
        <v>656</v>
      </c>
      <c r="X1" s="641" t="str">
        <f>HYPERLINK("#シート目次"&amp;"!A1","シート目次へ")</f>
        <v>シート目次へ</v>
      </c>
    </row>
    <row r="2" spans="2:24">
      <c r="B2" s="881" t="s">
        <v>667</v>
      </c>
      <c r="C2" s="881"/>
      <c r="D2" s="881"/>
      <c r="E2" s="881"/>
      <c r="F2" s="881"/>
      <c r="G2" s="881"/>
      <c r="H2" s="881"/>
      <c r="I2" s="881"/>
      <c r="J2" s="881"/>
      <c r="K2" s="881"/>
      <c r="L2" s="881"/>
      <c r="M2" s="881"/>
      <c r="N2" s="881"/>
      <c r="O2" s="881"/>
      <c r="P2" s="881"/>
      <c r="Q2" s="881"/>
      <c r="R2" s="881"/>
      <c r="S2" s="881"/>
      <c r="T2" s="881"/>
      <c r="U2" s="881"/>
      <c r="V2" s="881"/>
    </row>
    <row r="3" spans="2:24">
      <c r="N3" s="539"/>
      <c r="O3" s="539"/>
      <c r="P3" s="539"/>
      <c r="Q3" s="539"/>
      <c r="R3" s="539"/>
      <c r="S3" s="539"/>
      <c r="T3" s="539"/>
      <c r="U3" s="540" t="s">
        <v>624</v>
      </c>
      <c r="V3" s="541"/>
    </row>
    <row r="4" spans="2:24">
      <c r="B4" s="537" t="s">
        <v>625</v>
      </c>
    </row>
    <row r="5" spans="2:24" ht="51.75" customHeight="1">
      <c r="B5" s="542" t="s">
        <v>40</v>
      </c>
      <c r="C5" s="859" t="s">
        <v>41</v>
      </c>
      <c r="D5" s="861"/>
      <c r="E5" s="859" t="s">
        <v>626</v>
      </c>
      <c r="F5" s="860"/>
      <c r="G5" s="861"/>
      <c r="H5" s="859" t="s">
        <v>627</v>
      </c>
      <c r="I5" s="861"/>
      <c r="J5" s="859" t="s">
        <v>628</v>
      </c>
      <c r="K5" s="861"/>
      <c r="L5" s="543" t="s">
        <v>629</v>
      </c>
      <c r="M5" s="859" t="s">
        <v>630</v>
      </c>
      <c r="N5" s="860"/>
      <c r="O5" s="860"/>
      <c r="P5" s="860"/>
      <c r="Q5" s="860"/>
      <c r="R5" s="860"/>
      <c r="S5" s="860"/>
      <c r="T5" s="860"/>
      <c r="U5" s="861"/>
      <c r="V5" s="542" t="s">
        <v>631</v>
      </c>
    </row>
    <row r="6" spans="2:24" ht="17.25" customHeight="1">
      <c r="B6" s="880"/>
      <c r="C6" s="873"/>
      <c r="D6" s="874"/>
      <c r="E6" s="873"/>
      <c r="F6" s="877"/>
      <c r="G6" s="874"/>
      <c r="H6" s="849" t="s">
        <v>632</v>
      </c>
      <c r="I6" s="851"/>
      <c r="J6" s="873"/>
      <c r="K6" s="874"/>
      <c r="L6" s="879" t="s">
        <v>633</v>
      </c>
      <c r="M6" s="544" t="s">
        <v>634</v>
      </c>
      <c r="N6" s="545"/>
      <c r="O6" s="545" t="s">
        <v>635</v>
      </c>
      <c r="P6" s="545" t="s">
        <v>636</v>
      </c>
      <c r="Q6" s="545"/>
      <c r="R6" s="545" t="s">
        <v>637</v>
      </c>
      <c r="S6" s="545" t="s">
        <v>638</v>
      </c>
      <c r="T6" s="545">
        <f>N6*Q6</f>
        <v>0</v>
      </c>
      <c r="U6" s="546" t="s">
        <v>635</v>
      </c>
      <c r="V6" s="880"/>
    </row>
    <row r="7" spans="2:24" ht="17.25" customHeight="1">
      <c r="B7" s="880"/>
      <c r="C7" s="875"/>
      <c r="D7" s="876"/>
      <c r="E7" s="875"/>
      <c r="F7" s="878"/>
      <c r="G7" s="876"/>
      <c r="H7" s="866"/>
      <c r="I7" s="868"/>
      <c r="J7" s="875"/>
      <c r="K7" s="876"/>
      <c r="L7" s="879"/>
      <c r="M7" s="547" t="s">
        <v>639</v>
      </c>
      <c r="N7" s="548"/>
      <c r="O7" s="548" t="s">
        <v>635</v>
      </c>
      <c r="P7" s="548" t="s">
        <v>636</v>
      </c>
      <c r="Q7" s="548"/>
      <c r="R7" s="548" t="s">
        <v>637</v>
      </c>
      <c r="S7" s="548" t="s">
        <v>638</v>
      </c>
      <c r="T7" s="548">
        <f t="shared" ref="T7:T12" si="0">N7*Q7</f>
        <v>0</v>
      </c>
      <c r="U7" s="549" t="s">
        <v>635</v>
      </c>
      <c r="V7" s="880"/>
    </row>
    <row r="8" spans="2:24" ht="17.25" customHeight="1">
      <c r="B8" s="872"/>
      <c r="C8" s="873"/>
      <c r="D8" s="874"/>
      <c r="E8" s="873"/>
      <c r="F8" s="877"/>
      <c r="G8" s="874"/>
      <c r="H8" s="849" t="s">
        <v>632</v>
      </c>
      <c r="I8" s="851"/>
      <c r="J8" s="873"/>
      <c r="K8" s="874"/>
      <c r="L8" s="879" t="s">
        <v>633</v>
      </c>
      <c r="M8" s="544" t="s">
        <v>640</v>
      </c>
      <c r="N8" s="545"/>
      <c r="O8" s="545" t="s">
        <v>635</v>
      </c>
      <c r="P8" s="545" t="s">
        <v>636</v>
      </c>
      <c r="Q8" s="545"/>
      <c r="R8" s="545" t="s">
        <v>637</v>
      </c>
      <c r="S8" s="545" t="s">
        <v>638</v>
      </c>
      <c r="T8" s="545">
        <f t="shared" si="0"/>
        <v>0</v>
      </c>
      <c r="U8" s="546" t="s">
        <v>635</v>
      </c>
      <c r="V8" s="872"/>
    </row>
    <row r="9" spans="2:24" ht="17.25" customHeight="1">
      <c r="B9" s="872"/>
      <c r="C9" s="875"/>
      <c r="D9" s="876"/>
      <c r="E9" s="875"/>
      <c r="F9" s="878"/>
      <c r="G9" s="876"/>
      <c r="H9" s="866"/>
      <c r="I9" s="868"/>
      <c r="J9" s="875"/>
      <c r="K9" s="876"/>
      <c r="L9" s="879"/>
      <c r="M9" s="547" t="s">
        <v>639</v>
      </c>
      <c r="N9" s="548"/>
      <c r="O9" s="548" t="s">
        <v>635</v>
      </c>
      <c r="P9" s="548" t="s">
        <v>636</v>
      </c>
      <c r="Q9" s="548"/>
      <c r="R9" s="548" t="s">
        <v>637</v>
      </c>
      <c r="S9" s="548" t="s">
        <v>638</v>
      </c>
      <c r="T9" s="548">
        <f t="shared" si="0"/>
        <v>0</v>
      </c>
      <c r="U9" s="549" t="s">
        <v>635</v>
      </c>
      <c r="V9" s="872"/>
    </row>
    <row r="10" spans="2:24" ht="17.25" customHeight="1">
      <c r="B10" s="872"/>
      <c r="C10" s="873"/>
      <c r="D10" s="874"/>
      <c r="E10" s="873"/>
      <c r="F10" s="877"/>
      <c r="G10" s="874"/>
      <c r="H10" s="849" t="s">
        <v>632</v>
      </c>
      <c r="I10" s="851"/>
      <c r="J10" s="873"/>
      <c r="K10" s="874"/>
      <c r="L10" s="879" t="s">
        <v>633</v>
      </c>
      <c r="M10" s="544" t="s">
        <v>640</v>
      </c>
      <c r="N10" s="545"/>
      <c r="O10" s="545" t="s">
        <v>635</v>
      </c>
      <c r="P10" s="545" t="s">
        <v>636</v>
      </c>
      <c r="Q10" s="545"/>
      <c r="R10" s="545" t="s">
        <v>637</v>
      </c>
      <c r="S10" s="545" t="s">
        <v>638</v>
      </c>
      <c r="T10" s="545">
        <f t="shared" si="0"/>
        <v>0</v>
      </c>
      <c r="U10" s="546" t="s">
        <v>635</v>
      </c>
      <c r="V10" s="872"/>
    </row>
    <row r="11" spans="2:24" ht="17.25" customHeight="1">
      <c r="B11" s="872"/>
      <c r="C11" s="875"/>
      <c r="D11" s="876"/>
      <c r="E11" s="875"/>
      <c r="F11" s="878"/>
      <c r="G11" s="876"/>
      <c r="H11" s="866"/>
      <c r="I11" s="868"/>
      <c r="J11" s="875"/>
      <c r="K11" s="876"/>
      <c r="L11" s="879"/>
      <c r="M11" s="547" t="s">
        <v>641</v>
      </c>
      <c r="N11" s="548"/>
      <c r="O11" s="548" t="s">
        <v>635</v>
      </c>
      <c r="P11" s="548" t="s">
        <v>636</v>
      </c>
      <c r="Q11" s="548"/>
      <c r="R11" s="548" t="s">
        <v>637</v>
      </c>
      <c r="S11" s="548" t="s">
        <v>638</v>
      </c>
      <c r="T11" s="548">
        <f t="shared" si="0"/>
        <v>0</v>
      </c>
      <c r="U11" s="549" t="s">
        <v>635</v>
      </c>
      <c r="V11" s="872"/>
    </row>
    <row r="12" spans="2:24" ht="17.25" customHeight="1">
      <c r="B12" s="872"/>
      <c r="C12" s="873"/>
      <c r="D12" s="874"/>
      <c r="E12" s="873"/>
      <c r="F12" s="877"/>
      <c r="G12" s="874"/>
      <c r="H12" s="849" t="s">
        <v>632</v>
      </c>
      <c r="I12" s="851"/>
      <c r="J12" s="873"/>
      <c r="K12" s="874"/>
      <c r="L12" s="879" t="s">
        <v>633</v>
      </c>
      <c r="M12" s="544" t="s">
        <v>642</v>
      </c>
      <c r="N12" s="545"/>
      <c r="O12" s="545" t="s">
        <v>635</v>
      </c>
      <c r="P12" s="545" t="s">
        <v>636</v>
      </c>
      <c r="Q12" s="545"/>
      <c r="R12" s="545" t="s">
        <v>637</v>
      </c>
      <c r="S12" s="545" t="s">
        <v>638</v>
      </c>
      <c r="T12" s="545">
        <f t="shared" si="0"/>
        <v>0</v>
      </c>
      <c r="U12" s="546" t="s">
        <v>635</v>
      </c>
      <c r="V12" s="872"/>
    </row>
    <row r="13" spans="2:24" ht="17.25" customHeight="1">
      <c r="B13" s="872"/>
      <c r="C13" s="875"/>
      <c r="D13" s="876"/>
      <c r="E13" s="875"/>
      <c r="F13" s="878"/>
      <c r="G13" s="876"/>
      <c r="H13" s="866"/>
      <c r="I13" s="868"/>
      <c r="J13" s="875"/>
      <c r="K13" s="876"/>
      <c r="L13" s="879"/>
      <c r="M13" s="547" t="s">
        <v>639</v>
      </c>
      <c r="N13" s="548"/>
      <c r="O13" s="548" t="s">
        <v>635</v>
      </c>
      <c r="P13" s="548" t="s">
        <v>636</v>
      </c>
      <c r="Q13" s="548"/>
      <c r="R13" s="548" t="s">
        <v>637</v>
      </c>
      <c r="S13" s="548" t="s">
        <v>638</v>
      </c>
      <c r="T13" s="548">
        <f>N13*Q13</f>
        <v>0</v>
      </c>
      <c r="U13" s="549" t="s">
        <v>635</v>
      </c>
      <c r="V13" s="872"/>
    </row>
    <row r="14" spans="2:24" ht="20.25" customHeight="1">
      <c r="B14" s="550" t="s">
        <v>643</v>
      </c>
      <c r="C14" s="551">
        <f>COUNTA(B6:B13)</f>
        <v>0</v>
      </c>
      <c r="D14" s="552" t="s">
        <v>644</v>
      </c>
      <c r="E14" s="859"/>
      <c r="F14" s="860"/>
      <c r="G14" s="860"/>
      <c r="H14" s="860"/>
      <c r="I14" s="860"/>
      <c r="J14" s="860"/>
      <c r="K14" s="860"/>
      <c r="L14" s="861"/>
      <c r="M14" s="862">
        <f>SUM(T6:T13)</f>
        <v>0</v>
      </c>
      <c r="N14" s="863"/>
      <c r="O14" s="863"/>
      <c r="P14" s="863"/>
      <c r="Q14" s="863"/>
      <c r="R14" s="863"/>
      <c r="S14" s="863"/>
      <c r="T14" s="863"/>
      <c r="U14" s="552" t="s">
        <v>635</v>
      </c>
      <c r="V14" s="553"/>
    </row>
    <row r="15" spans="2:24">
      <c r="B15" s="537" t="s">
        <v>645</v>
      </c>
      <c r="G15" s="554"/>
      <c r="H15" s="554"/>
    </row>
    <row r="16" spans="2:24">
      <c r="B16" s="537" t="s">
        <v>646</v>
      </c>
      <c r="G16" s="554"/>
      <c r="H16" s="554"/>
    </row>
    <row r="17" spans="2:22">
      <c r="B17" s="554"/>
    </row>
    <row r="18" spans="2:22">
      <c r="B18" s="554"/>
    </row>
    <row r="19" spans="2:22">
      <c r="B19" s="537" t="s">
        <v>281</v>
      </c>
    </row>
    <row r="20" spans="2:22" ht="33.75" customHeight="1">
      <c r="B20" s="864" t="s">
        <v>34</v>
      </c>
      <c r="C20" s="864"/>
      <c r="D20" s="864"/>
      <c r="E20" s="864"/>
      <c r="F20" s="864"/>
      <c r="G20" s="864" t="s">
        <v>647</v>
      </c>
      <c r="H20" s="864"/>
      <c r="I20" s="864" t="s">
        <v>648</v>
      </c>
      <c r="J20" s="864"/>
      <c r="K20" s="864"/>
      <c r="L20" s="864" t="s">
        <v>649</v>
      </c>
      <c r="M20" s="864"/>
      <c r="N20" s="865" t="s">
        <v>650</v>
      </c>
      <c r="O20" s="865"/>
      <c r="P20" s="865"/>
      <c r="Q20" s="865"/>
      <c r="R20" s="865"/>
      <c r="S20" s="865"/>
      <c r="T20" s="864" t="s">
        <v>651</v>
      </c>
      <c r="U20" s="864"/>
      <c r="V20" s="864"/>
    </row>
    <row r="21" spans="2:22" ht="14.25" customHeight="1">
      <c r="B21" s="866" t="s">
        <v>9</v>
      </c>
      <c r="C21" s="867"/>
      <c r="D21" s="867"/>
      <c r="E21" s="867"/>
      <c r="F21" s="868"/>
      <c r="G21" s="866" t="s">
        <v>10</v>
      </c>
      <c r="H21" s="868"/>
      <c r="I21" s="866" t="s">
        <v>652</v>
      </c>
      <c r="J21" s="867"/>
      <c r="K21" s="868"/>
      <c r="L21" s="866" t="s">
        <v>137</v>
      </c>
      <c r="M21" s="868"/>
      <c r="N21" s="869" t="s">
        <v>653</v>
      </c>
      <c r="O21" s="870"/>
      <c r="P21" s="870"/>
      <c r="Q21" s="870"/>
      <c r="R21" s="870"/>
      <c r="S21" s="871"/>
      <c r="T21" s="856"/>
      <c r="U21" s="857"/>
      <c r="V21" s="858"/>
    </row>
    <row r="22" spans="2:22" ht="15.75" customHeight="1">
      <c r="B22" s="849" t="s">
        <v>14</v>
      </c>
      <c r="C22" s="850"/>
      <c r="D22" s="850"/>
      <c r="E22" s="850"/>
      <c r="F22" s="851"/>
      <c r="G22" s="849" t="s">
        <v>14</v>
      </c>
      <c r="H22" s="851"/>
      <c r="I22" s="849" t="s">
        <v>14</v>
      </c>
      <c r="J22" s="850"/>
      <c r="K22" s="851"/>
      <c r="L22" s="849" t="s">
        <v>14</v>
      </c>
      <c r="M22" s="851"/>
      <c r="N22" s="849" t="s">
        <v>14</v>
      </c>
      <c r="O22" s="850"/>
      <c r="P22" s="850"/>
      <c r="Q22" s="850"/>
      <c r="R22" s="850"/>
      <c r="S22" s="851"/>
      <c r="T22" s="850" t="s">
        <v>14</v>
      </c>
      <c r="U22" s="850"/>
      <c r="V22" s="851"/>
    </row>
    <row r="23" spans="2:22" ht="40.5" customHeight="1">
      <c r="B23" s="852">
        <f>M14</f>
        <v>0</v>
      </c>
      <c r="C23" s="853"/>
      <c r="D23" s="853"/>
      <c r="E23" s="853"/>
      <c r="F23" s="854"/>
      <c r="G23" s="852"/>
      <c r="H23" s="854"/>
      <c r="I23" s="852">
        <f>B23-G23</f>
        <v>0</v>
      </c>
      <c r="J23" s="853"/>
      <c r="K23" s="854"/>
      <c r="L23" s="852"/>
      <c r="M23" s="854"/>
      <c r="N23" s="855">
        <f>MIN(I23,L23)</f>
        <v>0</v>
      </c>
      <c r="O23" s="847"/>
      <c r="P23" s="847"/>
      <c r="Q23" s="847"/>
      <c r="R23" s="847"/>
      <c r="S23" s="848"/>
      <c r="T23" s="847">
        <f>ROUNDDOWN(N23/2,-3)</f>
        <v>0</v>
      </c>
      <c r="U23" s="847"/>
      <c r="V23" s="848"/>
    </row>
    <row r="24" spans="2:22" ht="15" customHeight="1">
      <c r="B24" s="537" t="s">
        <v>654</v>
      </c>
    </row>
  </sheetData>
  <mergeCells count="60">
    <mergeCell ref="B2:V2"/>
    <mergeCell ref="C5:D5"/>
    <mergeCell ref="E5:G5"/>
    <mergeCell ref="H5:I5"/>
    <mergeCell ref="J5:K5"/>
    <mergeCell ref="M5:U5"/>
    <mergeCell ref="V6:V7"/>
    <mergeCell ref="B8:B9"/>
    <mergeCell ref="C8:D9"/>
    <mergeCell ref="E8:G9"/>
    <mergeCell ref="H8:I9"/>
    <mergeCell ref="J8:K9"/>
    <mergeCell ref="L8:L9"/>
    <mergeCell ref="V8:V9"/>
    <mergeCell ref="B6:B7"/>
    <mergeCell ref="C6:D7"/>
    <mergeCell ref="E6:G7"/>
    <mergeCell ref="H6:I7"/>
    <mergeCell ref="J6:K7"/>
    <mergeCell ref="L6:L7"/>
    <mergeCell ref="V10:V11"/>
    <mergeCell ref="B12:B13"/>
    <mergeCell ref="C12:D13"/>
    <mergeCell ref="E12:G13"/>
    <mergeCell ref="H12:I13"/>
    <mergeCell ref="J12:K13"/>
    <mergeCell ref="L12:L13"/>
    <mergeCell ref="V12:V13"/>
    <mergeCell ref="B10:B11"/>
    <mergeCell ref="C10:D11"/>
    <mergeCell ref="E10:G11"/>
    <mergeCell ref="H10:I11"/>
    <mergeCell ref="J10:K11"/>
    <mergeCell ref="L10:L11"/>
    <mergeCell ref="T21:V21"/>
    <mergeCell ref="E14:L14"/>
    <mergeCell ref="M14:T14"/>
    <mergeCell ref="B20:F20"/>
    <mergeCell ref="G20:H20"/>
    <mergeCell ref="I20:K20"/>
    <mergeCell ref="L20:M20"/>
    <mergeCell ref="N20:S20"/>
    <mergeCell ref="T20:V20"/>
    <mergeCell ref="B21:F21"/>
    <mergeCell ref="G21:H21"/>
    <mergeCell ref="I21:K21"/>
    <mergeCell ref="L21:M21"/>
    <mergeCell ref="N21:S21"/>
    <mergeCell ref="T23:V23"/>
    <mergeCell ref="B22:F22"/>
    <mergeCell ref="G22:H22"/>
    <mergeCell ref="I22:K22"/>
    <mergeCell ref="L22:M22"/>
    <mergeCell ref="N22:S22"/>
    <mergeCell ref="T22:V22"/>
    <mergeCell ref="B23:F23"/>
    <mergeCell ref="G23:H23"/>
    <mergeCell ref="I23:K23"/>
    <mergeCell ref="L23:M23"/>
    <mergeCell ref="N23:S23"/>
  </mergeCells>
  <phoneticPr fontId="1"/>
  <pageMargins left="0.25" right="0.25" top="0.75" bottom="0.75" header="0.3" footer="0.3"/>
  <pageSetup paperSize="9"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28F6C-503F-4C22-BADD-8A92F1B18C63}">
  <sheetPr codeName="Sheet5">
    <pageSetUpPr fitToPage="1"/>
  </sheetPr>
  <dimension ref="A1:IV257"/>
  <sheetViews>
    <sheetView view="pageBreakPreview" topLeftCell="C1" zoomScaleNormal="100" zoomScaleSheetLayoutView="100" workbookViewId="0">
      <selection activeCell="K1" sqref="K1"/>
    </sheetView>
  </sheetViews>
  <sheetFormatPr defaultColWidth="9.75" defaultRowHeight="13.5"/>
  <cols>
    <col min="1" max="1" width="2.875" style="116" customWidth="1"/>
    <col min="2" max="2" width="22.375" style="116" customWidth="1"/>
    <col min="3" max="3" width="20.75" style="116" customWidth="1"/>
    <col min="4" max="4" width="15.5" style="116" customWidth="1"/>
    <col min="5" max="5" width="6.875" style="116" customWidth="1"/>
    <col min="6" max="6" width="10.625" style="116" customWidth="1"/>
    <col min="7" max="7" width="23.25" style="116" customWidth="1"/>
    <col min="8" max="8" width="17.25" style="116" customWidth="1"/>
    <col min="9" max="9" width="25.625" style="116" customWidth="1"/>
    <col min="10" max="10" width="1.375" style="116" customWidth="1"/>
    <col min="11" max="256" width="9.75" style="116"/>
    <col min="257" max="257" width="2.875" style="116" customWidth="1"/>
    <col min="258" max="258" width="22.375" style="116" customWidth="1"/>
    <col min="259" max="259" width="20.75" style="116" customWidth="1"/>
    <col min="260" max="260" width="15.5" style="116" customWidth="1"/>
    <col min="261" max="261" width="6.875" style="116" customWidth="1"/>
    <col min="262" max="262" width="10.625" style="116" customWidth="1"/>
    <col min="263" max="263" width="23.25" style="116" customWidth="1"/>
    <col min="264" max="264" width="17.25" style="116" customWidth="1"/>
    <col min="265" max="265" width="25.625" style="116" customWidth="1"/>
    <col min="266" max="266" width="1.375" style="116" customWidth="1"/>
    <col min="267" max="512" width="9.75" style="116"/>
    <col min="513" max="513" width="2.875" style="116" customWidth="1"/>
    <col min="514" max="514" width="22.375" style="116" customWidth="1"/>
    <col min="515" max="515" width="20.75" style="116" customWidth="1"/>
    <col min="516" max="516" width="15.5" style="116" customWidth="1"/>
    <col min="517" max="517" width="6.875" style="116" customWidth="1"/>
    <col min="518" max="518" width="10.625" style="116" customWidth="1"/>
    <col min="519" max="519" width="23.25" style="116" customWidth="1"/>
    <col min="520" max="520" width="17.25" style="116" customWidth="1"/>
    <col min="521" max="521" width="25.625" style="116" customWidth="1"/>
    <col min="522" max="522" width="1.375" style="116" customWidth="1"/>
    <col min="523" max="768" width="9.75" style="116"/>
    <col min="769" max="769" width="2.875" style="116" customWidth="1"/>
    <col min="770" max="770" width="22.375" style="116" customWidth="1"/>
    <col min="771" max="771" width="20.75" style="116" customWidth="1"/>
    <col min="772" max="772" width="15.5" style="116" customWidth="1"/>
    <col min="773" max="773" width="6.875" style="116" customWidth="1"/>
    <col min="774" max="774" width="10.625" style="116" customWidth="1"/>
    <col min="775" max="775" width="23.25" style="116" customWidth="1"/>
    <col min="776" max="776" width="17.25" style="116" customWidth="1"/>
    <col min="777" max="777" width="25.625" style="116" customWidth="1"/>
    <col min="778" max="778" width="1.375" style="116" customWidth="1"/>
    <col min="779" max="1024" width="9.75" style="116"/>
    <col min="1025" max="1025" width="2.875" style="116" customWidth="1"/>
    <col min="1026" max="1026" width="22.375" style="116" customWidth="1"/>
    <col min="1027" max="1027" width="20.75" style="116" customWidth="1"/>
    <col min="1028" max="1028" width="15.5" style="116" customWidth="1"/>
    <col min="1029" max="1029" width="6.875" style="116" customWidth="1"/>
    <col min="1030" max="1030" width="10.625" style="116" customWidth="1"/>
    <col min="1031" max="1031" width="23.25" style="116" customWidth="1"/>
    <col min="1032" max="1032" width="17.25" style="116" customWidth="1"/>
    <col min="1033" max="1033" width="25.625" style="116" customWidth="1"/>
    <col min="1034" max="1034" width="1.375" style="116" customWidth="1"/>
    <col min="1035" max="1280" width="9.75" style="116"/>
    <col min="1281" max="1281" width="2.875" style="116" customWidth="1"/>
    <col min="1282" max="1282" width="22.375" style="116" customWidth="1"/>
    <col min="1283" max="1283" width="20.75" style="116" customWidth="1"/>
    <col min="1284" max="1284" width="15.5" style="116" customWidth="1"/>
    <col min="1285" max="1285" width="6.875" style="116" customWidth="1"/>
    <col min="1286" max="1286" width="10.625" style="116" customWidth="1"/>
    <col min="1287" max="1287" width="23.25" style="116" customWidth="1"/>
    <col min="1288" max="1288" width="17.25" style="116" customWidth="1"/>
    <col min="1289" max="1289" width="25.625" style="116" customWidth="1"/>
    <col min="1290" max="1290" width="1.375" style="116" customWidth="1"/>
    <col min="1291" max="1536" width="9.75" style="116"/>
    <col min="1537" max="1537" width="2.875" style="116" customWidth="1"/>
    <col min="1538" max="1538" width="22.375" style="116" customWidth="1"/>
    <col min="1539" max="1539" width="20.75" style="116" customWidth="1"/>
    <col min="1540" max="1540" width="15.5" style="116" customWidth="1"/>
    <col min="1541" max="1541" width="6.875" style="116" customWidth="1"/>
    <col min="1542" max="1542" width="10.625" style="116" customWidth="1"/>
    <col min="1543" max="1543" width="23.25" style="116" customWidth="1"/>
    <col min="1544" max="1544" width="17.25" style="116" customWidth="1"/>
    <col min="1545" max="1545" width="25.625" style="116" customWidth="1"/>
    <col min="1546" max="1546" width="1.375" style="116" customWidth="1"/>
    <col min="1547" max="1792" width="9.75" style="116"/>
    <col min="1793" max="1793" width="2.875" style="116" customWidth="1"/>
    <col min="1794" max="1794" width="22.375" style="116" customWidth="1"/>
    <col min="1795" max="1795" width="20.75" style="116" customWidth="1"/>
    <col min="1796" max="1796" width="15.5" style="116" customWidth="1"/>
    <col min="1797" max="1797" width="6.875" style="116" customWidth="1"/>
    <col min="1798" max="1798" width="10.625" style="116" customWidth="1"/>
    <col min="1799" max="1799" width="23.25" style="116" customWidth="1"/>
    <col min="1800" max="1800" width="17.25" style="116" customWidth="1"/>
    <col min="1801" max="1801" width="25.625" style="116" customWidth="1"/>
    <col min="1802" max="1802" width="1.375" style="116" customWidth="1"/>
    <col min="1803" max="2048" width="9.75" style="116"/>
    <col min="2049" max="2049" width="2.875" style="116" customWidth="1"/>
    <col min="2050" max="2050" width="22.375" style="116" customWidth="1"/>
    <col min="2051" max="2051" width="20.75" style="116" customWidth="1"/>
    <col min="2052" max="2052" width="15.5" style="116" customWidth="1"/>
    <col min="2053" max="2053" width="6.875" style="116" customWidth="1"/>
    <col min="2054" max="2054" width="10.625" style="116" customWidth="1"/>
    <col min="2055" max="2055" width="23.25" style="116" customWidth="1"/>
    <col min="2056" max="2056" width="17.25" style="116" customWidth="1"/>
    <col min="2057" max="2057" width="25.625" style="116" customWidth="1"/>
    <col min="2058" max="2058" width="1.375" style="116" customWidth="1"/>
    <col min="2059" max="2304" width="9.75" style="116"/>
    <col min="2305" max="2305" width="2.875" style="116" customWidth="1"/>
    <col min="2306" max="2306" width="22.375" style="116" customWidth="1"/>
    <col min="2307" max="2307" width="20.75" style="116" customWidth="1"/>
    <col min="2308" max="2308" width="15.5" style="116" customWidth="1"/>
    <col min="2309" max="2309" width="6.875" style="116" customWidth="1"/>
    <col min="2310" max="2310" width="10.625" style="116" customWidth="1"/>
    <col min="2311" max="2311" width="23.25" style="116" customWidth="1"/>
    <col min="2312" max="2312" width="17.25" style="116" customWidth="1"/>
    <col min="2313" max="2313" width="25.625" style="116" customWidth="1"/>
    <col min="2314" max="2314" width="1.375" style="116" customWidth="1"/>
    <col min="2315" max="2560" width="9.75" style="116"/>
    <col min="2561" max="2561" width="2.875" style="116" customWidth="1"/>
    <col min="2562" max="2562" width="22.375" style="116" customWidth="1"/>
    <col min="2563" max="2563" width="20.75" style="116" customWidth="1"/>
    <col min="2564" max="2564" width="15.5" style="116" customWidth="1"/>
    <col min="2565" max="2565" width="6.875" style="116" customWidth="1"/>
    <col min="2566" max="2566" width="10.625" style="116" customWidth="1"/>
    <col min="2567" max="2567" width="23.25" style="116" customWidth="1"/>
    <col min="2568" max="2568" width="17.25" style="116" customWidth="1"/>
    <col min="2569" max="2569" width="25.625" style="116" customWidth="1"/>
    <col min="2570" max="2570" width="1.375" style="116" customWidth="1"/>
    <col min="2571" max="2816" width="9.75" style="116"/>
    <col min="2817" max="2817" width="2.875" style="116" customWidth="1"/>
    <col min="2818" max="2818" width="22.375" style="116" customWidth="1"/>
    <col min="2819" max="2819" width="20.75" style="116" customWidth="1"/>
    <col min="2820" max="2820" width="15.5" style="116" customWidth="1"/>
    <col min="2821" max="2821" width="6.875" style="116" customWidth="1"/>
    <col min="2822" max="2822" width="10.625" style="116" customWidth="1"/>
    <col min="2823" max="2823" width="23.25" style="116" customWidth="1"/>
    <col min="2824" max="2824" width="17.25" style="116" customWidth="1"/>
    <col min="2825" max="2825" width="25.625" style="116" customWidth="1"/>
    <col min="2826" max="2826" width="1.375" style="116" customWidth="1"/>
    <col min="2827" max="3072" width="9.75" style="116"/>
    <col min="3073" max="3073" width="2.875" style="116" customWidth="1"/>
    <col min="3074" max="3074" width="22.375" style="116" customWidth="1"/>
    <col min="3075" max="3075" width="20.75" style="116" customWidth="1"/>
    <col min="3076" max="3076" width="15.5" style="116" customWidth="1"/>
    <col min="3077" max="3077" width="6.875" style="116" customWidth="1"/>
    <col min="3078" max="3078" width="10.625" style="116" customWidth="1"/>
    <col min="3079" max="3079" width="23.25" style="116" customWidth="1"/>
    <col min="3080" max="3080" width="17.25" style="116" customWidth="1"/>
    <col min="3081" max="3081" width="25.625" style="116" customWidth="1"/>
    <col min="3082" max="3082" width="1.375" style="116" customWidth="1"/>
    <col min="3083" max="3328" width="9.75" style="116"/>
    <col min="3329" max="3329" width="2.875" style="116" customWidth="1"/>
    <col min="3330" max="3330" width="22.375" style="116" customWidth="1"/>
    <col min="3331" max="3331" width="20.75" style="116" customWidth="1"/>
    <col min="3332" max="3332" width="15.5" style="116" customWidth="1"/>
    <col min="3333" max="3333" width="6.875" style="116" customWidth="1"/>
    <col min="3334" max="3334" width="10.625" style="116" customWidth="1"/>
    <col min="3335" max="3335" width="23.25" style="116" customWidth="1"/>
    <col min="3336" max="3336" width="17.25" style="116" customWidth="1"/>
    <col min="3337" max="3337" width="25.625" style="116" customWidth="1"/>
    <col min="3338" max="3338" width="1.375" style="116" customWidth="1"/>
    <col min="3339" max="3584" width="9.75" style="116"/>
    <col min="3585" max="3585" width="2.875" style="116" customWidth="1"/>
    <col min="3586" max="3586" width="22.375" style="116" customWidth="1"/>
    <col min="3587" max="3587" width="20.75" style="116" customWidth="1"/>
    <col min="3588" max="3588" width="15.5" style="116" customWidth="1"/>
    <col min="3589" max="3589" width="6.875" style="116" customWidth="1"/>
    <col min="3590" max="3590" width="10.625" style="116" customWidth="1"/>
    <col min="3591" max="3591" width="23.25" style="116" customWidth="1"/>
    <col min="3592" max="3592" width="17.25" style="116" customWidth="1"/>
    <col min="3593" max="3593" width="25.625" style="116" customWidth="1"/>
    <col min="3594" max="3594" width="1.375" style="116" customWidth="1"/>
    <col min="3595" max="3840" width="9.75" style="116"/>
    <col min="3841" max="3841" width="2.875" style="116" customWidth="1"/>
    <col min="3842" max="3842" width="22.375" style="116" customWidth="1"/>
    <col min="3843" max="3843" width="20.75" style="116" customWidth="1"/>
    <col min="3844" max="3844" width="15.5" style="116" customWidth="1"/>
    <col min="3845" max="3845" width="6.875" style="116" customWidth="1"/>
    <col min="3846" max="3846" width="10.625" style="116" customWidth="1"/>
    <col min="3847" max="3847" width="23.25" style="116" customWidth="1"/>
    <col min="3848" max="3848" width="17.25" style="116" customWidth="1"/>
    <col min="3849" max="3849" width="25.625" style="116" customWidth="1"/>
    <col min="3850" max="3850" width="1.375" style="116" customWidth="1"/>
    <col min="3851" max="4096" width="9.75" style="116"/>
    <col min="4097" max="4097" width="2.875" style="116" customWidth="1"/>
    <col min="4098" max="4098" width="22.375" style="116" customWidth="1"/>
    <col min="4099" max="4099" width="20.75" style="116" customWidth="1"/>
    <col min="4100" max="4100" width="15.5" style="116" customWidth="1"/>
    <col min="4101" max="4101" width="6.875" style="116" customWidth="1"/>
    <col min="4102" max="4102" width="10.625" style="116" customWidth="1"/>
    <col min="4103" max="4103" width="23.25" style="116" customWidth="1"/>
    <col min="4104" max="4104" width="17.25" style="116" customWidth="1"/>
    <col min="4105" max="4105" width="25.625" style="116" customWidth="1"/>
    <col min="4106" max="4106" width="1.375" style="116" customWidth="1"/>
    <col min="4107" max="4352" width="9.75" style="116"/>
    <col min="4353" max="4353" width="2.875" style="116" customWidth="1"/>
    <col min="4354" max="4354" width="22.375" style="116" customWidth="1"/>
    <col min="4355" max="4355" width="20.75" style="116" customWidth="1"/>
    <col min="4356" max="4356" width="15.5" style="116" customWidth="1"/>
    <col min="4357" max="4357" width="6.875" style="116" customWidth="1"/>
    <col min="4358" max="4358" width="10.625" style="116" customWidth="1"/>
    <col min="4359" max="4359" width="23.25" style="116" customWidth="1"/>
    <col min="4360" max="4360" width="17.25" style="116" customWidth="1"/>
    <col min="4361" max="4361" width="25.625" style="116" customWidth="1"/>
    <col min="4362" max="4362" width="1.375" style="116" customWidth="1"/>
    <col min="4363" max="4608" width="9.75" style="116"/>
    <col min="4609" max="4609" width="2.875" style="116" customWidth="1"/>
    <col min="4610" max="4610" width="22.375" style="116" customWidth="1"/>
    <col min="4611" max="4611" width="20.75" style="116" customWidth="1"/>
    <col min="4612" max="4612" width="15.5" style="116" customWidth="1"/>
    <col min="4613" max="4613" width="6.875" style="116" customWidth="1"/>
    <col min="4614" max="4614" width="10.625" style="116" customWidth="1"/>
    <col min="4615" max="4615" width="23.25" style="116" customWidth="1"/>
    <col min="4616" max="4616" width="17.25" style="116" customWidth="1"/>
    <col min="4617" max="4617" width="25.625" style="116" customWidth="1"/>
    <col min="4618" max="4618" width="1.375" style="116" customWidth="1"/>
    <col min="4619" max="4864" width="9.75" style="116"/>
    <col min="4865" max="4865" width="2.875" style="116" customWidth="1"/>
    <col min="4866" max="4866" width="22.375" style="116" customWidth="1"/>
    <col min="4867" max="4867" width="20.75" style="116" customWidth="1"/>
    <col min="4868" max="4868" width="15.5" style="116" customWidth="1"/>
    <col min="4869" max="4869" width="6.875" style="116" customWidth="1"/>
    <col min="4870" max="4870" width="10.625" style="116" customWidth="1"/>
    <col min="4871" max="4871" width="23.25" style="116" customWidth="1"/>
    <col min="4872" max="4872" width="17.25" style="116" customWidth="1"/>
    <col min="4873" max="4873" width="25.625" style="116" customWidth="1"/>
    <col min="4874" max="4874" width="1.375" style="116" customWidth="1"/>
    <col min="4875" max="5120" width="9.75" style="116"/>
    <col min="5121" max="5121" width="2.875" style="116" customWidth="1"/>
    <col min="5122" max="5122" width="22.375" style="116" customWidth="1"/>
    <col min="5123" max="5123" width="20.75" style="116" customWidth="1"/>
    <col min="5124" max="5124" width="15.5" style="116" customWidth="1"/>
    <col min="5125" max="5125" width="6.875" style="116" customWidth="1"/>
    <col min="5126" max="5126" width="10.625" style="116" customWidth="1"/>
    <col min="5127" max="5127" width="23.25" style="116" customWidth="1"/>
    <col min="5128" max="5128" width="17.25" style="116" customWidth="1"/>
    <col min="5129" max="5129" width="25.625" style="116" customWidth="1"/>
    <col min="5130" max="5130" width="1.375" style="116" customWidth="1"/>
    <col min="5131" max="5376" width="9.75" style="116"/>
    <col min="5377" max="5377" width="2.875" style="116" customWidth="1"/>
    <col min="5378" max="5378" width="22.375" style="116" customWidth="1"/>
    <col min="5379" max="5379" width="20.75" style="116" customWidth="1"/>
    <col min="5380" max="5380" width="15.5" style="116" customWidth="1"/>
    <col min="5381" max="5381" width="6.875" style="116" customWidth="1"/>
    <col min="5382" max="5382" width="10.625" style="116" customWidth="1"/>
    <col min="5383" max="5383" width="23.25" style="116" customWidth="1"/>
    <col min="5384" max="5384" width="17.25" style="116" customWidth="1"/>
    <col min="5385" max="5385" width="25.625" style="116" customWidth="1"/>
    <col min="5386" max="5386" width="1.375" style="116" customWidth="1"/>
    <col min="5387" max="5632" width="9.75" style="116"/>
    <col min="5633" max="5633" width="2.875" style="116" customWidth="1"/>
    <col min="5634" max="5634" width="22.375" style="116" customWidth="1"/>
    <col min="5635" max="5635" width="20.75" style="116" customWidth="1"/>
    <col min="5636" max="5636" width="15.5" style="116" customWidth="1"/>
    <col min="5637" max="5637" width="6.875" style="116" customWidth="1"/>
    <col min="5638" max="5638" width="10.625" style="116" customWidth="1"/>
    <col min="5639" max="5639" width="23.25" style="116" customWidth="1"/>
    <col min="5640" max="5640" width="17.25" style="116" customWidth="1"/>
    <col min="5641" max="5641" width="25.625" style="116" customWidth="1"/>
    <col min="5642" max="5642" width="1.375" style="116" customWidth="1"/>
    <col min="5643" max="5888" width="9.75" style="116"/>
    <col min="5889" max="5889" width="2.875" style="116" customWidth="1"/>
    <col min="5890" max="5890" width="22.375" style="116" customWidth="1"/>
    <col min="5891" max="5891" width="20.75" style="116" customWidth="1"/>
    <col min="5892" max="5892" width="15.5" style="116" customWidth="1"/>
    <col min="5893" max="5893" width="6.875" style="116" customWidth="1"/>
    <col min="5894" max="5894" width="10.625" style="116" customWidth="1"/>
    <col min="5895" max="5895" width="23.25" style="116" customWidth="1"/>
    <col min="5896" max="5896" width="17.25" style="116" customWidth="1"/>
    <col min="5897" max="5897" width="25.625" style="116" customWidth="1"/>
    <col min="5898" max="5898" width="1.375" style="116" customWidth="1"/>
    <col min="5899" max="6144" width="9.75" style="116"/>
    <col min="6145" max="6145" width="2.875" style="116" customWidth="1"/>
    <col min="6146" max="6146" width="22.375" style="116" customWidth="1"/>
    <col min="6147" max="6147" width="20.75" style="116" customWidth="1"/>
    <col min="6148" max="6148" width="15.5" style="116" customWidth="1"/>
    <col min="6149" max="6149" width="6.875" style="116" customWidth="1"/>
    <col min="6150" max="6150" width="10.625" style="116" customWidth="1"/>
    <col min="6151" max="6151" width="23.25" style="116" customWidth="1"/>
    <col min="6152" max="6152" width="17.25" style="116" customWidth="1"/>
    <col min="6153" max="6153" width="25.625" style="116" customWidth="1"/>
    <col min="6154" max="6154" width="1.375" style="116" customWidth="1"/>
    <col min="6155" max="6400" width="9.75" style="116"/>
    <col min="6401" max="6401" width="2.875" style="116" customWidth="1"/>
    <col min="6402" max="6402" width="22.375" style="116" customWidth="1"/>
    <col min="6403" max="6403" width="20.75" style="116" customWidth="1"/>
    <col min="6404" max="6404" width="15.5" style="116" customWidth="1"/>
    <col min="6405" max="6405" width="6.875" style="116" customWidth="1"/>
    <col min="6406" max="6406" width="10.625" style="116" customWidth="1"/>
    <col min="6407" max="6407" width="23.25" style="116" customWidth="1"/>
    <col min="6408" max="6408" width="17.25" style="116" customWidth="1"/>
    <col min="6409" max="6409" width="25.625" style="116" customWidth="1"/>
    <col min="6410" max="6410" width="1.375" style="116" customWidth="1"/>
    <col min="6411" max="6656" width="9.75" style="116"/>
    <col min="6657" max="6657" width="2.875" style="116" customWidth="1"/>
    <col min="6658" max="6658" width="22.375" style="116" customWidth="1"/>
    <col min="6659" max="6659" width="20.75" style="116" customWidth="1"/>
    <col min="6660" max="6660" width="15.5" style="116" customWidth="1"/>
    <col min="6661" max="6661" width="6.875" style="116" customWidth="1"/>
    <col min="6662" max="6662" width="10.625" style="116" customWidth="1"/>
    <col min="6663" max="6663" width="23.25" style="116" customWidth="1"/>
    <col min="6664" max="6664" width="17.25" style="116" customWidth="1"/>
    <col min="6665" max="6665" width="25.625" style="116" customWidth="1"/>
    <col min="6666" max="6666" width="1.375" style="116" customWidth="1"/>
    <col min="6667" max="6912" width="9.75" style="116"/>
    <col min="6913" max="6913" width="2.875" style="116" customWidth="1"/>
    <col min="6914" max="6914" width="22.375" style="116" customWidth="1"/>
    <col min="6915" max="6915" width="20.75" style="116" customWidth="1"/>
    <col min="6916" max="6916" width="15.5" style="116" customWidth="1"/>
    <col min="6917" max="6917" width="6.875" style="116" customWidth="1"/>
    <col min="6918" max="6918" width="10.625" style="116" customWidth="1"/>
    <col min="6919" max="6919" width="23.25" style="116" customWidth="1"/>
    <col min="6920" max="6920" width="17.25" style="116" customWidth="1"/>
    <col min="6921" max="6921" width="25.625" style="116" customWidth="1"/>
    <col min="6922" max="6922" width="1.375" style="116" customWidth="1"/>
    <col min="6923" max="7168" width="9.75" style="116"/>
    <col min="7169" max="7169" width="2.875" style="116" customWidth="1"/>
    <col min="7170" max="7170" width="22.375" style="116" customWidth="1"/>
    <col min="7171" max="7171" width="20.75" style="116" customWidth="1"/>
    <col min="7172" max="7172" width="15.5" style="116" customWidth="1"/>
    <col min="7173" max="7173" width="6.875" style="116" customWidth="1"/>
    <col min="7174" max="7174" width="10.625" style="116" customWidth="1"/>
    <col min="7175" max="7175" width="23.25" style="116" customWidth="1"/>
    <col min="7176" max="7176" width="17.25" style="116" customWidth="1"/>
    <col min="7177" max="7177" width="25.625" style="116" customWidth="1"/>
    <col min="7178" max="7178" width="1.375" style="116" customWidth="1"/>
    <col min="7179" max="7424" width="9.75" style="116"/>
    <col min="7425" max="7425" width="2.875" style="116" customWidth="1"/>
    <col min="7426" max="7426" width="22.375" style="116" customWidth="1"/>
    <col min="7427" max="7427" width="20.75" style="116" customWidth="1"/>
    <col min="7428" max="7428" width="15.5" style="116" customWidth="1"/>
    <col min="7429" max="7429" width="6.875" style="116" customWidth="1"/>
    <col min="7430" max="7430" width="10.625" style="116" customWidth="1"/>
    <col min="7431" max="7431" width="23.25" style="116" customWidth="1"/>
    <col min="7432" max="7432" width="17.25" style="116" customWidth="1"/>
    <col min="7433" max="7433" width="25.625" style="116" customWidth="1"/>
    <col min="7434" max="7434" width="1.375" style="116" customWidth="1"/>
    <col min="7435" max="7680" width="9.75" style="116"/>
    <col min="7681" max="7681" width="2.875" style="116" customWidth="1"/>
    <col min="7682" max="7682" width="22.375" style="116" customWidth="1"/>
    <col min="7683" max="7683" width="20.75" style="116" customWidth="1"/>
    <col min="7684" max="7684" width="15.5" style="116" customWidth="1"/>
    <col min="7685" max="7685" width="6.875" style="116" customWidth="1"/>
    <col min="7686" max="7686" width="10.625" style="116" customWidth="1"/>
    <col min="7687" max="7687" width="23.25" style="116" customWidth="1"/>
    <col min="7688" max="7688" width="17.25" style="116" customWidth="1"/>
    <col min="7689" max="7689" width="25.625" style="116" customWidth="1"/>
    <col min="7690" max="7690" width="1.375" style="116" customWidth="1"/>
    <col min="7691" max="7936" width="9.75" style="116"/>
    <col min="7937" max="7937" width="2.875" style="116" customWidth="1"/>
    <col min="7938" max="7938" width="22.375" style="116" customWidth="1"/>
    <col min="7939" max="7939" width="20.75" style="116" customWidth="1"/>
    <col min="7940" max="7940" width="15.5" style="116" customWidth="1"/>
    <col min="7941" max="7941" width="6.875" style="116" customWidth="1"/>
    <col min="7942" max="7942" width="10.625" style="116" customWidth="1"/>
    <col min="7943" max="7943" width="23.25" style="116" customWidth="1"/>
    <col min="7944" max="7944" width="17.25" style="116" customWidth="1"/>
    <col min="7945" max="7945" width="25.625" style="116" customWidth="1"/>
    <col min="7946" max="7946" width="1.375" style="116" customWidth="1"/>
    <col min="7947" max="8192" width="9.75" style="116"/>
    <col min="8193" max="8193" width="2.875" style="116" customWidth="1"/>
    <col min="8194" max="8194" width="22.375" style="116" customWidth="1"/>
    <col min="8195" max="8195" width="20.75" style="116" customWidth="1"/>
    <col min="8196" max="8196" width="15.5" style="116" customWidth="1"/>
    <col min="8197" max="8197" width="6.875" style="116" customWidth="1"/>
    <col min="8198" max="8198" width="10.625" style="116" customWidth="1"/>
    <col min="8199" max="8199" width="23.25" style="116" customWidth="1"/>
    <col min="8200" max="8200" width="17.25" style="116" customWidth="1"/>
    <col min="8201" max="8201" width="25.625" style="116" customWidth="1"/>
    <col min="8202" max="8202" width="1.375" style="116" customWidth="1"/>
    <col min="8203" max="8448" width="9.75" style="116"/>
    <col min="8449" max="8449" width="2.875" style="116" customWidth="1"/>
    <col min="8450" max="8450" width="22.375" style="116" customWidth="1"/>
    <col min="8451" max="8451" width="20.75" style="116" customWidth="1"/>
    <col min="8452" max="8452" width="15.5" style="116" customWidth="1"/>
    <col min="8453" max="8453" width="6.875" style="116" customWidth="1"/>
    <col min="8454" max="8454" width="10.625" style="116" customWidth="1"/>
    <col min="8455" max="8455" width="23.25" style="116" customWidth="1"/>
    <col min="8456" max="8456" width="17.25" style="116" customWidth="1"/>
    <col min="8457" max="8457" width="25.625" style="116" customWidth="1"/>
    <col min="8458" max="8458" width="1.375" style="116" customWidth="1"/>
    <col min="8459" max="8704" width="9.75" style="116"/>
    <col min="8705" max="8705" width="2.875" style="116" customWidth="1"/>
    <col min="8706" max="8706" width="22.375" style="116" customWidth="1"/>
    <col min="8707" max="8707" width="20.75" style="116" customWidth="1"/>
    <col min="8708" max="8708" width="15.5" style="116" customWidth="1"/>
    <col min="8709" max="8709" width="6.875" style="116" customWidth="1"/>
    <col min="8710" max="8710" width="10.625" style="116" customWidth="1"/>
    <col min="8711" max="8711" width="23.25" style="116" customWidth="1"/>
    <col min="8712" max="8712" width="17.25" style="116" customWidth="1"/>
    <col min="8713" max="8713" width="25.625" style="116" customWidth="1"/>
    <col min="8714" max="8714" width="1.375" style="116" customWidth="1"/>
    <col min="8715" max="8960" width="9.75" style="116"/>
    <col min="8961" max="8961" width="2.875" style="116" customWidth="1"/>
    <col min="8962" max="8962" width="22.375" style="116" customWidth="1"/>
    <col min="8963" max="8963" width="20.75" style="116" customWidth="1"/>
    <col min="8964" max="8964" width="15.5" style="116" customWidth="1"/>
    <col min="8965" max="8965" width="6.875" style="116" customWidth="1"/>
    <col min="8966" max="8966" width="10.625" style="116" customWidth="1"/>
    <col min="8967" max="8967" width="23.25" style="116" customWidth="1"/>
    <col min="8968" max="8968" width="17.25" style="116" customWidth="1"/>
    <col min="8969" max="8969" width="25.625" style="116" customWidth="1"/>
    <col min="8970" max="8970" width="1.375" style="116" customWidth="1"/>
    <col min="8971" max="9216" width="9.75" style="116"/>
    <col min="9217" max="9217" width="2.875" style="116" customWidth="1"/>
    <col min="9218" max="9218" width="22.375" style="116" customWidth="1"/>
    <col min="9219" max="9219" width="20.75" style="116" customWidth="1"/>
    <col min="9220" max="9220" width="15.5" style="116" customWidth="1"/>
    <col min="9221" max="9221" width="6.875" style="116" customWidth="1"/>
    <col min="9222" max="9222" width="10.625" style="116" customWidth="1"/>
    <col min="9223" max="9223" width="23.25" style="116" customWidth="1"/>
    <col min="9224" max="9224" width="17.25" style="116" customWidth="1"/>
    <col min="9225" max="9225" width="25.625" style="116" customWidth="1"/>
    <col min="9226" max="9226" width="1.375" style="116" customWidth="1"/>
    <col min="9227" max="9472" width="9.75" style="116"/>
    <col min="9473" max="9473" width="2.875" style="116" customWidth="1"/>
    <col min="9474" max="9474" width="22.375" style="116" customWidth="1"/>
    <col min="9475" max="9475" width="20.75" style="116" customWidth="1"/>
    <col min="9476" max="9476" width="15.5" style="116" customWidth="1"/>
    <col min="9477" max="9477" width="6.875" style="116" customWidth="1"/>
    <col min="9478" max="9478" width="10.625" style="116" customWidth="1"/>
    <col min="9479" max="9479" width="23.25" style="116" customWidth="1"/>
    <col min="9480" max="9480" width="17.25" style="116" customWidth="1"/>
    <col min="9481" max="9481" width="25.625" style="116" customWidth="1"/>
    <col min="9482" max="9482" width="1.375" style="116" customWidth="1"/>
    <col min="9483" max="9728" width="9.75" style="116"/>
    <col min="9729" max="9729" width="2.875" style="116" customWidth="1"/>
    <col min="9730" max="9730" width="22.375" style="116" customWidth="1"/>
    <col min="9731" max="9731" width="20.75" style="116" customWidth="1"/>
    <col min="9732" max="9732" width="15.5" style="116" customWidth="1"/>
    <col min="9733" max="9733" width="6.875" style="116" customWidth="1"/>
    <col min="9734" max="9734" width="10.625" style="116" customWidth="1"/>
    <col min="9735" max="9735" width="23.25" style="116" customWidth="1"/>
    <col min="9736" max="9736" width="17.25" style="116" customWidth="1"/>
    <col min="9737" max="9737" width="25.625" style="116" customWidth="1"/>
    <col min="9738" max="9738" width="1.375" style="116" customWidth="1"/>
    <col min="9739" max="9984" width="9.75" style="116"/>
    <col min="9985" max="9985" width="2.875" style="116" customWidth="1"/>
    <col min="9986" max="9986" width="22.375" style="116" customWidth="1"/>
    <col min="9987" max="9987" width="20.75" style="116" customWidth="1"/>
    <col min="9988" max="9988" width="15.5" style="116" customWidth="1"/>
    <col min="9989" max="9989" width="6.875" style="116" customWidth="1"/>
    <col min="9990" max="9990" width="10.625" style="116" customWidth="1"/>
    <col min="9991" max="9991" width="23.25" style="116" customWidth="1"/>
    <col min="9992" max="9992" width="17.25" style="116" customWidth="1"/>
    <col min="9993" max="9993" width="25.625" style="116" customWidth="1"/>
    <col min="9994" max="9994" width="1.375" style="116" customWidth="1"/>
    <col min="9995" max="10240" width="9.75" style="116"/>
    <col min="10241" max="10241" width="2.875" style="116" customWidth="1"/>
    <col min="10242" max="10242" width="22.375" style="116" customWidth="1"/>
    <col min="10243" max="10243" width="20.75" style="116" customWidth="1"/>
    <col min="10244" max="10244" width="15.5" style="116" customWidth="1"/>
    <col min="10245" max="10245" width="6.875" style="116" customWidth="1"/>
    <col min="10246" max="10246" width="10.625" style="116" customWidth="1"/>
    <col min="10247" max="10247" width="23.25" style="116" customWidth="1"/>
    <col min="10248" max="10248" width="17.25" style="116" customWidth="1"/>
    <col min="10249" max="10249" width="25.625" style="116" customWidth="1"/>
    <col min="10250" max="10250" width="1.375" style="116" customWidth="1"/>
    <col min="10251" max="10496" width="9.75" style="116"/>
    <col min="10497" max="10497" width="2.875" style="116" customWidth="1"/>
    <col min="10498" max="10498" width="22.375" style="116" customWidth="1"/>
    <col min="10499" max="10499" width="20.75" style="116" customWidth="1"/>
    <col min="10500" max="10500" width="15.5" style="116" customWidth="1"/>
    <col min="10501" max="10501" width="6.875" style="116" customWidth="1"/>
    <col min="10502" max="10502" width="10.625" style="116" customWidth="1"/>
    <col min="10503" max="10503" width="23.25" style="116" customWidth="1"/>
    <col min="10504" max="10504" width="17.25" style="116" customWidth="1"/>
    <col min="10505" max="10505" width="25.625" style="116" customWidth="1"/>
    <col min="10506" max="10506" width="1.375" style="116" customWidth="1"/>
    <col min="10507" max="10752" width="9.75" style="116"/>
    <col min="10753" max="10753" width="2.875" style="116" customWidth="1"/>
    <col min="10754" max="10754" width="22.375" style="116" customWidth="1"/>
    <col min="10755" max="10755" width="20.75" style="116" customWidth="1"/>
    <col min="10756" max="10756" width="15.5" style="116" customWidth="1"/>
    <col min="10757" max="10757" width="6.875" style="116" customWidth="1"/>
    <col min="10758" max="10758" width="10.625" style="116" customWidth="1"/>
    <col min="10759" max="10759" width="23.25" style="116" customWidth="1"/>
    <col min="10760" max="10760" width="17.25" style="116" customWidth="1"/>
    <col min="10761" max="10761" width="25.625" style="116" customWidth="1"/>
    <col min="10762" max="10762" width="1.375" style="116" customWidth="1"/>
    <col min="10763" max="11008" width="9.75" style="116"/>
    <col min="11009" max="11009" width="2.875" style="116" customWidth="1"/>
    <col min="11010" max="11010" width="22.375" style="116" customWidth="1"/>
    <col min="11011" max="11011" width="20.75" style="116" customWidth="1"/>
    <col min="11012" max="11012" width="15.5" style="116" customWidth="1"/>
    <col min="11013" max="11013" width="6.875" style="116" customWidth="1"/>
    <col min="11014" max="11014" width="10.625" style="116" customWidth="1"/>
    <col min="11015" max="11015" width="23.25" style="116" customWidth="1"/>
    <col min="11016" max="11016" width="17.25" style="116" customWidth="1"/>
    <col min="11017" max="11017" width="25.625" style="116" customWidth="1"/>
    <col min="11018" max="11018" width="1.375" style="116" customWidth="1"/>
    <col min="11019" max="11264" width="9.75" style="116"/>
    <col min="11265" max="11265" width="2.875" style="116" customWidth="1"/>
    <col min="11266" max="11266" width="22.375" style="116" customWidth="1"/>
    <col min="11267" max="11267" width="20.75" style="116" customWidth="1"/>
    <col min="11268" max="11268" width="15.5" style="116" customWidth="1"/>
    <col min="11269" max="11269" width="6.875" style="116" customWidth="1"/>
    <col min="11270" max="11270" width="10.625" style="116" customWidth="1"/>
    <col min="11271" max="11271" width="23.25" style="116" customWidth="1"/>
    <col min="11272" max="11272" width="17.25" style="116" customWidth="1"/>
    <col min="11273" max="11273" width="25.625" style="116" customWidth="1"/>
    <col min="11274" max="11274" width="1.375" style="116" customWidth="1"/>
    <col min="11275" max="11520" width="9.75" style="116"/>
    <col min="11521" max="11521" width="2.875" style="116" customWidth="1"/>
    <col min="11522" max="11522" width="22.375" style="116" customWidth="1"/>
    <col min="11523" max="11523" width="20.75" style="116" customWidth="1"/>
    <col min="11524" max="11524" width="15.5" style="116" customWidth="1"/>
    <col min="11525" max="11525" width="6.875" style="116" customWidth="1"/>
    <col min="11526" max="11526" width="10.625" style="116" customWidth="1"/>
    <col min="11527" max="11527" width="23.25" style="116" customWidth="1"/>
    <col min="11528" max="11528" width="17.25" style="116" customWidth="1"/>
    <col min="11529" max="11529" width="25.625" style="116" customWidth="1"/>
    <col min="11530" max="11530" width="1.375" style="116" customWidth="1"/>
    <col min="11531" max="11776" width="9.75" style="116"/>
    <col min="11777" max="11777" width="2.875" style="116" customWidth="1"/>
    <col min="11778" max="11778" width="22.375" style="116" customWidth="1"/>
    <col min="11779" max="11779" width="20.75" style="116" customWidth="1"/>
    <col min="11780" max="11780" width="15.5" style="116" customWidth="1"/>
    <col min="11781" max="11781" width="6.875" style="116" customWidth="1"/>
    <col min="11782" max="11782" width="10.625" style="116" customWidth="1"/>
    <col min="11783" max="11783" width="23.25" style="116" customWidth="1"/>
    <col min="11784" max="11784" width="17.25" style="116" customWidth="1"/>
    <col min="11785" max="11785" width="25.625" style="116" customWidth="1"/>
    <col min="11786" max="11786" width="1.375" style="116" customWidth="1"/>
    <col min="11787" max="12032" width="9.75" style="116"/>
    <col min="12033" max="12033" width="2.875" style="116" customWidth="1"/>
    <col min="12034" max="12034" width="22.375" style="116" customWidth="1"/>
    <col min="12035" max="12035" width="20.75" style="116" customWidth="1"/>
    <col min="12036" max="12036" width="15.5" style="116" customWidth="1"/>
    <col min="12037" max="12037" width="6.875" style="116" customWidth="1"/>
    <col min="12038" max="12038" width="10.625" style="116" customWidth="1"/>
    <col min="12039" max="12039" width="23.25" style="116" customWidth="1"/>
    <col min="12040" max="12040" width="17.25" style="116" customWidth="1"/>
    <col min="12041" max="12041" width="25.625" style="116" customWidth="1"/>
    <col min="12042" max="12042" width="1.375" style="116" customWidth="1"/>
    <col min="12043" max="12288" width="9.75" style="116"/>
    <col min="12289" max="12289" width="2.875" style="116" customWidth="1"/>
    <col min="12290" max="12290" width="22.375" style="116" customWidth="1"/>
    <col min="12291" max="12291" width="20.75" style="116" customWidth="1"/>
    <col min="12292" max="12292" width="15.5" style="116" customWidth="1"/>
    <col min="12293" max="12293" width="6.875" style="116" customWidth="1"/>
    <col min="12294" max="12294" width="10.625" style="116" customWidth="1"/>
    <col min="12295" max="12295" width="23.25" style="116" customWidth="1"/>
    <col min="12296" max="12296" width="17.25" style="116" customWidth="1"/>
    <col min="12297" max="12297" width="25.625" style="116" customWidth="1"/>
    <col min="12298" max="12298" width="1.375" style="116" customWidth="1"/>
    <col min="12299" max="12544" width="9.75" style="116"/>
    <col min="12545" max="12545" width="2.875" style="116" customWidth="1"/>
    <col min="12546" max="12546" width="22.375" style="116" customWidth="1"/>
    <col min="12547" max="12547" width="20.75" style="116" customWidth="1"/>
    <col min="12548" max="12548" width="15.5" style="116" customWidth="1"/>
    <col min="12549" max="12549" width="6.875" style="116" customWidth="1"/>
    <col min="12550" max="12550" width="10.625" style="116" customWidth="1"/>
    <col min="12551" max="12551" width="23.25" style="116" customWidth="1"/>
    <col min="12552" max="12552" width="17.25" style="116" customWidth="1"/>
    <col min="12553" max="12553" width="25.625" style="116" customWidth="1"/>
    <col min="12554" max="12554" width="1.375" style="116" customWidth="1"/>
    <col min="12555" max="12800" width="9.75" style="116"/>
    <col min="12801" max="12801" width="2.875" style="116" customWidth="1"/>
    <col min="12802" max="12802" width="22.375" style="116" customWidth="1"/>
    <col min="12803" max="12803" width="20.75" style="116" customWidth="1"/>
    <col min="12804" max="12804" width="15.5" style="116" customWidth="1"/>
    <col min="12805" max="12805" width="6.875" style="116" customWidth="1"/>
    <col min="12806" max="12806" width="10.625" style="116" customWidth="1"/>
    <col min="12807" max="12807" width="23.25" style="116" customWidth="1"/>
    <col min="12808" max="12808" width="17.25" style="116" customWidth="1"/>
    <col min="12809" max="12809" width="25.625" style="116" customWidth="1"/>
    <col min="12810" max="12810" width="1.375" style="116" customWidth="1"/>
    <col min="12811" max="13056" width="9.75" style="116"/>
    <col min="13057" max="13057" width="2.875" style="116" customWidth="1"/>
    <col min="13058" max="13058" width="22.375" style="116" customWidth="1"/>
    <col min="13059" max="13059" width="20.75" style="116" customWidth="1"/>
    <col min="13060" max="13060" width="15.5" style="116" customWidth="1"/>
    <col min="13061" max="13061" width="6.875" style="116" customWidth="1"/>
    <col min="13062" max="13062" width="10.625" style="116" customWidth="1"/>
    <col min="13063" max="13063" width="23.25" style="116" customWidth="1"/>
    <col min="13064" max="13064" width="17.25" style="116" customWidth="1"/>
    <col min="13065" max="13065" width="25.625" style="116" customWidth="1"/>
    <col min="13066" max="13066" width="1.375" style="116" customWidth="1"/>
    <col min="13067" max="13312" width="9.75" style="116"/>
    <col min="13313" max="13313" width="2.875" style="116" customWidth="1"/>
    <col min="13314" max="13314" width="22.375" style="116" customWidth="1"/>
    <col min="13315" max="13315" width="20.75" style="116" customWidth="1"/>
    <col min="13316" max="13316" width="15.5" style="116" customWidth="1"/>
    <col min="13317" max="13317" width="6.875" style="116" customWidth="1"/>
    <col min="13318" max="13318" width="10.625" style="116" customWidth="1"/>
    <col min="13319" max="13319" width="23.25" style="116" customWidth="1"/>
    <col min="13320" max="13320" width="17.25" style="116" customWidth="1"/>
    <col min="13321" max="13321" width="25.625" style="116" customWidth="1"/>
    <col min="13322" max="13322" width="1.375" style="116" customWidth="1"/>
    <col min="13323" max="13568" width="9.75" style="116"/>
    <col min="13569" max="13569" width="2.875" style="116" customWidth="1"/>
    <col min="13570" max="13570" width="22.375" style="116" customWidth="1"/>
    <col min="13571" max="13571" width="20.75" style="116" customWidth="1"/>
    <col min="13572" max="13572" width="15.5" style="116" customWidth="1"/>
    <col min="13573" max="13573" width="6.875" style="116" customWidth="1"/>
    <col min="13574" max="13574" width="10.625" style="116" customWidth="1"/>
    <col min="13575" max="13575" width="23.25" style="116" customWidth="1"/>
    <col min="13576" max="13576" width="17.25" style="116" customWidth="1"/>
    <col min="13577" max="13577" width="25.625" style="116" customWidth="1"/>
    <col min="13578" max="13578" width="1.375" style="116" customWidth="1"/>
    <col min="13579" max="13824" width="9.75" style="116"/>
    <col min="13825" max="13825" width="2.875" style="116" customWidth="1"/>
    <col min="13826" max="13826" width="22.375" style="116" customWidth="1"/>
    <col min="13827" max="13827" width="20.75" style="116" customWidth="1"/>
    <col min="13828" max="13828" width="15.5" style="116" customWidth="1"/>
    <col min="13829" max="13829" width="6.875" style="116" customWidth="1"/>
    <col min="13830" max="13830" width="10.625" style="116" customWidth="1"/>
    <col min="13831" max="13831" width="23.25" style="116" customWidth="1"/>
    <col min="13832" max="13832" width="17.25" style="116" customWidth="1"/>
    <col min="13833" max="13833" width="25.625" style="116" customWidth="1"/>
    <col min="13834" max="13834" width="1.375" style="116" customWidth="1"/>
    <col min="13835" max="14080" width="9.75" style="116"/>
    <col min="14081" max="14081" width="2.875" style="116" customWidth="1"/>
    <col min="14082" max="14082" width="22.375" style="116" customWidth="1"/>
    <col min="14083" max="14083" width="20.75" style="116" customWidth="1"/>
    <col min="14084" max="14084" width="15.5" style="116" customWidth="1"/>
    <col min="14085" max="14085" width="6.875" style="116" customWidth="1"/>
    <col min="14086" max="14086" width="10.625" style="116" customWidth="1"/>
    <col min="14087" max="14087" width="23.25" style="116" customWidth="1"/>
    <col min="14088" max="14088" width="17.25" style="116" customWidth="1"/>
    <col min="14089" max="14089" width="25.625" style="116" customWidth="1"/>
    <col min="14090" max="14090" width="1.375" style="116" customWidth="1"/>
    <col min="14091" max="14336" width="9.75" style="116"/>
    <col min="14337" max="14337" width="2.875" style="116" customWidth="1"/>
    <col min="14338" max="14338" width="22.375" style="116" customWidth="1"/>
    <col min="14339" max="14339" width="20.75" style="116" customWidth="1"/>
    <col min="14340" max="14340" width="15.5" style="116" customWidth="1"/>
    <col min="14341" max="14341" width="6.875" style="116" customWidth="1"/>
    <col min="14342" max="14342" width="10.625" style="116" customWidth="1"/>
    <col min="14343" max="14343" width="23.25" style="116" customWidth="1"/>
    <col min="14344" max="14344" width="17.25" style="116" customWidth="1"/>
    <col min="14345" max="14345" width="25.625" style="116" customWidth="1"/>
    <col min="14346" max="14346" width="1.375" style="116" customWidth="1"/>
    <col min="14347" max="14592" width="9.75" style="116"/>
    <col min="14593" max="14593" width="2.875" style="116" customWidth="1"/>
    <col min="14594" max="14594" width="22.375" style="116" customWidth="1"/>
    <col min="14595" max="14595" width="20.75" style="116" customWidth="1"/>
    <col min="14596" max="14596" width="15.5" style="116" customWidth="1"/>
    <col min="14597" max="14597" width="6.875" style="116" customWidth="1"/>
    <col min="14598" max="14598" width="10.625" style="116" customWidth="1"/>
    <col min="14599" max="14599" width="23.25" style="116" customWidth="1"/>
    <col min="14600" max="14600" width="17.25" style="116" customWidth="1"/>
    <col min="14601" max="14601" width="25.625" style="116" customWidth="1"/>
    <col min="14602" max="14602" width="1.375" style="116" customWidth="1"/>
    <col min="14603" max="14848" width="9.75" style="116"/>
    <col min="14849" max="14849" width="2.875" style="116" customWidth="1"/>
    <col min="14850" max="14850" width="22.375" style="116" customWidth="1"/>
    <col min="14851" max="14851" width="20.75" style="116" customWidth="1"/>
    <col min="14852" max="14852" width="15.5" style="116" customWidth="1"/>
    <col min="14853" max="14853" width="6.875" style="116" customWidth="1"/>
    <col min="14854" max="14854" width="10.625" style="116" customWidth="1"/>
    <col min="14855" max="14855" width="23.25" style="116" customWidth="1"/>
    <col min="14856" max="14856" width="17.25" style="116" customWidth="1"/>
    <col min="14857" max="14857" width="25.625" style="116" customWidth="1"/>
    <col min="14858" max="14858" width="1.375" style="116" customWidth="1"/>
    <col min="14859" max="15104" width="9.75" style="116"/>
    <col min="15105" max="15105" width="2.875" style="116" customWidth="1"/>
    <col min="15106" max="15106" width="22.375" style="116" customWidth="1"/>
    <col min="15107" max="15107" width="20.75" style="116" customWidth="1"/>
    <col min="15108" max="15108" width="15.5" style="116" customWidth="1"/>
    <col min="15109" max="15109" width="6.875" style="116" customWidth="1"/>
    <col min="15110" max="15110" width="10.625" style="116" customWidth="1"/>
    <col min="15111" max="15111" width="23.25" style="116" customWidth="1"/>
    <col min="15112" max="15112" width="17.25" style="116" customWidth="1"/>
    <col min="15113" max="15113" width="25.625" style="116" customWidth="1"/>
    <col min="15114" max="15114" width="1.375" style="116" customWidth="1"/>
    <col min="15115" max="15360" width="9.75" style="116"/>
    <col min="15361" max="15361" width="2.875" style="116" customWidth="1"/>
    <col min="15362" max="15362" width="22.375" style="116" customWidth="1"/>
    <col min="15363" max="15363" width="20.75" style="116" customWidth="1"/>
    <col min="15364" max="15364" width="15.5" style="116" customWidth="1"/>
    <col min="15365" max="15365" width="6.875" style="116" customWidth="1"/>
    <col min="15366" max="15366" width="10.625" style="116" customWidth="1"/>
    <col min="15367" max="15367" width="23.25" style="116" customWidth="1"/>
    <col min="15368" max="15368" width="17.25" style="116" customWidth="1"/>
    <col min="15369" max="15369" width="25.625" style="116" customWidth="1"/>
    <col min="15370" max="15370" width="1.375" style="116" customWidth="1"/>
    <col min="15371" max="15616" width="9.75" style="116"/>
    <col min="15617" max="15617" width="2.875" style="116" customWidth="1"/>
    <col min="15618" max="15618" width="22.375" style="116" customWidth="1"/>
    <col min="15619" max="15619" width="20.75" style="116" customWidth="1"/>
    <col min="15620" max="15620" width="15.5" style="116" customWidth="1"/>
    <col min="15621" max="15621" width="6.875" style="116" customWidth="1"/>
    <col min="15622" max="15622" width="10.625" style="116" customWidth="1"/>
    <col min="15623" max="15623" width="23.25" style="116" customWidth="1"/>
    <col min="15624" max="15624" width="17.25" style="116" customWidth="1"/>
    <col min="15625" max="15625" width="25.625" style="116" customWidth="1"/>
    <col min="15626" max="15626" width="1.375" style="116" customWidth="1"/>
    <col min="15627" max="15872" width="9.75" style="116"/>
    <col min="15873" max="15873" width="2.875" style="116" customWidth="1"/>
    <col min="15874" max="15874" width="22.375" style="116" customWidth="1"/>
    <col min="15875" max="15875" width="20.75" style="116" customWidth="1"/>
    <col min="15876" max="15876" width="15.5" style="116" customWidth="1"/>
    <col min="15877" max="15877" width="6.875" style="116" customWidth="1"/>
    <col min="15878" max="15878" width="10.625" style="116" customWidth="1"/>
    <col min="15879" max="15879" width="23.25" style="116" customWidth="1"/>
    <col min="15880" max="15880" width="17.25" style="116" customWidth="1"/>
    <col min="15881" max="15881" width="25.625" style="116" customWidth="1"/>
    <col min="15882" max="15882" width="1.375" style="116" customWidth="1"/>
    <col min="15883" max="16128" width="9.75" style="116"/>
    <col min="16129" max="16129" width="2.875" style="116" customWidth="1"/>
    <col min="16130" max="16130" width="22.375" style="116" customWidth="1"/>
    <col min="16131" max="16131" width="20.75" style="116" customWidth="1"/>
    <col min="16132" max="16132" width="15.5" style="116" customWidth="1"/>
    <col min="16133" max="16133" width="6.875" style="116" customWidth="1"/>
    <col min="16134" max="16134" width="10.625" style="116" customWidth="1"/>
    <col min="16135" max="16135" width="23.25" style="116" customWidth="1"/>
    <col min="16136" max="16136" width="17.25" style="116" customWidth="1"/>
    <col min="16137" max="16137" width="25.625" style="116" customWidth="1"/>
    <col min="16138" max="16138" width="1.375" style="116" customWidth="1"/>
    <col min="16139" max="16384" width="9.75" style="116"/>
  </cols>
  <sheetData>
    <row r="1" spans="1:256" ht="20.100000000000001" customHeight="1">
      <c r="A1" s="116" t="s">
        <v>535</v>
      </c>
      <c r="K1" s="641" t="str">
        <f>HYPERLINK("#シート目次"&amp;"!A1","シート目次へ")</f>
        <v>シート目次へ</v>
      </c>
      <c r="DE1" s="395"/>
      <c r="DF1" s="395"/>
      <c r="DG1" s="395"/>
      <c r="DH1" s="395"/>
      <c r="DI1" s="395"/>
      <c r="DJ1" s="395"/>
      <c r="DK1" s="395"/>
      <c r="DL1" s="395"/>
      <c r="DM1" s="395"/>
      <c r="DN1" s="395"/>
      <c r="DO1" s="395"/>
      <c r="DP1" s="395"/>
      <c r="DQ1" s="395"/>
      <c r="DR1" s="395"/>
      <c r="DS1" s="395"/>
      <c r="DT1" s="395"/>
      <c r="DU1" s="395"/>
      <c r="DV1" s="395"/>
      <c r="DW1" s="395"/>
      <c r="DX1" s="395"/>
      <c r="DY1" s="395"/>
      <c r="DZ1" s="395"/>
      <c r="EA1" s="395"/>
      <c r="EB1" s="395"/>
      <c r="EC1" s="395"/>
      <c r="ED1" s="395"/>
      <c r="EE1" s="395"/>
      <c r="EF1" s="395"/>
      <c r="EG1" s="395"/>
      <c r="EH1" s="395"/>
      <c r="EI1" s="395"/>
      <c r="EJ1" s="395"/>
      <c r="EK1" s="395"/>
      <c r="EL1" s="395"/>
      <c r="EM1" s="395"/>
      <c r="EN1" s="395"/>
      <c r="EO1" s="395"/>
      <c r="EP1" s="395"/>
      <c r="EQ1" s="395"/>
      <c r="ER1" s="395"/>
      <c r="ES1" s="395"/>
      <c r="ET1" s="395"/>
      <c r="EU1" s="395"/>
      <c r="EV1" s="395"/>
      <c r="EW1" s="395"/>
      <c r="EX1" s="395"/>
      <c r="EY1" s="395"/>
      <c r="EZ1" s="395"/>
      <c r="FA1" s="395"/>
      <c r="FB1" s="395"/>
      <c r="FC1" s="395"/>
      <c r="FD1" s="395"/>
      <c r="FE1" s="395"/>
      <c r="FF1" s="395"/>
      <c r="FG1" s="395"/>
      <c r="FH1" s="395"/>
      <c r="FI1" s="395"/>
      <c r="FJ1" s="395"/>
      <c r="FK1" s="395"/>
      <c r="FL1" s="395"/>
      <c r="FM1" s="395"/>
      <c r="FN1" s="395"/>
      <c r="FO1" s="395"/>
      <c r="FP1" s="395"/>
      <c r="FQ1" s="395"/>
      <c r="FR1" s="395"/>
      <c r="FS1" s="395"/>
      <c r="FT1" s="395"/>
      <c r="FU1" s="395"/>
      <c r="FV1" s="395"/>
      <c r="FW1" s="395"/>
      <c r="FX1" s="395"/>
      <c r="FY1" s="395"/>
      <c r="FZ1" s="395"/>
      <c r="GA1" s="395"/>
      <c r="GB1" s="395"/>
      <c r="GC1" s="395"/>
      <c r="GD1" s="395"/>
      <c r="GE1" s="395"/>
      <c r="GF1" s="395"/>
      <c r="GG1" s="395"/>
      <c r="GH1" s="395"/>
      <c r="GI1" s="395"/>
      <c r="GJ1" s="395"/>
      <c r="GK1" s="395"/>
      <c r="GL1" s="395"/>
      <c r="GM1" s="395"/>
      <c r="GN1" s="395"/>
      <c r="GO1" s="395"/>
      <c r="GP1" s="395"/>
      <c r="GQ1" s="395"/>
      <c r="GR1" s="395"/>
      <c r="GS1" s="395"/>
      <c r="GT1" s="395"/>
      <c r="GU1" s="395"/>
      <c r="GV1" s="395"/>
      <c r="GW1" s="395"/>
      <c r="GX1" s="395"/>
      <c r="GY1" s="395"/>
      <c r="GZ1" s="395"/>
      <c r="HA1" s="395"/>
      <c r="HB1" s="395"/>
      <c r="HC1" s="395"/>
      <c r="HD1" s="395"/>
      <c r="HE1" s="395"/>
      <c r="HF1" s="395"/>
      <c r="HG1" s="395"/>
      <c r="HH1" s="395"/>
      <c r="HI1" s="395"/>
      <c r="HJ1" s="395"/>
      <c r="HK1" s="395"/>
      <c r="HL1" s="395"/>
      <c r="HM1" s="395"/>
      <c r="HN1" s="395"/>
      <c r="HO1" s="395"/>
      <c r="HP1" s="395"/>
      <c r="HQ1" s="395"/>
      <c r="HR1" s="395"/>
      <c r="HS1" s="395"/>
      <c r="HT1" s="395"/>
      <c r="HU1" s="395"/>
      <c r="HV1" s="395"/>
      <c r="HW1" s="395"/>
      <c r="HX1" s="395"/>
      <c r="HY1" s="395"/>
      <c r="HZ1" s="395"/>
      <c r="IA1" s="395"/>
      <c r="IB1" s="395"/>
      <c r="IC1" s="395"/>
      <c r="ID1" s="395"/>
      <c r="IE1" s="395"/>
      <c r="IF1" s="395"/>
      <c r="IG1" s="395"/>
      <c r="IH1" s="395"/>
      <c r="II1" s="395"/>
      <c r="IJ1" s="395"/>
      <c r="IK1" s="395"/>
      <c r="IL1" s="395"/>
      <c r="IM1" s="395"/>
      <c r="IN1" s="395"/>
      <c r="IO1" s="395"/>
      <c r="IP1" s="395"/>
      <c r="IQ1" s="395"/>
      <c r="IR1" s="395"/>
      <c r="IS1" s="395"/>
      <c r="IT1" s="395"/>
      <c r="IU1" s="395"/>
      <c r="IV1" s="395"/>
    </row>
    <row r="2" spans="1:256" ht="20.100000000000001" customHeight="1">
      <c r="C2" s="892" t="s">
        <v>446</v>
      </c>
      <c r="D2" s="892"/>
      <c r="E2" s="892"/>
      <c r="F2" s="892"/>
      <c r="G2" s="892"/>
      <c r="H2" s="892"/>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row>
    <row r="3" spans="1:256" ht="20.100000000000001" customHeight="1">
      <c r="C3" s="892"/>
      <c r="D3" s="892"/>
      <c r="E3" s="892"/>
      <c r="F3" s="892"/>
      <c r="G3" s="892"/>
      <c r="H3" s="892"/>
      <c r="DE3" s="395"/>
      <c r="DF3" s="395"/>
      <c r="DG3" s="395"/>
      <c r="DH3" s="395"/>
      <c r="DI3" s="395"/>
      <c r="DJ3" s="395"/>
      <c r="DK3" s="395"/>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395"/>
      <c r="EM3" s="395"/>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5"/>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5"/>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c r="HP3" s="395"/>
      <c r="HQ3" s="395"/>
      <c r="HR3" s="395"/>
      <c r="HS3" s="395"/>
      <c r="HT3" s="395"/>
      <c r="HU3" s="395"/>
      <c r="HV3" s="395"/>
      <c r="HW3" s="395"/>
      <c r="HX3" s="395"/>
      <c r="HY3" s="395"/>
      <c r="HZ3" s="395"/>
      <c r="IA3" s="395"/>
      <c r="IB3" s="395"/>
      <c r="IC3" s="395"/>
      <c r="ID3" s="395"/>
      <c r="IE3" s="395"/>
      <c r="IF3" s="395"/>
      <c r="IG3" s="395"/>
      <c r="IH3" s="395"/>
      <c r="II3" s="395"/>
      <c r="IJ3" s="395"/>
      <c r="IK3" s="395"/>
      <c r="IL3" s="395"/>
      <c r="IM3" s="395"/>
      <c r="IN3" s="395"/>
      <c r="IO3" s="395"/>
      <c r="IP3" s="395"/>
      <c r="IQ3" s="395"/>
      <c r="IR3" s="395"/>
      <c r="IS3" s="395"/>
      <c r="IT3" s="395"/>
      <c r="IU3" s="395"/>
      <c r="IV3" s="395"/>
    </row>
    <row r="4" spans="1:256" ht="12.75" customHeight="1">
      <c r="DE4" s="395"/>
      <c r="DF4" s="395"/>
      <c r="DG4" s="395"/>
      <c r="DH4" s="395"/>
      <c r="DI4" s="395"/>
      <c r="DJ4" s="395"/>
      <c r="DK4" s="395"/>
      <c r="DL4" s="395"/>
      <c r="DM4" s="395"/>
      <c r="DN4" s="395"/>
      <c r="DO4" s="395"/>
      <c r="DP4" s="395"/>
      <c r="DQ4" s="395"/>
      <c r="DR4" s="395"/>
      <c r="DS4" s="395"/>
      <c r="DT4" s="395"/>
      <c r="DU4" s="395"/>
      <c r="DV4" s="395"/>
      <c r="DW4" s="395"/>
      <c r="DX4" s="395"/>
      <c r="DY4" s="395"/>
      <c r="DZ4" s="395"/>
      <c r="EA4" s="395"/>
      <c r="EB4" s="395"/>
      <c r="EC4" s="395"/>
      <c r="ED4" s="395"/>
      <c r="EE4" s="395"/>
      <c r="EF4" s="395"/>
      <c r="EG4" s="395"/>
      <c r="EH4" s="395"/>
      <c r="EI4" s="395"/>
      <c r="EJ4" s="395"/>
      <c r="EK4" s="395"/>
      <c r="EL4" s="395"/>
      <c r="EM4" s="395"/>
      <c r="EN4" s="395"/>
      <c r="EO4" s="395"/>
      <c r="EP4" s="395"/>
      <c r="EQ4" s="395"/>
      <c r="ER4" s="395"/>
      <c r="ES4" s="395"/>
      <c r="ET4" s="395"/>
      <c r="EU4" s="395"/>
      <c r="EV4" s="395"/>
      <c r="EW4" s="395"/>
      <c r="EX4" s="395"/>
      <c r="EY4" s="395"/>
      <c r="EZ4" s="395"/>
      <c r="FA4" s="395"/>
      <c r="FB4" s="395"/>
      <c r="FC4" s="395"/>
      <c r="FD4" s="395"/>
      <c r="FE4" s="395"/>
      <c r="FF4" s="395"/>
      <c r="FG4" s="395"/>
      <c r="FH4" s="395"/>
      <c r="FI4" s="395"/>
      <c r="FJ4" s="395"/>
      <c r="FK4" s="395"/>
      <c r="FL4" s="395"/>
      <c r="FM4" s="395"/>
      <c r="FN4" s="395"/>
      <c r="FO4" s="395"/>
      <c r="FP4" s="395"/>
      <c r="FQ4" s="395"/>
      <c r="FR4" s="395"/>
      <c r="FS4" s="395"/>
      <c r="FT4" s="395"/>
      <c r="FU4" s="395"/>
      <c r="FV4" s="395"/>
      <c r="FW4" s="395"/>
      <c r="FX4" s="395"/>
      <c r="FY4" s="395"/>
      <c r="FZ4" s="395"/>
      <c r="GA4" s="395"/>
      <c r="GB4" s="395"/>
      <c r="GC4" s="395"/>
      <c r="GD4" s="395"/>
      <c r="GE4" s="395"/>
      <c r="GF4" s="395"/>
      <c r="GG4" s="395"/>
      <c r="GH4" s="395"/>
      <c r="GI4" s="395"/>
      <c r="GJ4" s="395"/>
      <c r="GK4" s="395"/>
      <c r="GL4" s="395"/>
      <c r="GM4" s="395"/>
      <c r="GN4" s="395"/>
      <c r="GO4" s="395"/>
      <c r="GP4" s="395"/>
      <c r="GQ4" s="395"/>
      <c r="GR4" s="395"/>
      <c r="GS4" s="395"/>
      <c r="GT4" s="395"/>
      <c r="GU4" s="395"/>
      <c r="GV4" s="395"/>
      <c r="GW4" s="395"/>
      <c r="GX4" s="395"/>
      <c r="GY4" s="395"/>
      <c r="GZ4" s="395"/>
      <c r="HA4" s="395"/>
      <c r="HB4" s="395"/>
      <c r="HC4" s="395"/>
      <c r="HD4" s="395"/>
      <c r="HE4" s="395"/>
      <c r="HF4" s="395"/>
      <c r="HG4" s="395"/>
      <c r="HH4" s="395"/>
      <c r="HI4" s="395"/>
      <c r="HJ4" s="395"/>
      <c r="HK4" s="395"/>
      <c r="HL4" s="395"/>
      <c r="HM4" s="395"/>
      <c r="HN4" s="395"/>
      <c r="HO4" s="395"/>
      <c r="HP4" s="395"/>
      <c r="HQ4" s="395"/>
      <c r="HR4" s="395"/>
      <c r="HS4" s="395"/>
      <c r="HT4" s="395"/>
      <c r="HU4" s="395"/>
      <c r="HV4" s="395"/>
      <c r="HW4" s="395"/>
      <c r="HX4" s="395"/>
      <c r="HY4" s="395"/>
      <c r="HZ4" s="395"/>
      <c r="IA4" s="395"/>
      <c r="IB4" s="395"/>
      <c r="IC4" s="395"/>
      <c r="ID4" s="395"/>
      <c r="IE4" s="395"/>
      <c r="IF4" s="395"/>
      <c r="IG4" s="395"/>
      <c r="IH4" s="395"/>
      <c r="II4" s="395"/>
      <c r="IJ4" s="395"/>
      <c r="IK4" s="395"/>
      <c r="IL4" s="395"/>
      <c r="IM4" s="395"/>
      <c r="IN4" s="395"/>
      <c r="IO4" s="395"/>
      <c r="IP4" s="395"/>
      <c r="IQ4" s="395"/>
      <c r="IR4" s="395"/>
      <c r="IS4" s="395"/>
      <c r="IT4" s="395"/>
      <c r="IU4" s="395"/>
      <c r="IV4" s="395"/>
    </row>
    <row r="5" spans="1:256" ht="20.100000000000001" customHeight="1">
      <c r="A5" s="116" t="s">
        <v>274</v>
      </c>
      <c r="H5" s="555" t="s">
        <v>655</v>
      </c>
      <c r="I5" s="396"/>
      <c r="DE5" s="395"/>
      <c r="DF5" s="395"/>
      <c r="DG5" s="395"/>
      <c r="DH5" s="395"/>
      <c r="DI5" s="395"/>
      <c r="DJ5" s="395"/>
      <c r="DK5" s="395"/>
      <c r="DL5" s="395"/>
      <c r="DM5" s="395"/>
      <c r="DN5" s="395"/>
      <c r="DO5" s="395"/>
      <c r="DP5" s="395"/>
      <c r="DQ5" s="395"/>
      <c r="DR5" s="395"/>
      <c r="DS5" s="395"/>
      <c r="DT5" s="395"/>
      <c r="DU5" s="395"/>
      <c r="DV5" s="395"/>
      <c r="DW5" s="395"/>
      <c r="DX5" s="395"/>
      <c r="DY5" s="395"/>
      <c r="DZ5" s="395"/>
      <c r="EA5" s="395"/>
      <c r="EB5" s="395"/>
      <c r="EC5" s="395"/>
      <c r="ED5" s="395"/>
      <c r="EE5" s="395"/>
      <c r="EF5" s="395"/>
      <c r="EG5" s="395"/>
      <c r="EH5" s="395"/>
      <c r="EI5" s="395"/>
      <c r="EJ5" s="395"/>
      <c r="EK5" s="395"/>
      <c r="EL5" s="395"/>
      <c r="EM5" s="395"/>
      <c r="EN5" s="395"/>
      <c r="EO5" s="395"/>
      <c r="EP5" s="395"/>
      <c r="EQ5" s="395"/>
      <c r="ER5" s="395"/>
      <c r="ES5" s="395"/>
      <c r="ET5" s="395"/>
      <c r="EU5" s="395"/>
      <c r="EV5" s="395"/>
      <c r="EW5" s="395"/>
      <c r="EX5" s="395"/>
      <c r="EY5" s="395"/>
      <c r="EZ5" s="395"/>
      <c r="FA5" s="395"/>
      <c r="FB5" s="395"/>
      <c r="FC5" s="395"/>
      <c r="FD5" s="395"/>
      <c r="FE5" s="395"/>
      <c r="FF5" s="395"/>
      <c r="FG5" s="395"/>
      <c r="FH5" s="395"/>
      <c r="FI5" s="395"/>
      <c r="FJ5" s="395"/>
      <c r="FK5" s="395"/>
      <c r="FL5" s="395"/>
      <c r="FM5" s="395"/>
      <c r="FN5" s="395"/>
      <c r="FO5" s="395"/>
      <c r="FP5" s="395"/>
      <c r="FQ5" s="395"/>
      <c r="FR5" s="395"/>
      <c r="FS5" s="395"/>
      <c r="FT5" s="395"/>
      <c r="FU5" s="395"/>
      <c r="FV5" s="395"/>
      <c r="FW5" s="395"/>
      <c r="FX5" s="395"/>
      <c r="FY5" s="395"/>
      <c r="FZ5" s="395"/>
      <c r="GA5" s="395"/>
      <c r="GB5" s="395"/>
      <c r="GC5" s="395"/>
      <c r="GD5" s="395"/>
      <c r="GE5" s="395"/>
      <c r="GF5" s="395"/>
      <c r="GG5" s="395"/>
      <c r="GH5" s="395"/>
      <c r="GI5" s="395"/>
      <c r="GJ5" s="395"/>
      <c r="GK5" s="395"/>
      <c r="GL5" s="395"/>
      <c r="GM5" s="395"/>
      <c r="GN5" s="395"/>
      <c r="GO5" s="395"/>
      <c r="GP5" s="395"/>
      <c r="GQ5" s="395"/>
      <c r="GR5" s="395"/>
      <c r="GS5" s="395"/>
      <c r="GT5" s="395"/>
      <c r="GU5" s="395"/>
      <c r="GV5" s="395"/>
      <c r="GW5" s="395"/>
      <c r="GX5" s="395"/>
      <c r="GY5" s="395"/>
      <c r="GZ5" s="395"/>
      <c r="HA5" s="395"/>
      <c r="HB5" s="395"/>
      <c r="HC5" s="395"/>
      <c r="HD5" s="395"/>
      <c r="HE5" s="395"/>
      <c r="HF5" s="395"/>
      <c r="HG5" s="395"/>
      <c r="HH5" s="395"/>
      <c r="HI5" s="395"/>
      <c r="HJ5" s="395"/>
      <c r="HK5" s="395"/>
      <c r="HL5" s="395"/>
      <c r="HM5" s="395"/>
      <c r="HN5" s="395"/>
      <c r="HO5" s="395"/>
      <c r="HP5" s="395"/>
      <c r="HQ5" s="395"/>
      <c r="HR5" s="395"/>
      <c r="HS5" s="395"/>
      <c r="HT5" s="395"/>
      <c r="HU5" s="395"/>
      <c r="HV5" s="395"/>
      <c r="HW5" s="395"/>
      <c r="HX5" s="395"/>
      <c r="HY5" s="395"/>
      <c r="HZ5" s="395"/>
      <c r="IA5" s="395"/>
      <c r="IB5" s="395"/>
      <c r="IC5" s="395"/>
      <c r="ID5" s="395"/>
      <c r="IE5" s="395"/>
      <c r="IF5" s="395"/>
      <c r="IG5" s="395"/>
      <c r="IH5" s="395"/>
      <c r="II5" s="395"/>
      <c r="IJ5" s="395"/>
      <c r="IK5" s="395"/>
      <c r="IL5" s="395"/>
      <c r="IM5" s="395"/>
      <c r="IN5" s="395"/>
      <c r="IO5" s="395"/>
      <c r="IP5" s="395"/>
      <c r="IQ5" s="395"/>
      <c r="IR5" s="395"/>
      <c r="IS5" s="395"/>
      <c r="IT5" s="395"/>
      <c r="IU5" s="395"/>
      <c r="IV5" s="395"/>
    </row>
    <row r="6" spans="1:256" ht="11.25" customHeight="1">
      <c r="DE6" s="395"/>
      <c r="DF6" s="395"/>
      <c r="DG6" s="395"/>
      <c r="DH6" s="395"/>
      <c r="DI6" s="395"/>
      <c r="DJ6" s="395"/>
      <c r="DK6" s="395"/>
      <c r="DL6" s="395"/>
      <c r="DM6" s="395"/>
      <c r="DN6" s="395"/>
      <c r="DO6" s="395"/>
      <c r="DP6" s="395"/>
      <c r="DQ6" s="395"/>
      <c r="DR6" s="395"/>
      <c r="DS6" s="395"/>
      <c r="DT6" s="395"/>
      <c r="DU6" s="395"/>
      <c r="DV6" s="395"/>
      <c r="DW6" s="395"/>
      <c r="DX6" s="395"/>
      <c r="DY6" s="395"/>
      <c r="DZ6" s="395"/>
      <c r="EA6" s="395"/>
      <c r="EB6" s="395"/>
      <c r="EC6" s="395"/>
      <c r="ED6" s="395"/>
      <c r="EE6" s="395"/>
      <c r="EF6" s="395"/>
      <c r="EG6" s="395"/>
      <c r="EH6" s="395"/>
      <c r="EI6" s="395"/>
      <c r="EJ6" s="395"/>
      <c r="EK6" s="395"/>
      <c r="EL6" s="395"/>
      <c r="EM6" s="395"/>
      <c r="EN6" s="395"/>
      <c r="EO6" s="395"/>
      <c r="EP6" s="395"/>
      <c r="EQ6" s="395"/>
      <c r="ER6" s="395"/>
      <c r="ES6" s="395"/>
      <c r="ET6" s="395"/>
      <c r="EU6" s="395"/>
      <c r="EV6" s="395"/>
      <c r="EW6" s="395"/>
      <c r="EX6" s="395"/>
      <c r="EY6" s="395"/>
      <c r="EZ6" s="395"/>
      <c r="FA6" s="395"/>
      <c r="FB6" s="395"/>
      <c r="FC6" s="395"/>
      <c r="FD6" s="395"/>
      <c r="FE6" s="395"/>
      <c r="FF6" s="395"/>
      <c r="FG6" s="395"/>
      <c r="FH6" s="395"/>
      <c r="FI6" s="395"/>
      <c r="FJ6" s="395"/>
      <c r="FK6" s="395"/>
      <c r="FL6" s="395"/>
      <c r="FM6" s="395"/>
      <c r="FN6" s="395"/>
      <c r="FO6" s="395"/>
      <c r="FP6" s="395"/>
      <c r="FQ6" s="395"/>
      <c r="FR6" s="395"/>
      <c r="FS6" s="395"/>
      <c r="FT6" s="395"/>
      <c r="FU6" s="395"/>
      <c r="FV6" s="395"/>
      <c r="FW6" s="395"/>
      <c r="FX6" s="395"/>
      <c r="FY6" s="395"/>
      <c r="FZ6" s="395"/>
      <c r="GA6" s="395"/>
      <c r="GB6" s="395"/>
      <c r="GC6" s="395"/>
      <c r="GD6" s="395"/>
      <c r="GE6" s="395"/>
      <c r="GF6" s="395"/>
      <c r="GG6" s="395"/>
      <c r="GH6" s="395"/>
      <c r="GI6" s="395"/>
      <c r="GJ6" s="395"/>
      <c r="GK6" s="395"/>
      <c r="GL6" s="395"/>
      <c r="GM6" s="395"/>
      <c r="GN6" s="395"/>
      <c r="GO6" s="395"/>
      <c r="GP6" s="395"/>
      <c r="GQ6" s="395"/>
      <c r="GR6" s="395"/>
      <c r="GS6" s="395"/>
      <c r="GT6" s="395"/>
      <c r="GU6" s="395"/>
      <c r="GV6" s="395"/>
      <c r="GW6" s="395"/>
      <c r="GX6" s="395"/>
      <c r="GY6" s="395"/>
      <c r="GZ6" s="395"/>
      <c r="HA6" s="395"/>
      <c r="HB6" s="395"/>
      <c r="HC6" s="395"/>
      <c r="HD6" s="395"/>
      <c r="HE6" s="395"/>
      <c r="HF6" s="395"/>
      <c r="HG6" s="395"/>
      <c r="HH6" s="395"/>
      <c r="HI6" s="395"/>
      <c r="HJ6" s="395"/>
      <c r="HK6" s="395"/>
      <c r="HL6" s="395"/>
      <c r="HM6" s="395"/>
      <c r="HN6" s="395"/>
      <c r="HO6" s="395"/>
      <c r="HP6" s="395"/>
      <c r="HQ6" s="395"/>
      <c r="HR6" s="395"/>
      <c r="HS6" s="395"/>
      <c r="HT6" s="395"/>
      <c r="HU6" s="395"/>
      <c r="HV6" s="395"/>
      <c r="HW6" s="395"/>
      <c r="HX6" s="395"/>
      <c r="HY6" s="395"/>
      <c r="HZ6" s="395"/>
      <c r="IA6" s="395"/>
      <c r="IB6" s="395"/>
      <c r="IC6" s="395"/>
      <c r="ID6" s="395"/>
      <c r="IE6" s="395"/>
      <c r="IF6" s="395"/>
      <c r="IG6" s="395"/>
      <c r="IH6" s="395"/>
      <c r="II6" s="395"/>
      <c r="IJ6" s="395"/>
      <c r="IK6" s="395"/>
      <c r="IL6" s="395"/>
      <c r="IM6" s="395"/>
      <c r="IN6" s="395"/>
      <c r="IO6" s="395"/>
      <c r="IP6" s="395"/>
      <c r="IQ6" s="395"/>
      <c r="IR6" s="395"/>
      <c r="IS6" s="395"/>
      <c r="IT6" s="395"/>
      <c r="IU6" s="395"/>
      <c r="IV6" s="395"/>
    </row>
    <row r="7" spans="1:256" ht="20.100000000000001" customHeight="1">
      <c r="B7" s="884" t="s">
        <v>36</v>
      </c>
      <c r="C7" s="884" t="s">
        <v>275</v>
      </c>
      <c r="D7" s="884" t="s">
        <v>276</v>
      </c>
      <c r="E7" s="884"/>
      <c r="F7" s="884"/>
      <c r="G7" s="884"/>
      <c r="H7" s="884"/>
      <c r="I7" s="884" t="s">
        <v>277</v>
      </c>
      <c r="DE7" s="395"/>
      <c r="DF7" s="395"/>
      <c r="DG7" s="395"/>
      <c r="DH7" s="395"/>
      <c r="DI7" s="395"/>
      <c r="DJ7" s="395"/>
      <c r="DK7" s="395"/>
      <c r="DL7" s="395"/>
      <c r="DM7" s="395"/>
      <c r="DN7" s="395"/>
      <c r="DO7" s="395"/>
      <c r="DP7" s="395"/>
      <c r="DQ7" s="395"/>
      <c r="DR7" s="395"/>
      <c r="DS7" s="395"/>
      <c r="DT7" s="395"/>
      <c r="DU7" s="395"/>
      <c r="DV7" s="395"/>
      <c r="DW7" s="395"/>
      <c r="DX7" s="395"/>
      <c r="DY7" s="395"/>
      <c r="DZ7" s="395"/>
      <c r="EA7" s="395"/>
      <c r="EB7" s="395"/>
      <c r="EC7" s="395"/>
      <c r="ED7" s="395"/>
      <c r="EE7" s="395"/>
      <c r="EF7" s="395"/>
      <c r="EG7" s="395"/>
      <c r="EH7" s="395"/>
      <c r="EI7" s="395"/>
      <c r="EJ7" s="395"/>
      <c r="EK7" s="395"/>
      <c r="EL7" s="395"/>
      <c r="EM7" s="395"/>
      <c r="EN7" s="395"/>
      <c r="EO7" s="395"/>
      <c r="EP7" s="395"/>
      <c r="EQ7" s="395"/>
      <c r="ER7" s="395"/>
      <c r="ES7" s="395"/>
      <c r="ET7" s="395"/>
      <c r="EU7" s="395"/>
      <c r="EV7" s="395"/>
      <c r="EW7" s="395"/>
      <c r="EX7" s="395"/>
      <c r="EY7" s="395"/>
      <c r="EZ7" s="395"/>
      <c r="FA7" s="395"/>
      <c r="FB7" s="395"/>
      <c r="FC7" s="395"/>
      <c r="FD7" s="395"/>
      <c r="FE7" s="395"/>
      <c r="FF7" s="395"/>
      <c r="FG7" s="395"/>
      <c r="FH7" s="395"/>
      <c r="FI7" s="395"/>
      <c r="FJ7" s="395"/>
      <c r="FK7" s="395"/>
      <c r="FL7" s="395"/>
      <c r="FM7" s="395"/>
      <c r="FN7" s="395"/>
      <c r="FO7" s="395"/>
      <c r="FP7" s="395"/>
      <c r="FQ7" s="395"/>
      <c r="FR7" s="395"/>
      <c r="FS7" s="395"/>
      <c r="FT7" s="395"/>
      <c r="FU7" s="395"/>
      <c r="FV7" s="395"/>
      <c r="FW7" s="395"/>
      <c r="FX7" s="395"/>
      <c r="FY7" s="395"/>
      <c r="FZ7" s="395"/>
      <c r="GA7" s="395"/>
      <c r="GB7" s="395"/>
      <c r="GC7" s="395"/>
      <c r="GD7" s="395"/>
      <c r="GE7" s="395"/>
      <c r="GF7" s="395"/>
      <c r="GG7" s="395"/>
      <c r="GH7" s="395"/>
      <c r="GI7" s="395"/>
      <c r="GJ7" s="395"/>
      <c r="GK7" s="395"/>
      <c r="GL7" s="395"/>
      <c r="GM7" s="395"/>
      <c r="GN7" s="395"/>
      <c r="GO7" s="395"/>
      <c r="GP7" s="395"/>
      <c r="GQ7" s="395"/>
      <c r="GR7" s="395"/>
      <c r="GS7" s="395"/>
      <c r="GT7" s="395"/>
      <c r="GU7" s="395"/>
      <c r="GV7" s="395"/>
      <c r="GW7" s="395"/>
      <c r="GX7" s="395"/>
      <c r="GY7" s="395"/>
      <c r="GZ7" s="395"/>
      <c r="HA7" s="395"/>
      <c r="HB7" s="395"/>
      <c r="HC7" s="395"/>
      <c r="HD7" s="395"/>
      <c r="HE7" s="395"/>
      <c r="HF7" s="395"/>
      <c r="HG7" s="395"/>
      <c r="HH7" s="395"/>
      <c r="HI7" s="395"/>
      <c r="HJ7" s="395"/>
      <c r="HK7" s="395"/>
      <c r="HL7" s="395"/>
      <c r="HM7" s="395"/>
      <c r="HN7" s="395"/>
      <c r="HO7" s="395"/>
      <c r="HP7" s="395"/>
      <c r="HQ7" s="395"/>
      <c r="HR7" s="395"/>
      <c r="HS7" s="395"/>
      <c r="HT7" s="395"/>
      <c r="HU7" s="395"/>
      <c r="HV7" s="395"/>
      <c r="HW7" s="395"/>
      <c r="HX7" s="395"/>
      <c r="HY7" s="395"/>
      <c r="HZ7" s="395"/>
      <c r="IA7" s="395"/>
      <c r="IB7" s="395"/>
      <c r="IC7" s="395"/>
      <c r="ID7" s="395"/>
      <c r="IE7" s="395"/>
      <c r="IF7" s="395"/>
      <c r="IG7" s="395"/>
      <c r="IH7" s="395"/>
      <c r="II7" s="395"/>
      <c r="IJ7" s="395"/>
      <c r="IK7" s="395"/>
      <c r="IL7" s="395"/>
      <c r="IM7" s="395"/>
      <c r="IN7" s="395"/>
      <c r="IO7" s="395"/>
      <c r="IP7" s="395"/>
      <c r="IQ7" s="395"/>
      <c r="IR7" s="395"/>
      <c r="IS7" s="395"/>
      <c r="IT7" s="395"/>
      <c r="IU7" s="395"/>
      <c r="IV7" s="395"/>
    </row>
    <row r="8" spans="1:256" ht="20.100000000000001" customHeight="1">
      <c r="B8" s="884"/>
      <c r="C8" s="884"/>
      <c r="D8" s="884" t="s">
        <v>278</v>
      </c>
      <c r="E8" s="884"/>
      <c r="F8" s="887" t="s">
        <v>536</v>
      </c>
      <c r="G8" s="887"/>
      <c r="H8" s="884" t="s">
        <v>279</v>
      </c>
      <c r="I8" s="884"/>
      <c r="DE8" s="395"/>
      <c r="DF8" s="395"/>
      <c r="DG8" s="395"/>
      <c r="DH8" s="395"/>
      <c r="DI8" s="395"/>
      <c r="DJ8" s="395"/>
      <c r="DK8" s="395"/>
      <c r="DL8" s="395"/>
      <c r="DM8" s="395"/>
      <c r="DN8" s="395"/>
      <c r="DO8" s="395"/>
      <c r="DP8" s="395"/>
      <c r="DQ8" s="395"/>
      <c r="DR8" s="395"/>
      <c r="DS8" s="395"/>
      <c r="DT8" s="395"/>
      <c r="DU8" s="395"/>
      <c r="DV8" s="395"/>
      <c r="DW8" s="395"/>
      <c r="DX8" s="395"/>
      <c r="DY8" s="395"/>
      <c r="DZ8" s="395"/>
      <c r="EA8" s="395"/>
      <c r="EB8" s="395"/>
      <c r="EC8" s="395"/>
      <c r="ED8" s="395"/>
      <c r="EE8" s="395"/>
      <c r="EF8" s="395"/>
      <c r="EG8" s="395"/>
      <c r="EH8" s="395"/>
      <c r="EI8" s="395"/>
      <c r="EJ8" s="395"/>
      <c r="EK8" s="395"/>
      <c r="EL8" s="395"/>
      <c r="EM8" s="395"/>
      <c r="EN8" s="395"/>
      <c r="EO8" s="395"/>
      <c r="EP8" s="395"/>
      <c r="EQ8" s="395"/>
      <c r="ER8" s="395"/>
      <c r="ES8" s="395"/>
      <c r="ET8" s="395"/>
      <c r="EU8" s="395"/>
      <c r="EV8" s="395"/>
      <c r="EW8" s="395"/>
      <c r="EX8" s="395"/>
      <c r="EY8" s="395"/>
      <c r="EZ8" s="395"/>
      <c r="FA8" s="395"/>
      <c r="FB8" s="395"/>
      <c r="FC8" s="395"/>
      <c r="FD8" s="395"/>
      <c r="FE8" s="395"/>
      <c r="FF8" s="395"/>
      <c r="FG8" s="395"/>
      <c r="FH8" s="395"/>
      <c r="FI8" s="395"/>
      <c r="FJ8" s="395"/>
      <c r="FK8" s="395"/>
      <c r="FL8" s="395"/>
      <c r="FM8" s="395"/>
      <c r="FN8" s="395"/>
      <c r="FO8" s="395"/>
      <c r="FP8" s="395"/>
      <c r="FQ8" s="395"/>
      <c r="FR8" s="395"/>
      <c r="FS8" s="395"/>
      <c r="FT8" s="395"/>
      <c r="FU8" s="395"/>
      <c r="FV8" s="395"/>
      <c r="FW8" s="395"/>
      <c r="FX8" s="395"/>
      <c r="FY8" s="395"/>
      <c r="FZ8" s="395"/>
      <c r="GA8" s="395"/>
      <c r="GB8" s="395"/>
      <c r="GC8" s="395"/>
      <c r="GD8" s="395"/>
      <c r="GE8" s="395"/>
      <c r="GF8" s="395"/>
      <c r="GG8" s="395"/>
      <c r="GH8" s="395"/>
      <c r="GI8" s="395"/>
      <c r="GJ8" s="395"/>
      <c r="GK8" s="395"/>
      <c r="GL8" s="395"/>
      <c r="GM8" s="395"/>
      <c r="GN8" s="395"/>
      <c r="GO8" s="395"/>
      <c r="GP8" s="395"/>
      <c r="GQ8" s="395"/>
      <c r="GR8" s="395"/>
      <c r="GS8" s="395"/>
      <c r="GT8" s="395"/>
      <c r="GU8" s="395"/>
      <c r="GV8" s="395"/>
      <c r="GW8" s="395"/>
      <c r="GX8" s="395"/>
      <c r="GY8" s="395"/>
      <c r="GZ8" s="395"/>
      <c r="HA8" s="395"/>
      <c r="HB8" s="395"/>
      <c r="HC8" s="395"/>
      <c r="HD8" s="395"/>
      <c r="HE8" s="395"/>
      <c r="HF8" s="395"/>
      <c r="HG8" s="395"/>
      <c r="HH8" s="395"/>
      <c r="HI8" s="395"/>
      <c r="HJ8" s="395"/>
      <c r="HK8" s="395"/>
      <c r="HL8" s="395"/>
      <c r="HM8" s="395"/>
      <c r="HN8" s="395"/>
      <c r="HO8" s="395"/>
      <c r="HP8" s="395"/>
      <c r="HQ8" s="395"/>
      <c r="HR8" s="395"/>
      <c r="HS8" s="395"/>
      <c r="HT8" s="395"/>
      <c r="HU8" s="395"/>
      <c r="HV8" s="395"/>
      <c r="HW8" s="395"/>
      <c r="HX8" s="395"/>
      <c r="HY8" s="395"/>
      <c r="HZ8" s="395"/>
      <c r="IA8" s="395"/>
      <c r="IB8" s="395"/>
      <c r="IC8" s="395"/>
      <c r="ID8" s="395"/>
      <c r="IE8" s="395"/>
      <c r="IF8" s="395"/>
      <c r="IG8" s="395"/>
      <c r="IH8" s="395"/>
      <c r="II8" s="395"/>
      <c r="IJ8" s="395"/>
      <c r="IK8" s="395"/>
      <c r="IL8" s="395"/>
      <c r="IM8" s="395"/>
      <c r="IN8" s="395"/>
      <c r="IO8" s="395"/>
      <c r="IP8" s="395"/>
      <c r="IQ8" s="395"/>
      <c r="IR8" s="395"/>
      <c r="IS8" s="395"/>
      <c r="IT8" s="395"/>
      <c r="IU8" s="395"/>
      <c r="IV8" s="395"/>
    </row>
    <row r="9" spans="1:256" ht="20.100000000000001" customHeight="1">
      <c r="B9" s="884"/>
      <c r="C9" s="884"/>
      <c r="D9" s="397" t="s">
        <v>40</v>
      </c>
      <c r="E9" s="397" t="s">
        <v>41</v>
      </c>
      <c r="F9" s="887"/>
      <c r="G9" s="887"/>
      <c r="H9" s="884"/>
      <c r="I9" s="884"/>
      <c r="DE9" s="395"/>
      <c r="DF9" s="395"/>
      <c r="DG9" s="395"/>
      <c r="DH9" s="395"/>
      <c r="DI9" s="395"/>
      <c r="DJ9" s="395"/>
      <c r="DK9" s="395"/>
      <c r="DL9" s="395"/>
      <c r="DM9" s="395"/>
      <c r="DN9" s="395"/>
      <c r="DO9" s="395"/>
      <c r="DP9" s="395"/>
      <c r="DQ9" s="395"/>
      <c r="DR9" s="395"/>
      <c r="DS9" s="395"/>
      <c r="DT9" s="395"/>
      <c r="DU9" s="395"/>
      <c r="DV9" s="395"/>
      <c r="DW9" s="395"/>
      <c r="DX9" s="395"/>
      <c r="DY9" s="395"/>
      <c r="DZ9" s="395"/>
      <c r="EA9" s="395"/>
      <c r="EB9" s="395"/>
      <c r="EC9" s="395"/>
      <c r="ED9" s="395"/>
      <c r="EE9" s="395"/>
      <c r="EF9" s="395"/>
      <c r="EG9" s="395"/>
      <c r="EH9" s="395"/>
      <c r="EI9" s="395"/>
      <c r="EJ9" s="395"/>
      <c r="EK9" s="395"/>
      <c r="EL9" s="395"/>
      <c r="EM9" s="395"/>
      <c r="EN9" s="395"/>
      <c r="EO9" s="395"/>
      <c r="EP9" s="395"/>
      <c r="EQ9" s="395"/>
      <c r="ER9" s="395"/>
      <c r="ES9" s="395"/>
      <c r="ET9" s="395"/>
      <c r="EU9" s="395"/>
      <c r="EV9" s="395"/>
      <c r="EW9" s="395"/>
      <c r="EX9" s="395"/>
      <c r="EY9" s="395"/>
      <c r="EZ9" s="395"/>
      <c r="FA9" s="395"/>
      <c r="FB9" s="395"/>
      <c r="FC9" s="395"/>
      <c r="FD9" s="395"/>
      <c r="FE9" s="395"/>
      <c r="FF9" s="395"/>
      <c r="FG9" s="395"/>
      <c r="FH9" s="395"/>
      <c r="FI9" s="395"/>
      <c r="FJ9" s="395"/>
      <c r="FK9" s="395"/>
      <c r="FL9" s="395"/>
      <c r="FM9" s="395"/>
      <c r="FN9" s="395"/>
      <c r="FO9" s="395"/>
      <c r="FP9" s="395"/>
      <c r="FQ9" s="395"/>
      <c r="FR9" s="395"/>
      <c r="FS9" s="395"/>
      <c r="FT9" s="395"/>
      <c r="FU9" s="395"/>
      <c r="FV9" s="395"/>
      <c r="FW9" s="395"/>
      <c r="FX9" s="395"/>
      <c r="FY9" s="395"/>
      <c r="FZ9" s="395"/>
      <c r="GA9" s="395"/>
      <c r="GB9" s="395"/>
      <c r="GC9" s="395"/>
      <c r="GD9" s="395"/>
      <c r="GE9" s="395"/>
      <c r="GF9" s="395"/>
      <c r="GG9" s="395"/>
      <c r="GH9" s="395"/>
      <c r="GI9" s="395"/>
      <c r="GJ9" s="395"/>
      <c r="GK9" s="395"/>
      <c r="GL9" s="395"/>
      <c r="GM9" s="395"/>
      <c r="GN9" s="395"/>
      <c r="GO9" s="395"/>
      <c r="GP9" s="395"/>
      <c r="GQ9" s="395"/>
      <c r="GR9" s="395"/>
      <c r="GS9" s="395"/>
      <c r="GT9" s="395"/>
      <c r="GU9" s="395"/>
      <c r="GV9" s="395"/>
      <c r="GW9" s="395"/>
      <c r="GX9" s="395"/>
      <c r="GY9" s="395"/>
      <c r="GZ9" s="395"/>
      <c r="HA9" s="395"/>
      <c r="HB9" s="395"/>
      <c r="HC9" s="395"/>
      <c r="HD9" s="395"/>
      <c r="HE9" s="395"/>
      <c r="HF9" s="395"/>
      <c r="HG9" s="395"/>
      <c r="HH9" s="395"/>
      <c r="HI9" s="395"/>
      <c r="HJ9" s="395"/>
      <c r="HK9" s="395"/>
      <c r="HL9" s="395"/>
      <c r="HM9" s="395"/>
      <c r="HN9" s="395"/>
      <c r="HO9" s="395"/>
      <c r="HP9" s="395"/>
      <c r="HQ9" s="395"/>
      <c r="HR9" s="395"/>
      <c r="HS9" s="395"/>
      <c r="HT9" s="395"/>
      <c r="HU9" s="395"/>
      <c r="HV9" s="395"/>
      <c r="HW9" s="395"/>
      <c r="HX9" s="395"/>
      <c r="HY9" s="395"/>
      <c r="HZ9" s="395"/>
      <c r="IA9" s="395"/>
      <c r="IB9" s="395"/>
      <c r="IC9" s="395"/>
      <c r="ID9" s="395"/>
      <c r="IE9" s="395"/>
      <c r="IF9" s="395"/>
      <c r="IG9" s="395"/>
      <c r="IH9" s="395"/>
      <c r="II9" s="395"/>
      <c r="IJ9" s="395"/>
      <c r="IK9" s="395"/>
      <c r="IL9" s="395"/>
      <c r="IM9" s="395"/>
      <c r="IN9" s="395"/>
      <c r="IO9" s="395"/>
      <c r="IP9" s="395"/>
      <c r="IQ9" s="395"/>
      <c r="IR9" s="395"/>
      <c r="IS9" s="395"/>
      <c r="IT9" s="395"/>
      <c r="IU9" s="395"/>
      <c r="IV9" s="395"/>
    </row>
    <row r="10" spans="1:256" ht="20.100000000000001" customHeight="1">
      <c r="B10" s="112"/>
      <c r="C10" s="112"/>
      <c r="D10" s="113"/>
      <c r="E10" s="113"/>
      <c r="F10" s="884"/>
      <c r="G10" s="884"/>
      <c r="H10" s="133" t="s">
        <v>280</v>
      </c>
      <c r="I10" s="112"/>
      <c r="DE10" s="395"/>
      <c r="DF10" s="395"/>
      <c r="DG10" s="395"/>
      <c r="DH10" s="395"/>
      <c r="DI10" s="395"/>
      <c r="DJ10" s="395"/>
      <c r="DK10" s="395"/>
      <c r="DL10" s="395"/>
      <c r="DM10" s="395"/>
      <c r="DN10" s="395"/>
      <c r="DO10" s="395"/>
      <c r="DP10" s="395"/>
      <c r="DQ10" s="395"/>
      <c r="DR10" s="395"/>
      <c r="DS10" s="395"/>
      <c r="DT10" s="395"/>
      <c r="DU10" s="395"/>
      <c r="DV10" s="395"/>
      <c r="DW10" s="395"/>
      <c r="DX10" s="395"/>
      <c r="DY10" s="395"/>
      <c r="DZ10" s="395"/>
      <c r="EA10" s="395"/>
      <c r="EB10" s="395"/>
      <c r="EC10" s="395"/>
      <c r="ED10" s="395"/>
      <c r="EE10" s="395"/>
      <c r="EF10" s="395"/>
      <c r="EG10" s="395"/>
      <c r="EH10" s="395"/>
      <c r="EI10" s="395"/>
      <c r="EJ10" s="395"/>
      <c r="EK10" s="395"/>
      <c r="EL10" s="395"/>
      <c r="EM10" s="395"/>
      <c r="EN10" s="395"/>
      <c r="EO10" s="395"/>
      <c r="EP10" s="395"/>
      <c r="EQ10" s="395"/>
      <c r="ER10" s="395"/>
      <c r="ES10" s="395"/>
      <c r="ET10" s="395"/>
      <c r="EU10" s="395"/>
      <c r="EV10" s="395"/>
      <c r="EW10" s="395"/>
      <c r="EX10" s="395"/>
      <c r="EY10" s="395"/>
      <c r="EZ10" s="395"/>
      <c r="FA10" s="395"/>
      <c r="FB10" s="395"/>
      <c r="FC10" s="395"/>
      <c r="FD10" s="395"/>
      <c r="FE10" s="395"/>
      <c r="FF10" s="395"/>
      <c r="FG10" s="395"/>
      <c r="FH10" s="395"/>
      <c r="FI10" s="395"/>
      <c r="FJ10" s="395"/>
      <c r="FK10" s="395"/>
      <c r="FL10" s="395"/>
      <c r="FM10" s="395"/>
      <c r="FN10" s="395"/>
      <c r="FO10" s="395"/>
      <c r="FP10" s="395"/>
      <c r="FQ10" s="395"/>
      <c r="FR10" s="395"/>
      <c r="FS10" s="395"/>
      <c r="FT10" s="395"/>
      <c r="FU10" s="395"/>
      <c r="FV10" s="395"/>
      <c r="FW10" s="395"/>
      <c r="FX10" s="395"/>
      <c r="FY10" s="395"/>
      <c r="FZ10" s="395"/>
      <c r="GA10" s="395"/>
      <c r="GB10" s="395"/>
      <c r="GC10" s="395"/>
      <c r="GD10" s="395"/>
      <c r="GE10" s="395"/>
      <c r="GF10" s="395"/>
      <c r="GG10" s="395"/>
      <c r="GH10" s="395"/>
      <c r="GI10" s="395"/>
      <c r="GJ10" s="395"/>
      <c r="GK10" s="395"/>
      <c r="GL10" s="395"/>
      <c r="GM10" s="395"/>
      <c r="GN10" s="395"/>
      <c r="GO10" s="395"/>
      <c r="GP10" s="395"/>
      <c r="GQ10" s="395"/>
      <c r="GR10" s="395"/>
      <c r="GS10" s="395"/>
      <c r="GT10" s="395"/>
      <c r="GU10" s="395"/>
      <c r="GV10" s="395"/>
      <c r="GW10" s="395"/>
      <c r="GX10" s="395"/>
      <c r="GY10" s="395"/>
      <c r="GZ10" s="395"/>
      <c r="HA10" s="395"/>
      <c r="HB10" s="395"/>
      <c r="HC10" s="395"/>
      <c r="HD10" s="395"/>
      <c r="HE10" s="395"/>
      <c r="HF10" s="395"/>
      <c r="HG10" s="395"/>
      <c r="HH10" s="395"/>
      <c r="HI10" s="395"/>
      <c r="HJ10" s="395"/>
      <c r="HK10" s="395"/>
      <c r="HL10" s="395"/>
      <c r="HM10" s="395"/>
      <c r="HN10" s="395"/>
      <c r="HO10" s="395"/>
      <c r="HP10" s="395"/>
      <c r="HQ10" s="395"/>
      <c r="HR10" s="395"/>
      <c r="HS10" s="395"/>
      <c r="HT10" s="395"/>
      <c r="HU10" s="395"/>
      <c r="HV10" s="395"/>
      <c r="HW10" s="395"/>
      <c r="HX10" s="395"/>
      <c r="HY10" s="395"/>
      <c r="HZ10" s="395"/>
      <c r="IA10" s="395"/>
      <c r="IB10" s="395"/>
      <c r="IC10" s="395"/>
      <c r="ID10" s="395"/>
      <c r="IE10" s="395"/>
      <c r="IF10" s="395"/>
      <c r="IG10" s="395"/>
      <c r="IH10" s="395"/>
      <c r="II10" s="395"/>
      <c r="IJ10" s="395"/>
      <c r="IK10" s="395"/>
      <c r="IL10" s="395"/>
      <c r="IM10" s="395"/>
      <c r="IN10" s="395"/>
      <c r="IO10" s="395"/>
      <c r="IP10" s="395"/>
      <c r="IQ10" s="395"/>
      <c r="IR10" s="395"/>
      <c r="IS10" s="395"/>
      <c r="IT10" s="395"/>
      <c r="IU10" s="395"/>
      <c r="IV10" s="395"/>
    </row>
    <row r="11" spans="1:256" ht="20.100000000000001" customHeight="1">
      <c r="B11" s="114"/>
      <c r="C11" s="114"/>
      <c r="D11" s="113"/>
      <c r="E11" s="113"/>
      <c r="F11" s="884"/>
      <c r="G11" s="884"/>
      <c r="H11" s="133" t="s">
        <v>280</v>
      </c>
      <c r="I11" s="114"/>
      <c r="DE11" s="395"/>
      <c r="DF11" s="395"/>
      <c r="DG11" s="395"/>
      <c r="DH11" s="395"/>
      <c r="DI11" s="395"/>
      <c r="DJ11" s="395"/>
      <c r="DK11" s="395"/>
      <c r="DL11" s="395"/>
      <c r="DM11" s="395"/>
      <c r="DN11" s="395"/>
      <c r="DO11" s="395"/>
      <c r="DP11" s="395"/>
      <c r="DQ11" s="395"/>
      <c r="DR11" s="395"/>
      <c r="DS11" s="395"/>
      <c r="DT11" s="395"/>
      <c r="DU11" s="395"/>
      <c r="DV11" s="395"/>
      <c r="DW11" s="395"/>
      <c r="DX11" s="395"/>
      <c r="DY11" s="395"/>
      <c r="DZ11" s="395"/>
      <c r="EA11" s="395"/>
      <c r="EB11" s="395"/>
      <c r="EC11" s="395"/>
      <c r="ED11" s="395"/>
      <c r="EE11" s="395"/>
      <c r="EF11" s="395"/>
      <c r="EG11" s="395"/>
      <c r="EH11" s="395"/>
      <c r="EI11" s="395"/>
      <c r="EJ11" s="395"/>
      <c r="EK11" s="395"/>
      <c r="EL11" s="395"/>
      <c r="EM11" s="395"/>
      <c r="EN11" s="395"/>
      <c r="EO11" s="395"/>
      <c r="EP11" s="395"/>
      <c r="EQ11" s="395"/>
      <c r="ER11" s="395"/>
      <c r="ES11" s="395"/>
      <c r="ET11" s="395"/>
      <c r="EU11" s="395"/>
      <c r="EV11" s="395"/>
      <c r="EW11" s="395"/>
      <c r="EX11" s="395"/>
      <c r="EY11" s="395"/>
      <c r="EZ11" s="395"/>
      <c r="FA11" s="395"/>
      <c r="FB11" s="395"/>
      <c r="FC11" s="395"/>
      <c r="FD11" s="395"/>
      <c r="FE11" s="395"/>
      <c r="FF11" s="395"/>
      <c r="FG11" s="395"/>
      <c r="FH11" s="395"/>
      <c r="FI11" s="395"/>
      <c r="FJ11" s="395"/>
      <c r="FK11" s="395"/>
      <c r="FL11" s="395"/>
      <c r="FM11" s="395"/>
      <c r="FN11" s="395"/>
      <c r="FO11" s="395"/>
      <c r="FP11" s="395"/>
      <c r="FQ11" s="395"/>
      <c r="FR11" s="395"/>
      <c r="FS11" s="395"/>
      <c r="FT11" s="395"/>
      <c r="FU11" s="395"/>
      <c r="FV11" s="395"/>
      <c r="FW11" s="395"/>
      <c r="FX11" s="395"/>
      <c r="FY11" s="395"/>
      <c r="FZ11" s="395"/>
      <c r="GA11" s="395"/>
      <c r="GB11" s="395"/>
      <c r="GC11" s="395"/>
      <c r="GD11" s="395"/>
      <c r="GE11" s="395"/>
      <c r="GF11" s="395"/>
      <c r="GG11" s="395"/>
      <c r="GH11" s="395"/>
      <c r="GI11" s="395"/>
      <c r="GJ11" s="395"/>
      <c r="GK11" s="395"/>
      <c r="GL11" s="395"/>
      <c r="GM11" s="395"/>
      <c r="GN11" s="395"/>
      <c r="GO11" s="395"/>
      <c r="GP11" s="395"/>
      <c r="GQ11" s="395"/>
      <c r="GR11" s="395"/>
      <c r="GS11" s="395"/>
      <c r="GT11" s="395"/>
      <c r="GU11" s="395"/>
      <c r="GV11" s="395"/>
      <c r="GW11" s="395"/>
      <c r="GX11" s="395"/>
      <c r="GY11" s="395"/>
      <c r="GZ11" s="395"/>
      <c r="HA11" s="395"/>
      <c r="HB11" s="395"/>
      <c r="HC11" s="395"/>
      <c r="HD11" s="395"/>
      <c r="HE11" s="395"/>
      <c r="HF11" s="395"/>
      <c r="HG11" s="395"/>
      <c r="HH11" s="395"/>
      <c r="HI11" s="395"/>
      <c r="HJ11" s="395"/>
      <c r="HK11" s="395"/>
      <c r="HL11" s="395"/>
      <c r="HM11" s="395"/>
      <c r="HN11" s="395"/>
      <c r="HO11" s="395"/>
      <c r="HP11" s="395"/>
      <c r="HQ11" s="395"/>
      <c r="HR11" s="395"/>
      <c r="HS11" s="395"/>
      <c r="HT11" s="395"/>
      <c r="HU11" s="395"/>
      <c r="HV11" s="395"/>
      <c r="HW11" s="395"/>
      <c r="HX11" s="395"/>
      <c r="HY11" s="395"/>
      <c r="HZ11" s="395"/>
      <c r="IA11" s="395"/>
      <c r="IB11" s="395"/>
      <c r="IC11" s="395"/>
      <c r="ID11" s="395"/>
      <c r="IE11" s="395"/>
      <c r="IF11" s="395"/>
      <c r="IG11" s="395"/>
      <c r="IH11" s="395"/>
      <c r="II11" s="395"/>
      <c r="IJ11" s="395"/>
      <c r="IK11" s="395"/>
      <c r="IL11" s="395"/>
      <c r="IM11" s="395"/>
      <c r="IN11" s="395"/>
      <c r="IO11" s="395"/>
      <c r="IP11" s="395"/>
      <c r="IQ11" s="395"/>
      <c r="IR11" s="395"/>
      <c r="IS11" s="395"/>
      <c r="IT11" s="395"/>
      <c r="IU11" s="395"/>
      <c r="IV11" s="395"/>
    </row>
    <row r="12" spans="1:256" ht="20.100000000000001" customHeight="1">
      <c r="B12" s="114"/>
      <c r="C12" s="114"/>
      <c r="D12" s="113"/>
      <c r="E12" s="113"/>
      <c r="F12" s="884"/>
      <c r="G12" s="884"/>
      <c r="H12" s="133" t="s">
        <v>280</v>
      </c>
      <c r="I12" s="114"/>
      <c r="DE12" s="395"/>
      <c r="DF12" s="395"/>
      <c r="DG12" s="395"/>
      <c r="DH12" s="395"/>
      <c r="DI12" s="395"/>
      <c r="DJ12" s="395"/>
      <c r="DK12" s="395"/>
      <c r="DL12" s="395"/>
      <c r="DM12" s="395"/>
      <c r="DN12" s="395"/>
      <c r="DO12" s="395"/>
      <c r="DP12" s="395"/>
      <c r="DQ12" s="395"/>
      <c r="DR12" s="395"/>
      <c r="DS12" s="395"/>
      <c r="DT12" s="395"/>
      <c r="DU12" s="395"/>
      <c r="DV12" s="395"/>
      <c r="DW12" s="395"/>
      <c r="DX12" s="395"/>
      <c r="DY12" s="395"/>
      <c r="DZ12" s="395"/>
      <c r="EA12" s="395"/>
      <c r="EB12" s="395"/>
      <c r="EC12" s="395"/>
      <c r="ED12" s="395"/>
      <c r="EE12" s="395"/>
      <c r="EF12" s="395"/>
      <c r="EG12" s="395"/>
      <c r="EH12" s="395"/>
      <c r="EI12" s="395"/>
      <c r="EJ12" s="395"/>
      <c r="EK12" s="395"/>
      <c r="EL12" s="395"/>
      <c r="EM12" s="395"/>
      <c r="EN12" s="395"/>
      <c r="EO12" s="395"/>
      <c r="EP12" s="395"/>
      <c r="EQ12" s="395"/>
      <c r="ER12" s="395"/>
      <c r="ES12" s="395"/>
      <c r="ET12" s="395"/>
      <c r="EU12" s="395"/>
      <c r="EV12" s="395"/>
      <c r="EW12" s="395"/>
      <c r="EX12" s="395"/>
      <c r="EY12" s="395"/>
      <c r="EZ12" s="395"/>
      <c r="FA12" s="395"/>
      <c r="FB12" s="395"/>
      <c r="FC12" s="395"/>
      <c r="FD12" s="395"/>
      <c r="FE12" s="395"/>
      <c r="FF12" s="395"/>
      <c r="FG12" s="395"/>
      <c r="FH12" s="395"/>
      <c r="FI12" s="395"/>
      <c r="FJ12" s="395"/>
      <c r="FK12" s="395"/>
      <c r="FL12" s="395"/>
      <c r="FM12" s="395"/>
      <c r="FN12" s="395"/>
      <c r="FO12" s="395"/>
      <c r="FP12" s="395"/>
      <c r="FQ12" s="395"/>
      <c r="FR12" s="395"/>
      <c r="FS12" s="395"/>
      <c r="FT12" s="395"/>
      <c r="FU12" s="395"/>
      <c r="FV12" s="395"/>
      <c r="FW12" s="395"/>
      <c r="FX12" s="395"/>
      <c r="FY12" s="395"/>
      <c r="FZ12" s="395"/>
      <c r="GA12" s="395"/>
      <c r="GB12" s="395"/>
      <c r="GC12" s="395"/>
      <c r="GD12" s="395"/>
      <c r="GE12" s="395"/>
      <c r="GF12" s="395"/>
      <c r="GG12" s="395"/>
      <c r="GH12" s="395"/>
      <c r="GI12" s="395"/>
      <c r="GJ12" s="395"/>
      <c r="GK12" s="395"/>
      <c r="GL12" s="395"/>
      <c r="GM12" s="395"/>
      <c r="GN12" s="395"/>
      <c r="GO12" s="395"/>
      <c r="GP12" s="395"/>
      <c r="GQ12" s="395"/>
      <c r="GR12" s="395"/>
      <c r="GS12" s="395"/>
      <c r="GT12" s="395"/>
      <c r="GU12" s="395"/>
      <c r="GV12" s="395"/>
      <c r="GW12" s="395"/>
      <c r="GX12" s="395"/>
      <c r="GY12" s="395"/>
      <c r="GZ12" s="395"/>
      <c r="HA12" s="395"/>
      <c r="HB12" s="395"/>
      <c r="HC12" s="395"/>
      <c r="HD12" s="395"/>
      <c r="HE12" s="395"/>
      <c r="HF12" s="395"/>
      <c r="HG12" s="395"/>
      <c r="HH12" s="395"/>
      <c r="HI12" s="395"/>
      <c r="HJ12" s="395"/>
      <c r="HK12" s="395"/>
      <c r="HL12" s="395"/>
      <c r="HM12" s="395"/>
      <c r="HN12" s="395"/>
      <c r="HO12" s="395"/>
      <c r="HP12" s="395"/>
      <c r="HQ12" s="395"/>
      <c r="HR12" s="395"/>
      <c r="HS12" s="395"/>
      <c r="HT12" s="395"/>
      <c r="HU12" s="395"/>
      <c r="HV12" s="395"/>
      <c r="HW12" s="395"/>
      <c r="HX12" s="395"/>
      <c r="HY12" s="395"/>
      <c r="HZ12" s="395"/>
      <c r="IA12" s="395"/>
      <c r="IB12" s="395"/>
      <c r="IC12" s="395"/>
      <c r="ID12" s="395"/>
      <c r="IE12" s="395"/>
      <c r="IF12" s="395"/>
      <c r="IG12" s="395"/>
      <c r="IH12" s="395"/>
      <c r="II12" s="395"/>
      <c r="IJ12" s="395"/>
      <c r="IK12" s="395"/>
      <c r="IL12" s="395"/>
      <c r="IM12" s="395"/>
      <c r="IN12" s="395"/>
      <c r="IO12" s="395"/>
      <c r="IP12" s="395"/>
      <c r="IQ12" s="395"/>
      <c r="IR12" s="395"/>
      <c r="IS12" s="395"/>
      <c r="IT12" s="395"/>
      <c r="IU12" s="395"/>
      <c r="IV12" s="395"/>
    </row>
    <row r="13" spans="1:256" ht="20.100000000000001" customHeight="1">
      <c r="B13" s="114"/>
      <c r="C13" s="114"/>
      <c r="D13" s="113"/>
      <c r="E13" s="113"/>
      <c r="F13" s="884"/>
      <c r="G13" s="884"/>
      <c r="H13" s="133" t="s">
        <v>280</v>
      </c>
      <c r="I13" s="114"/>
      <c r="DE13" s="395"/>
      <c r="DF13" s="395"/>
      <c r="DG13" s="395"/>
      <c r="DH13" s="395"/>
      <c r="DI13" s="395"/>
      <c r="DJ13" s="395"/>
      <c r="DK13" s="395"/>
      <c r="DL13" s="395"/>
      <c r="DM13" s="395"/>
      <c r="DN13" s="395"/>
      <c r="DO13" s="395"/>
      <c r="DP13" s="395"/>
      <c r="DQ13" s="395"/>
      <c r="DR13" s="395"/>
      <c r="DS13" s="395"/>
      <c r="DT13" s="395"/>
      <c r="DU13" s="395"/>
      <c r="DV13" s="395"/>
      <c r="DW13" s="395"/>
      <c r="DX13" s="395"/>
      <c r="DY13" s="395"/>
      <c r="DZ13" s="395"/>
      <c r="EA13" s="395"/>
      <c r="EB13" s="395"/>
      <c r="EC13" s="395"/>
      <c r="ED13" s="395"/>
      <c r="EE13" s="395"/>
      <c r="EF13" s="395"/>
      <c r="EG13" s="395"/>
      <c r="EH13" s="395"/>
      <c r="EI13" s="395"/>
      <c r="EJ13" s="395"/>
      <c r="EK13" s="395"/>
      <c r="EL13" s="395"/>
      <c r="EM13" s="395"/>
      <c r="EN13" s="395"/>
      <c r="EO13" s="395"/>
      <c r="EP13" s="395"/>
      <c r="EQ13" s="395"/>
      <c r="ER13" s="395"/>
      <c r="ES13" s="395"/>
      <c r="ET13" s="395"/>
      <c r="EU13" s="395"/>
      <c r="EV13" s="395"/>
      <c r="EW13" s="395"/>
      <c r="EX13" s="395"/>
      <c r="EY13" s="395"/>
      <c r="EZ13" s="395"/>
      <c r="FA13" s="395"/>
      <c r="FB13" s="395"/>
      <c r="FC13" s="395"/>
      <c r="FD13" s="395"/>
      <c r="FE13" s="395"/>
      <c r="FF13" s="395"/>
      <c r="FG13" s="395"/>
      <c r="FH13" s="395"/>
      <c r="FI13" s="395"/>
      <c r="FJ13" s="395"/>
      <c r="FK13" s="395"/>
      <c r="FL13" s="395"/>
      <c r="FM13" s="395"/>
      <c r="FN13" s="395"/>
      <c r="FO13" s="395"/>
      <c r="FP13" s="395"/>
      <c r="FQ13" s="395"/>
      <c r="FR13" s="395"/>
      <c r="FS13" s="395"/>
      <c r="FT13" s="395"/>
      <c r="FU13" s="395"/>
      <c r="FV13" s="395"/>
      <c r="FW13" s="395"/>
      <c r="FX13" s="395"/>
      <c r="FY13" s="395"/>
      <c r="FZ13" s="395"/>
      <c r="GA13" s="395"/>
      <c r="GB13" s="395"/>
      <c r="GC13" s="395"/>
      <c r="GD13" s="395"/>
      <c r="GE13" s="395"/>
      <c r="GF13" s="395"/>
      <c r="GG13" s="395"/>
      <c r="GH13" s="395"/>
      <c r="GI13" s="395"/>
      <c r="GJ13" s="395"/>
      <c r="GK13" s="395"/>
      <c r="GL13" s="395"/>
      <c r="GM13" s="395"/>
      <c r="GN13" s="395"/>
      <c r="GO13" s="395"/>
      <c r="GP13" s="395"/>
      <c r="GQ13" s="395"/>
      <c r="GR13" s="395"/>
      <c r="GS13" s="395"/>
      <c r="GT13" s="395"/>
      <c r="GU13" s="395"/>
      <c r="GV13" s="395"/>
      <c r="GW13" s="395"/>
      <c r="GX13" s="395"/>
      <c r="GY13" s="395"/>
      <c r="GZ13" s="395"/>
      <c r="HA13" s="395"/>
      <c r="HB13" s="395"/>
      <c r="HC13" s="395"/>
      <c r="HD13" s="395"/>
      <c r="HE13" s="395"/>
      <c r="HF13" s="395"/>
      <c r="HG13" s="395"/>
      <c r="HH13" s="395"/>
      <c r="HI13" s="395"/>
      <c r="HJ13" s="395"/>
      <c r="HK13" s="395"/>
      <c r="HL13" s="395"/>
      <c r="HM13" s="395"/>
      <c r="HN13" s="395"/>
      <c r="HO13" s="395"/>
      <c r="HP13" s="395"/>
      <c r="HQ13" s="395"/>
      <c r="HR13" s="395"/>
      <c r="HS13" s="395"/>
      <c r="HT13" s="395"/>
      <c r="HU13" s="395"/>
      <c r="HV13" s="395"/>
      <c r="HW13" s="395"/>
      <c r="HX13" s="395"/>
      <c r="HY13" s="395"/>
      <c r="HZ13" s="395"/>
      <c r="IA13" s="395"/>
      <c r="IB13" s="395"/>
      <c r="IC13" s="395"/>
      <c r="ID13" s="395"/>
      <c r="IE13" s="395"/>
      <c r="IF13" s="395"/>
      <c r="IG13" s="395"/>
      <c r="IH13" s="395"/>
      <c r="II13" s="395"/>
      <c r="IJ13" s="395"/>
      <c r="IK13" s="395"/>
      <c r="IL13" s="395"/>
      <c r="IM13" s="395"/>
      <c r="IN13" s="395"/>
      <c r="IO13" s="395"/>
      <c r="IP13" s="395"/>
      <c r="IQ13" s="395"/>
      <c r="IR13" s="395"/>
      <c r="IS13" s="395"/>
      <c r="IT13" s="395"/>
      <c r="IU13" s="395"/>
      <c r="IV13" s="395"/>
    </row>
    <row r="14" spans="1:256" ht="20.100000000000001" customHeight="1">
      <c r="B14" s="115"/>
      <c r="C14" s="115"/>
      <c r="D14" s="113"/>
      <c r="E14" s="113"/>
      <c r="F14" s="884"/>
      <c r="G14" s="884"/>
      <c r="H14" s="133" t="s">
        <v>280</v>
      </c>
      <c r="I14" s="11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c r="GF14" s="395"/>
      <c r="GG14" s="395"/>
      <c r="GH14" s="395"/>
      <c r="GI14" s="395"/>
      <c r="GJ14" s="395"/>
      <c r="GK14" s="395"/>
      <c r="GL14" s="395"/>
      <c r="GM14" s="395"/>
      <c r="GN14" s="395"/>
      <c r="GO14" s="395"/>
      <c r="GP14" s="395"/>
      <c r="GQ14" s="395"/>
      <c r="GR14" s="395"/>
      <c r="GS14" s="395"/>
      <c r="GT14" s="395"/>
      <c r="GU14" s="395"/>
      <c r="GV14" s="395"/>
      <c r="GW14" s="395"/>
      <c r="GX14" s="395"/>
      <c r="GY14" s="395"/>
      <c r="GZ14" s="395"/>
      <c r="HA14" s="395"/>
      <c r="HB14" s="395"/>
      <c r="HC14" s="395"/>
      <c r="HD14" s="395"/>
      <c r="HE14" s="395"/>
      <c r="HF14" s="395"/>
      <c r="HG14" s="395"/>
      <c r="HH14" s="395"/>
      <c r="HI14" s="395"/>
      <c r="HJ14" s="395"/>
      <c r="HK14" s="395"/>
      <c r="HL14" s="395"/>
      <c r="HM14" s="395"/>
      <c r="HN14" s="395"/>
      <c r="HO14" s="395"/>
      <c r="HP14" s="395"/>
      <c r="HQ14" s="395"/>
      <c r="HR14" s="395"/>
      <c r="HS14" s="395"/>
      <c r="HT14" s="395"/>
      <c r="HU14" s="395"/>
      <c r="HV14" s="395"/>
      <c r="HW14" s="395"/>
      <c r="HX14" s="395"/>
      <c r="HY14" s="395"/>
      <c r="HZ14" s="395"/>
      <c r="IA14" s="395"/>
      <c r="IB14" s="395"/>
      <c r="IC14" s="395"/>
      <c r="ID14" s="395"/>
      <c r="IE14" s="395"/>
      <c r="IF14" s="395"/>
      <c r="IG14" s="395"/>
      <c r="IH14" s="395"/>
      <c r="II14" s="395"/>
      <c r="IJ14" s="395"/>
      <c r="IK14" s="395"/>
      <c r="IL14" s="395"/>
      <c r="IM14" s="395"/>
      <c r="IN14" s="395"/>
      <c r="IO14" s="395"/>
      <c r="IP14" s="395"/>
      <c r="IQ14" s="395"/>
      <c r="IR14" s="395"/>
      <c r="IS14" s="395"/>
      <c r="IT14" s="395"/>
      <c r="IU14" s="395"/>
      <c r="IV14" s="395"/>
    </row>
    <row r="15" spans="1:256" ht="20.100000000000001" customHeight="1">
      <c r="B15" s="116" t="s">
        <v>537</v>
      </c>
      <c r="D15" s="117"/>
      <c r="E15" s="117"/>
      <c r="F15" s="118"/>
      <c r="G15" s="118"/>
      <c r="H15" s="119"/>
    </row>
    <row r="16" spans="1:256" ht="20.100000000000001" customHeight="1">
      <c r="B16" s="891" t="s">
        <v>538</v>
      </c>
      <c r="C16" s="891"/>
      <c r="D16" s="891"/>
      <c r="E16" s="891"/>
      <c r="F16" s="891"/>
      <c r="G16" s="891"/>
      <c r="H16" s="891"/>
      <c r="I16" s="891"/>
    </row>
    <row r="17" spans="1:9" ht="23.25" customHeight="1">
      <c r="A17" s="398" t="s">
        <v>281</v>
      </c>
      <c r="B17" s="398"/>
    </row>
    <row r="18" spans="1:9" ht="17.25" customHeight="1">
      <c r="I18" s="555" t="s">
        <v>657</v>
      </c>
    </row>
    <row r="19" spans="1:9" ht="37.5" customHeight="1">
      <c r="B19" s="884" t="s">
        <v>282</v>
      </c>
      <c r="C19" s="884" t="s">
        <v>34</v>
      </c>
      <c r="D19" s="399" t="s">
        <v>283</v>
      </c>
      <c r="E19" s="886" t="s">
        <v>136</v>
      </c>
      <c r="F19" s="886"/>
      <c r="G19" s="888" t="s">
        <v>543</v>
      </c>
      <c r="H19" s="889" t="s">
        <v>539</v>
      </c>
      <c r="I19" s="399" t="s">
        <v>540</v>
      </c>
    </row>
    <row r="20" spans="1:9" ht="37.5" customHeight="1">
      <c r="B20" s="884"/>
      <c r="C20" s="885"/>
      <c r="D20" s="400" t="s">
        <v>284</v>
      </c>
      <c r="E20" s="890" t="s">
        <v>541</v>
      </c>
      <c r="F20" s="890"/>
      <c r="G20" s="888"/>
      <c r="H20" s="889"/>
      <c r="I20" s="400" t="s">
        <v>154</v>
      </c>
    </row>
    <row r="21" spans="1:9" ht="20.100000000000001" customHeight="1">
      <c r="B21" s="884"/>
      <c r="C21" s="120" t="s">
        <v>28</v>
      </c>
      <c r="D21" s="120" t="s">
        <v>29</v>
      </c>
      <c r="E21" s="121"/>
      <c r="F21" s="122" t="s">
        <v>187</v>
      </c>
      <c r="G21" s="123" t="s">
        <v>31</v>
      </c>
      <c r="H21" s="120" t="s">
        <v>32</v>
      </c>
      <c r="I21" s="115"/>
    </row>
    <row r="22" spans="1:9" ht="20.100000000000001" customHeight="1">
      <c r="B22" s="401" t="s">
        <v>285</v>
      </c>
      <c r="C22" s="113"/>
      <c r="D22" s="124"/>
      <c r="E22" s="882"/>
      <c r="F22" s="882"/>
      <c r="G22" s="124"/>
      <c r="H22" s="124"/>
      <c r="I22" s="124"/>
    </row>
    <row r="23" spans="1:9" ht="20.100000000000001" customHeight="1">
      <c r="B23" s="401" t="s">
        <v>286</v>
      </c>
      <c r="C23" s="113"/>
      <c r="D23" s="124"/>
      <c r="E23" s="882"/>
      <c r="F23" s="882"/>
      <c r="G23" s="124"/>
      <c r="H23" s="124"/>
      <c r="I23" s="124"/>
    </row>
    <row r="24" spans="1:9" ht="20.100000000000001" customHeight="1">
      <c r="B24" s="401" t="s">
        <v>33</v>
      </c>
      <c r="C24" s="259">
        <f>SUM(C22:C23)</f>
        <v>0</v>
      </c>
      <c r="D24" s="259"/>
      <c r="E24" s="883">
        <f>C24-D24</f>
        <v>0</v>
      </c>
      <c r="F24" s="883"/>
      <c r="G24" s="259">
        <f>'別紙11-2の2'!E28</f>
        <v>0</v>
      </c>
      <c r="H24" s="259">
        <f>MIN(E24,G24)</f>
        <v>0</v>
      </c>
      <c r="I24" s="259">
        <f>ROUNDDOWN(H24/2,-3)</f>
        <v>0</v>
      </c>
    </row>
    <row r="25" spans="1:9" ht="20.100000000000001" customHeight="1">
      <c r="B25" s="116" t="s">
        <v>542</v>
      </c>
    </row>
    <row r="26" spans="1:9" ht="20.100000000000001" customHeight="1">
      <c r="B26" s="116" t="s">
        <v>287</v>
      </c>
    </row>
    <row r="28" spans="1:9" ht="18" customHeight="1"/>
    <row r="29" spans="1:9" ht="18" customHeight="1"/>
    <row r="30" spans="1:9" ht="18" customHeight="1"/>
    <row r="31" spans="1:9" ht="18" customHeight="1"/>
    <row r="32" spans="1: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sheetData>
  <sheetProtection selectLockedCells="1" selectUnlockedCells="1"/>
  <mergeCells count="24">
    <mergeCell ref="C2:H2"/>
    <mergeCell ref="C3:H3"/>
    <mergeCell ref="B7:B9"/>
    <mergeCell ref="C7:C9"/>
    <mergeCell ref="D7:H7"/>
    <mergeCell ref="I7:I9"/>
    <mergeCell ref="D8:E8"/>
    <mergeCell ref="F8:G9"/>
    <mergeCell ref="H8:H9"/>
    <mergeCell ref="E22:F22"/>
    <mergeCell ref="G19:G20"/>
    <mergeCell ref="H19:H20"/>
    <mergeCell ref="E20:F20"/>
    <mergeCell ref="F10:G10"/>
    <mergeCell ref="F11:G11"/>
    <mergeCell ref="F12:G12"/>
    <mergeCell ref="F13:G13"/>
    <mergeCell ref="F14:G14"/>
    <mergeCell ref="B16:I16"/>
    <mergeCell ref="E23:F23"/>
    <mergeCell ref="E24:F24"/>
    <mergeCell ref="B19:B21"/>
    <mergeCell ref="C19:C20"/>
    <mergeCell ref="E19:F19"/>
  </mergeCells>
  <phoneticPr fontId="1"/>
  <pageMargins left="0.78749999999999998" right="0.78749999999999998" top="0.98402777777777772" bottom="0.98402777777777772" header="0.51180555555555551" footer="0.51180555555555551"/>
  <pageSetup paperSize="9" scale="79"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BD31-376B-4EEB-B25C-B44B11ACB7BE}">
  <dimension ref="A1:L37"/>
  <sheetViews>
    <sheetView view="pageBreakPreview" zoomScaleNormal="100" zoomScaleSheetLayoutView="100" workbookViewId="0">
      <selection activeCell="I1" sqref="I1"/>
    </sheetView>
  </sheetViews>
  <sheetFormatPr defaultRowHeight="18.75"/>
  <cols>
    <col min="1" max="1" width="8.75" customWidth="1"/>
    <col min="2" max="2" width="9.125" customWidth="1"/>
    <col min="9" max="9" width="5.25" customWidth="1"/>
  </cols>
  <sheetData>
    <row r="1" spans="1:12" ht="19.5">
      <c r="A1" s="631" t="s">
        <v>751</v>
      </c>
      <c r="I1" s="641" t="str">
        <f>HYPERLINK("#シート目次"&amp;"!A1","シート目次へ")</f>
        <v>シート目次へ</v>
      </c>
      <c r="L1" s="631"/>
    </row>
    <row r="2" spans="1:12">
      <c r="J2" s="631"/>
      <c r="L2" s="631"/>
    </row>
    <row r="3" spans="1:12">
      <c r="A3" s="668" t="s">
        <v>752</v>
      </c>
      <c r="B3" s="668"/>
      <c r="C3" s="668"/>
      <c r="D3" s="668"/>
      <c r="E3" s="668"/>
      <c r="F3" s="668"/>
      <c r="G3" s="668"/>
      <c r="H3" s="668"/>
      <c r="L3" s="631"/>
    </row>
    <row r="4" spans="1:12">
      <c r="J4" s="631"/>
      <c r="L4" s="631"/>
    </row>
    <row r="5" spans="1:12" ht="19.5">
      <c r="G5" s="669" t="s">
        <v>742</v>
      </c>
      <c r="H5" s="669"/>
      <c r="I5" s="632"/>
      <c r="L5" s="631"/>
    </row>
    <row r="6" spans="1:12" ht="19.5">
      <c r="G6" s="669" t="s">
        <v>743</v>
      </c>
      <c r="H6" s="669"/>
      <c r="I6" s="632" t="s">
        <v>756</v>
      </c>
      <c r="L6" s="631"/>
    </row>
    <row r="7" spans="1:12">
      <c r="J7" s="631"/>
      <c r="L7" s="631"/>
    </row>
    <row r="8" spans="1:12">
      <c r="J8" s="631"/>
      <c r="L8" s="631"/>
    </row>
    <row r="9" spans="1:12">
      <c r="A9" s="631" t="s">
        <v>744</v>
      </c>
      <c r="J9" s="631"/>
      <c r="L9" s="631"/>
    </row>
    <row r="10" spans="1:12">
      <c r="L10" s="631"/>
    </row>
    <row r="11" spans="1:12">
      <c r="J11" s="631"/>
      <c r="L11" s="631"/>
    </row>
    <row r="12" spans="1:12">
      <c r="J12" s="631"/>
      <c r="L12" s="631"/>
    </row>
    <row r="13" spans="1:12">
      <c r="F13" s="668" t="s">
        <v>745</v>
      </c>
      <c r="G13" s="668"/>
      <c r="H13" s="668"/>
      <c r="J13" s="631"/>
      <c r="L13" s="631"/>
    </row>
    <row r="14" spans="1:12">
      <c r="L14" s="631"/>
    </row>
    <row r="15" spans="1:12">
      <c r="J15" s="631"/>
      <c r="L15" s="631"/>
    </row>
    <row r="16" spans="1:12">
      <c r="J16" s="631"/>
      <c r="L16" s="631"/>
    </row>
    <row r="17" spans="1:12">
      <c r="A17" s="670" t="s">
        <v>747</v>
      </c>
      <c r="B17" s="670"/>
      <c r="C17" s="670"/>
      <c r="D17" s="670"/>
      <c r="E17" s="670"/>
      <c r="F17" s="670"/>
      <c r="G17" s="670"/>
      <c r="H17" s="670"/>
      <c r="J17" s="631"/>
      <c r="L17" s="631"/>
    </row>
    <row r="18" spans="1:12">
      <c r="A18" s="670"/>
      <c r="B18" s="670"/>
      <c r="C18" s="670"/>
      <c r="D18" s="670"/>
      <c r="E18" s="670"/>
      <c r="F18" s="670"/>
      <c r="G18" s="670"/>
      <c r="H18" s="670"/>
    </row>
    <row r="19" spans="1:12">
      <c r="J19" s="631" t="s">
        <v>746</v>
      </c>
      <c r="L19" s="631"/>
    </row>
    <row r="20" spans="1:12">
      <c r="J20" s="631"/>
      <c r="L20" s="631"/>
    </row>
    <row r="21" spans="1:12">
      <c r="J21" s="631"/>
      <c r="L21" s="631"/>
    </row>
    <row r="22" spans="1:12">
      <c r="J22" s="631"/>
      <c r="L22" s="631"/>
    </row>
    <row r="23" spans="1:12">
      <c r="J23" s="631"/>
      <c r="L23" s="631"/>
    </row>
    <row r="24" spans="1:12">
      <c r="A24" s="631" t="s">
        <v>175</v>
      </c>
      <c r="J24" s="631"/>
      <c r="L24" s="631"/>
    </row>
    <row r="25" spans="1:12">
      <c r="A25" s="631" t="s">
        <v>748</v>
      </c>
      <c r="L25" s="631"/>
    </row>
    <row r="26" spans="1:12">
      <c r="A26" s="631" t="s">
        <v>749</v>
      </c>
      <c r="L26" s="631"/>
    </row>
    <row r="27" spans="1:12">
      <c r="A27" s="631" t="s">
        <v>750</v>
      </c>
      <c r="L27" s="631"/>
    </row>
    <row r="28" spans="1:12">
      <c r="A28" s="636"/>
      <c r="B28" s="636"/>
      <c r="C28" s="636"/>
      <c r="D28" s="636"/>
      <c r="E28" s="636"/>
      <c r="F28" s="636"/>
      <c r="G28" s="636"/>
      <c r="H28" s="636"/>
      <c r="L28" s="631"/>
    </row>
    <row r="29" spans="1:12">
      <c r="A29" s="636"/>
      <c r="B29" s="636"/>
      <c r="C29" s="636"/>
      <c r="D29" s="636"/>
      <c r="E29" s="636"/>
      <c r="F29" s="636"/>
      <c r="G29" s="636"/>
      <c r="H29" s="636"/>
      <c r="L29" s="631"/>
    </row>
    <row r="30" spans="1:12">
      <c r="A30" s="633"/>
      <c r="L30" s="631"/>
    </row>
    <row r="31" spans="1:12">
      <c r="A31" s="634"/>
      <c r="L31" s="631"/>
    </row>
    <row r="32" spans="1:12">
      <c r="A32" s="635"/>
      <c r="B32" s="637"/>
      <c r="C32" s="637"/>
      <c r="D32" s="637"/>
      <c r="E32" s="637"/>
      <c r="F32" s="637"/>
      <c r="G32" s="637"/>
      <c r="H32" s="637"/>
      <c r="L32" s="631"/>
    </row>
    <row r="33" spans="1:12" ht="26.25" customHeight="1">
      <c r="A33" s="636"/>
      <c r="B33" s="637"/>
      <c r="C33" s="637"/>
      <c r="D33" s="637"/>
      <c r="E33" s="637"/>
      <c r="F33" s="637"/>
      <c r="G33" s="637"/>
      <c r="H33" s="637"/>
      <c r="L33" s="631"/>
    </row>
    <row r="34" spans="1:12">
      <c r="B34" s="631"/>
      <c r="L34" s="631"/>
    </row>
    <row r="35" spans="1:12">
      <c r="L35" s="631"/>
    </row>
    <row r="36" spans="1:12">
      <c r="L36" s="631"/>
    </row>
    <row r="37" spans="1:12">
      <c r="L37" s="631"/>
    </row>
  </sheetData>
  <mergeCells count="5">
    <mergeCell ref="A3:H3"/>
    <mergeCell ref="G5:H5"/>
    <mergeCell ref="G6:H6"/>
    <mergeCell ref="F13:H13"/>
    <mergeCell ref="A17:H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BE56-D230-473D-8756-7F064D6E224B}">
  <sheetPr codeName="Sheet4">
    <pageSetUpPr fitToPage="1"/>
  </sheetPr>
  <dimension ref="B1:IW31"/>
  <sheetViews>
    <sheetView view="pageBreakPreview" zoomScaleNormal="100" zoomScaleSheetLayoutView="100" workbookViewId="0">
      <selection activeCell="AF1" sqref="AF1"/>
    </sheetView>
  </sheetViews>
  <sheetFormatPr defaultColWidth="2.375" defaultRowHeight="13.5"/>
  <cols>
    <col min="1" max="1" width="1.125" style="111" customWidth="1"/>
    <col min="2" max="4" width="3.375" style="111" customWidth="1"/>
    <col min="5" max="28" width="3.25" style="111" customWidth="1"/>
    <col min="29" max="35" width="2.375" style="111"/>
    <col min="36" max="36" width="8.375" style="111" bestFit="1" customWidth="1"/>
    <col min="37" max="257" width="2.375" style="111"/>
    <col min="258" max="260" width="3.375" style="111" customWidth="1"/>
    <col min="261" max="284" width="3.25" style="111" customWidth="1"/>
    <col min="285" max="513" width="2.375" style="111"/>
    <col min="514" max="516" width="3.375" style="111" customWidth="1"/>
    <col min="517" max="540" width="3.25" style="111" customWidth="1"/>
    <col min="541" max="769" width="2.375" style="111"/>
    <col min="770" max="772" width="3.375" style="111" customWidth="1"/>
    <col min="773" max="796" width="3.25" style="111" customWidth="1"/>
    <col min="797" max="1025" width="2.375" style="111"/>
    <col min="1026" max="1028" width="3.375" style="111" customWidth="1"/>
    <col min="1029" max="1052" width="3.25" style="111" customWidth="1"/>
    <col min="1053" max="1281" width="2.375" style="111"/>
    <col min="1282" max="1284" width="3.375" style="111" customWidth="1"/>
    <col min="1285" max="1308" width="3.25" style="111" customWidth="1"/>
    <col min="1309" max="1537" width="2.375" style="111"/>
    <col min="1538" max="1540" width="3.375" style="111" customWidth="1"/>
    <col min="1541" max="1564" width="3.25" style="111" customWidth="1"/>
    <col min="1565" max="1793" width="2.375" style="111"/>
    <col min="1794" max="1796" width="3.375" style="111" customWidth="1"/>
    <col min="1797" max="1820" width="3.25" style="111" customWidth="1"/>
    <col min="1821" max="2049" width="2.375" style="111"/>
    <col min="2050" max="2052" width="3.375" style="111" customWidth="1"/>
    <col min="2053" max="2076" width="3.25" style="111" customWidth="1"/>
    <col min="2077" max="2305" width="2.375" style="111"/>
    <col min="2306" max="2308" width="3.375" style="111" customWidth="1"/>
    <col min="2309" max="2332" width="3.25" style="111" customWidth="1"/>
    <col min="2333" max="2561" width="2.375" style="111"/>
    <col min="2562" max="2564" width="3.375" style="111" customWidth="1"/>
    <col min="2565" max="2588" width="3.25" style="111" customWidth="1"/>
    <col min="2589" max="2817" width="2.375" style="111"/>
    <col min="2818" max="2820" width="3.375" style="111" customWidth="1"/>
    <col min="2821" max="2844" width="3.25" style="111" customWidth="1"/>
    <col min="2845" max="3073" width="2.375" style="111"/>
    <col min="3074" max="3076" width="3.375" style="111" customWidth="1"/>
    <col min="3077" max="3100" width="3.25" style="111" customWidth="1"/>
    <col min="3101" max="3329" width="2.375" style="111"/>
    <col min="3330" max="3332" width="3.375" style="111" customWidth="1"/>
    <col min="3333" max="3356" width="3.25" style="111" customWidth="1"/>
    <col min="3357" max="3585" width="2.375" style="111"/>
    <col min="3586" max="3588" width="3.375" style="111" customWidth="1"/>
    <col min="3589" max="3612" width="3.25" style="111" customWidth="1"/>
    <col min="3613" max="3841" width="2.375" style="111"/>
    <col min="3842" max="3844" width="3.375" style="111" customWidth="1"/>
    <col min="3845" max="3868" width="3.25" style="111" customWidth="1"/>
    <col min="3869" max="4097" width="2.375" style="111"/>
    <col min="4098" max="4100" width="3.375" style="111" customWidth="1"/>
    <col min="4101" max="4124" width="3.25" style="111" customWidth="1"/>
    <col min="4125" max="4353" width="2.375" style="111"/>
    <col min="4354" max="4356" width="3.375" style="111" customWidth="1"/>
    <col min="4357" max="4380" width="3.25" style="111" customWidth="1"/>
    <col min="4381" max="4609" width="2.375" style="111"/>
    <col min="4610" max="4612" width="3.375" style="111" customWidth="1"/>
    <col min="4613" max="4636" width="3.25" style="111" customWidth="1"/>
    <col min="4637" max="4865" width="2.375" style="111"/>
    <col min="4866" max="4868" width="3.375" style="111" customWidth="1"/>
    <col min="4869" max="4892" width="3.25" style="111" customWidth="1"/>
    <col min="4893" max="5121" width="2.375" style="111"/>
    <col min="5122" max="5124" width="3.375" style="111" customWidth="1"/>
    <col min="5125" max="5148" width="3.25" style="111" customWidth="1"/>
    <col min="5149" max="5377" width="2.375" style="111"/>
    <col min="5378" max="5380" width="3.375" style="111" customWidth="1"/>
    <col min="5381" max="5404" width="3.25" style="111" customWidth="1"/>
    <col min="5405" max="5633" width="2.375" style="111"/>
    <col min="5634" max="5636" width="3.375" style="111" customWidth="1"/>
    <col min="5637" max="5660" width="3.25" style="111" customWidth="1"/>
    <col min="5661" max="5889" width="2.375" style="111"/>
    <col min="5890" max="5892" width="3.375" style="111" customWidth="1"/>
    <col min="5893" max="5916" width="3.25" style="111" customWidth="1"/>
    <col min="5917" max="6145" width="2.375" style="111"/>
    <col min="6146" max="6148" width="3.375" style="111" customWidth="1"/>
    <col min="6149" max="6172" width="3.25" style="111" customWidth="1"/>
    <col min="6173" max="6401" width="2.375" style="111"/>
    <col min="6402" max="6404" width="3.375" style="111" customWidth="1"/>
    <col min="6405" max="6428" width="3.25" style="111" customWidth="1"/>
    <col min="6429" max="6657" width="2.375" style="111"/>
    <col min="6658" max="6660" width="3.375" style="111" customWidth="1"/>
    <col min="6661" max="6684" width="3.25" style="111" customWidth="1"/>
    <col min="6685" max="6913" width="2.375" style="111"/>
    <col min="6914" max="6916" width="3.375" style="111" customWidth="1"/>
    <col min="6917" max="6940" width="3.25" style="111" customWidth="1"/>
    <col min="6941" max="7169" width="2.375" style="111"/>
    <col min="7170" max="7172" width="3.375" style="111" customWidth="1"/>
    <col min="7173" max="7196" width="3.25" style="111" customWidth="1"/>
    <col min="7197" max="7425" width="2.375" style="111"/>
    <col min="7426" max="7428" width="3.375" style="111" customWidth="1"/>
    <col min="7429" max="7452" width="3.25" style="111" customWidth="1"/>
    <col min="7453" max="7681" width="2.375" style="111"/>
    <col min="7682" max="7684" width="3.375" style="111" customWidth="1"/>
    <col min="7685" max="7708" width="3.25" style="111" customWidth="1"/>
    <col min="7709" max="7937" width="2.375" style="111"/>
    <col min="7938" max="7940" width="3.375" style="111" customWidth="1"/>
    <col min="7941" max="7964" width="3.25" style="111" customWidth="1"/>
    <col min="7965" max="8193" width="2.375" style="111"/>
    <col min="8194" max="8196" width="3.375" style="111" customWidth="1"/>
    <col min="8197" max="8220" width="3.25" style="111" customWidth="1"/>
    <col min="8221" max="8449" width="2.375" style="111"/>
    <col min="8450" max="8452" width="3.375" style="111" customWidth="1"/>
    <col min="8453" max="8476" width="3.25" style="111" customWidth="1"/>
    <col min="8477" max="8705" width="2.375" style="111"/>
    <col min="8706" max="8708" width="3.375" style="111" customWidth="1"/>
    <col min="8709" max="8732" width="3.25" style="111" customWidth="1"/>
    <col min="8733" max="8961" width="2.375" style="111"/>
    <col min="8962" max="8964" width="3.375" style="111" customWidth="1"/>
    <col min="8965" max="8988" width="3.25" style="111" customWidth="1"/>
    <col min="8989" max="9217" width="2.375" style="111"/>
    <col min="9218" max="9220" width="3.375" style="111" customWidth="1"/>
    <col min="9221" max="9244" width="3.25" style="111" customWidth="1"/>
    <col min="9245" max="9473" width="2.375" style="111"/>
    <col min="9474" max="9476" width="3.375" style="111" customWidth="1"/>
    <col min="9477" max="9500" width="3.25" style="111" customWidth="1"/>
    <col min="9501" max="9729" width="2.375" style="111"/>
    <col min="9730" max="9732" width="3.375" style="111" customWidth="1"/>
    <col min="9733" max="9756" width="3.25" style="111" customWidth="1"/>
    <col min="9757" max="9985" width="2.375" style="111"/>
    <col min="9986" max="9988" width="3.375" style="111" customWidth="1"/>
    <col min="9989" max="10012" width="3.25" style="111" customWidth="1"/>
    <col min="10013" max="10241" width="2.375" style="111"/>
    <col min="10242" max="10244" width="3.375" style="111" customWidth="1"/>
    <col min="10245" max="10268" width="3.25" style="111" customWidth="1"/>
    <col min="10269" max="10497" width="2.375" style="111"/>
    <col min="10498" max="10500" width="3.375" style="111" customWidth="1"/>
    <col min="10501" max="10524" width="3.25" style="111" customWidth="1"/>
    <col min="10525" max="10753" width="2.375" style="111"/>
    <col min="10754" max="10756" width="3.375" style="111" customWidth="1"/>
    <col min="10757" max="10780" width="3.25" style="111" customWidth="1"/>
    <col min="10781" max="11009" width="2.375" style="111"/>
    <col min="11010" max="11012" width="3.375" style="111" customWidth="1"/>
    <col min="11013" max="11036" width="3.25" style="111" customWidth="1"/>
    <col min="11037" max="11265" width="2.375" style="111"/>
    <col min="11266" max="11268" width="3.375" style="111" customWidth="1"/>
    <col min="11269" max="11292" width="3.25" style="111" customWidth="1"/>
    <col min="11293" max="11521" width="2.375" style="111"/>
    <col min="11522" max="11524" width="3.375" style="111" customWidth="1"/>
    <col min="11525" max="11548" width="3.25" style="111" customWidth="1"/>
    <col min="11549" max="11777" width="2.375" style="111"/>
    <col min="11778" max="11780" width="3.375" style="111" customWidth="1"/>
    <col min="11781" max="11804" width="3.25" style="111" customWidth="1"/>
    <col min="11805" max="12033" width="2.375" style="111"/>
    <col min="12034" max="12036" width="3.375" style="111" customWidth="1"/>
    <col min="12037" max="12060" width="3.25" style="111" customWidth="1"/>
    <col min="12061" max="12289" width="2.375" style="111"/>
    <col min="12290" max="12292" width="3.375" style="111" customWidth="1"/>
    <col min="12293" max="12316" width="3.25" style="111" customWidth="1"/>
    <col min="12317" max="12545" width="2.375" style="111"/>
    <col min="12546" max="12548" width="3.375" style="111" customWidth="1"/>
    <col min="12549" max="12572" width="3.25" style="111" customWidth="1"/>
    <col min="12573" max="12801" width="2.375" style="111"/>
    <col min="12802" max="12804" width="3.375" style="111" customWidth="1"/>
    <col min="12805" max="12828" width="3.25" style="111" customWidth="1"/>
    <col min="12829" max="13057" width="2.375" style="111"/>
    <col min="13058" max="13060" width="3.375" style="111" customWidth="1"/>
    <col min="13061" max="13084" width="3.25" style="111" customWidth="1"/>
    <col min="13085" max="13313" width="2.375" style="111"/>
    <col min="13314" max="13316" width="3.375" style="111" customWidth="1"/>
    <col min="13317" max="13340" width="3.25" style="111" customWidth="1"/>
    <col min="13341" max="13569" width="2.375" style="111"/>
    <col min="13570" max="13572" width="3.375" style="111" customWidth="1"/>
    <col min="13573" max="13596" width="3.25" style="111" customWidth="1"/>
    <col min="13597" max="13825" width="2.375" style="111"/>
    <col min="13826" max="13828" width="3.375" style="111" customWidth="1"/>
    <col min="13829" max="13852" width="3.25" style="111" customWidth="1"/>
    <col min="13853" max="14081" width="2.375" style="111"/>
    <col min="14082" max="14084" width="3.375" style="111" customWidth="1"/>
    <col min="14085" max="14108" width="3.25" style="111" customWidth="1"/>
    <col min="14109" max="14337" width="2.375" style="111"/>
    <col min="14338" max="14340" width="3.375" style="111" customWidth="1"/>
    <col min="14341" max="14364" width="3.25" style="111" customWidth="1"/>
    <col min="14365" max="14593" width="2.375" style="111"/>
    <col min="14594" max="14596" width="3.375" style="111" customWidth="1"/>
    <col min="14597" max="14620" width="3.25" style="111" customWidth="1"/>
    <col min="14621" max="14849" width="2.375" style="111"/>
    <col min="14850" max="14852" width="3.375" style="111" customWidth="1"/>
    <col min="14853" max="14876" width="3.25" style="111" customWidth="1"/>
    <col min="14877" max="15105" width="2.375" style="111"/>
    <col min="15106" max="15108" width="3.375" style="111" customWidth="1"/>
    <col min="15109" max="15132" width="3.25" style="111" customWidth="1"/>
    <col min="15133" max="15361" width="2.375" style="111"/>
    <col min="15362" max="15364" width="3.375" style="111" customWidth="1"/>
    <col min="15365" max="15388" width="3.25" style="111" customWidth="1"/>
    <col min="15389" max="15617" width="2.375" style="111"/>
    <col min="15618" max="15620" width="3.375" style="111" customWidth="1"/>
    <col min="15621" max="15644" width="3.25" style="111" customWidth="1"/>
    <col min="15645" max="15873" width="2.375" style="111"/>
    <col min="15874" max="15876" width="3.375" style="111" customWidth="1"/>
    <col min="15877" max="15900" width="3.25" style="111" customWidth="1"/>
    <col min="15901" max="16129" width="2.375" style="111"/>
    <col min="16130" max="16132" width="3.375" style="111" customWidth="1"/>
    <col min="16133" max="16156" width="3.25" style="111" customWidth="1"/>
    <col min="16157" max="16384" width="2.375" style="111"/>
  </cols>
  <sheetData>
    <row r="1" spans="2:257" ht="14.25" customHeight="1">
      <c r="B1" s="111" t="s">
        <v>544</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641" t="str">
        <f>HYPERLINK("#シート目次"&amp;"!A1","シート目次へ")</f>
        <v>シート目次へ</v>
      </c>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402"/>
      <c r="DK1" s="402"/>
      <c r="DL1" s="402"/>
      <c r="DM1" s="402"/>
      <c r="DN1" s="402"/>
      <c r="DO1" s="402"/>
      <c r="DP1" s="402"/>
      <c r="DQ1" s="402"/>
      <c r="DR1" s="402"/>
      <c r="DS1" s="402"/>
      <c r="DT1" s="402"/>
      <c r="DU1" s="402"/>
      <c r="DV1" s="402"/>
      <c r="DW1" s="402"/>
      <c r="DX1" s="402"/>
      <c r="DY1" s="402"/>
      <c r="DZ1" s="402"/>
      <c r="EA1" s="402"/>
      <c r="EB1" s="402"/>
      <c r="EC1" s="402"/>
      <c r="ED1" s="402"/>
      <c r="EE1" s="402"/>
      <c r="EF1" s="402"/>
      <c r="EG1" s="402"/>
      <c r="EH1" s="402"/>
      <c r="EI1" s="402"/>
      <c r="EJ1" s="402"/>
      <c r="EK1" s="402"/>
      <c r="EL1" s="402"/>
      <c r="EM1" s="402"/>
      <c r="EN1" s="402"/>
      <c r="EO1" s="402"/>
      <c r="EP1" s="402"/>
      <c r="EQ1" s="402"/>
      <c r="ER1" s="402"/>
      <c r="ES1" s="402"/>
      <c r="ET1" s="402"/>
      <c r="EU1" s="402"/>
      <c r="EV1" s="402"/>
      <c r="EW1" s="402"/>
      <c r="EX1" s="402"/>
      <c r="EY1" s="402"/>
      <c r="EZ1" s="402"/>
      <c r="FA1" s="402"/>
      <c r="FB1" s="402"/>
      <c r="FC1" s="402"/>
      <c r="FD1" s="402"/>
      <c r="FE1" s="402"/>
      <c r="FF1" s="402"/>
      <c r="FG1" s="402"/>
      <c r="FH1" s="402"/>
      <c r="FI1" s="402"/>
      <c r="FJ1" s="402"/>
      <c r="FK1" s="402"/>
      <c r="FL1" s="402"/>
      <c r="FM1" s="402"/>
      <c r="FN1" s="402"/>
      <c r="FO1" s="402"/>
      <c r="FP1" s="402"/>
      <c r="FQ1" s="402"/>
      <c r="FR1" s="402"/>
      <c r="FS1" s="402"/>
      <c r="FT1" s="402"/>
      <c r="FU1" s="402"/>
      <c r="FV1" s="402"/>
      <c r="FW1" s="402"/>
      <c r="FX1" s="402"/>
      <c r="FY1" s="402"/>
      <c r="FZ1" s="402"/>
      <c r="GA1" s="402"/>
      <c r="GB1" s="402"/>
      <c r="GC1" s="402"/>
      <c r="GD1" s="402"/>
      <c r="GE1" s="402"/>
      <c r="GF1" s="402"/>
      <c r="GG1" s="402"/>
      <c r="GH1" s="402"/>
      <c r="GI1" s="402"/>
      <c r="GJ1" s="402"/>
      <c r="GK1" s="402"/>
      <c r="GL1" s="402"/>
      <c r="GM1" s="402"/>
      <c r="GN1" s="402"/>
      <c r="GO1" s="402"/>
      <c r="GP1" s="402"/>
      <c r="GQ1" s="402"/>
      <c r="GR1" s="402"/>
      <c r="GS1" s="402"/>
      <c r="GT1" s="402"/>
      <c r="GU1" s="402"/>
      <c r="GV1" s="402"/>
      <c r="GW1" s="402"/>
      <c r="GX1" s="402"/>
      <c r="GY1" s="402"/>
      <c r="GZ1" s="402"/>
      <c r="HA1" s="402"/>
      <c r="HB1" s="402"/>
      <c r="HC1" s="402"/>
      <c r="HD1" s="402"/>
      <c r="HE1" s="402"/>
      <c r="HF1" s="402"/>
      <c r="HG1" s="402"/>
      <c r="HH1" s="402"/>
      <c r="HI1" s="402"/>
      <c r="HJ1" s="402"/>
      <c r="HK1" s="402"/>
      <c r="HL1" s="402"/>
      <c r="HM1" s="402"/>
      <c r="HN1" s="402"/>
      <c r="HO1" s="402"/>
      <c r="HP1" s="402"/>
      <c r="HQ1" s="402"/>
      <c r="HR1" s="402"/>
      <c r="HS1" s="402"/>
      <c r="HT1" s="402"/>
      <c r="HU1" s="402"/>
      <c r="HV1" s="402"/>
      <c r="HW1" s="402"/>
      <c r="HX1" s="402"/>
      <c r="HY1" s="402"/>
      <c r="HZ1" s="402"/>
      <c r="IA1" s="402"/>
      <c r="IB1" s="402"/>
      <c r="IC1" s="402"/>
      <c r="ID1" s="402"/>
      <c r="IE1" s="402"/>
      <c r="IF1" s="402"/>
      <c r="IG1" s="402"/>
      <c r="IH1" s="402"/>
      <c r="II1" s="402"/>
      <c r="IJ1" s="402"/>
      <c r="IK1" s="402"/>
      <c r="IL1" s="402"/>
      <c r="IM1" s="402"/>
      <c r="IN1" s="402"/>
      <c r="IO1" s="402"/>
      <c r="IP1" s="402"/>
      <c r="IQ1" s="402"/>
      <c r="IR1" s="402"/>
      <c r="IS1" s="402"/>
      <c r="IT1" s="402"/>
      <c r="IU1" s="402"/>
      <c r="IV1" s="402"/>
      <c r="IW1" s="402"/>
    </row>
    <row r="2" spans="2:257" ht="12" customHeight="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402"/>
      <c r="DK2" s="402"/>
      <c r="DL2" s="402"/>
      <c r="DM2" s="402"/>
      <c r="DN2" s="402"/>
      <c r="DO2" s="402"/>
      <c r="DP2" s="402"/>
      <c r="DQ2" s="402"/>
      <c r="DR2" s="402"/>
      <c r="DS2" s="402"/>
      <c r="DT2" s="402"/>
      <c r="DU2" s="402"/>
      <c r="DV2" s="402"/>
      <c r="DW2" s="402"/>
      <c r="DX2" s="402"/>
      <c r="DY2" s="402"/>
      <c r="DZ2" s="402"/>
      <c r="EA2" s="402"/>
      <c r="EB2" s="402"/>
      <c r="EC2" s="402"/>
      <c r="ED2" s="402"/>
      <c r="EE2" s="402"/>
      <c r="EF2" s="402"/>
      <c r="EG2" s="402"/>
      <c r="EH2" s="402"/>
      <c r="EI2" s="402"/>
      <c r="EJ2" s="402"/>
      <c r="EK2" s="402"/>
      <c r="EL2" s="402"/>
      <c r="EM2" s="402"/>
      <c r="EN2" s="402"/>
      <c r="EO2" s="402"/>
      <c r="EP2" s="402"/>
      <c r="EQ2" s="402"/>
      <c r="ER2" s="402"/>
      <c r="ES2" s="402"/>
      <c r="ET2" s="402"/>
      <c r="EU2" s="402"/>
      <c r="EV2" s="402"/>
      <c r="EW2" s="402"/>
      <c r="EX2" s="402"/>
      <c r="EY2" s="402"/>
      <c r="EZ2" s="402"/>
      <c r="FA2" s="402"/>
      <c r="FB2" s="402"/>
      <c r="FC2" s="402"/>
      <c r="FD2" s="402"/>
      <c r="FE2" s="402"/>
      <c r="FF2" s="402"/>
      <c r="FG2" s="402"/>
      <c r="FH2" s="402"/>
      <c r="FI2" s="402"/>
      <c r="FJ2" s="402"/>
      <c r="FK2" s="402"/>
      <c r="FL2" s="402"/>
      <c r="FM2" s="402"/>
      <c r="FN2" s="402"/>
      <c r="FO2" s="402"/>
      <c r="FP2" s="402"/>
      <c r="FQ2" s="402"/>
      <c r="FR2" s="402"/>
      <c r="FS2" s="402"/>
      <c r="FT2" s="402"/>
      <c r="FU2" s="402"/>
      <c r="FV2" s="402"/>
      <c r="FW2" s="402"/>
      <c r="FX2" s="402"/>
      <c r="FY2" s="402"/>
      <c r="FZ2" s="402"/>
      <c r="GA2" s="402"/>
      <c r="GB2" s="402"/>
      <c r="GC2" s="402"/>
      <c r="GD2" s="402"/>
      <c r="GE2" s="402"/>
      <c r="GF2" s="402"/>
      <c r="GG2" s="402"/>
      <c r="GH2" s="402"/>
      <c r="GI2" s="402"/>
      <c r="GJ2" s="402"/>
      <c r="GK2" s="402"/>
      <c r="GL2" s="402"/>
      <c r="GM2" s="402"/>
      <c r="GN2" s="402"/>
      <c r="GO2" s="402"/>
      <c r="GP2" s="402"/>
      <c r="GQ2" s="402"/>
      <c r="GR2" s="402"/>
      <c r="GS2" s="402"/>
      <c r="GT2" s="402"/>
      <c r="GU2" s="402"/>
      <c r="GV2" s="402"/>
      <c r="GW2" s="402"/>
      <c r="GX2" s="402"/>
      <c r="GY2" s="402"/>
      <c r="GZ2" s="402"/>
      <c r="HA2" s="402"/>
      <c r="HB2" s="402"/>
      <c r="HC2" s="402"/>
      <c r="HD2" s="402"/>
      <c r="HE2" s="402"/>
      <c r="HF2" s="402"/>
      <c r="HG2" s="402"/>
      <c r="HH2" s="402"/>
      <c r="HI2" s="402"/>
      <c r="HJ2" s="402"/>
      <c r="HK2" s="402"/>
      <c r="HL2" s="402"/>
      <c r="HM2" s="402"/>
      <c r="HN2" s="402"/>
      <c r="HO2" s="402"/>
      <c r="HP2" s="402"/>
      <c r="HQ2" s="402"/>
      <c r="HR2" s="402"/>
      <c r="HS2" s="402"/>
      <c r="HT2" s="402"/>
      <c r="HU2" s="402"/>
      <c r="HV2" s="402"/>
      <c r="HW2" s="402"/>
      <c r="HX2" s="402"/>
      <c r="HY2" s="402"/>
      <c r="HZ2" s="402"/>
      <c r="IA2" s="402"/>
      <c r="IB2" s="402"/>
      <c r="IC2" s="402"/>
      <c r="ID2" s="402"/>
      <c r="IE2" s="402"/>
      <c r="IF2" s="402"/>
      <c r="IG2" s="402"/>
      <c r="IH2" s="402"/>
      <c r="II2" s="402"/>
      <c r="IJ2" s="402"/>
      <c r="IK2" s="402"/>
      <c r="IL2" s="402"/>
      <c r="IM2" s="402"/>
      <c r="IN2" s="402"/>
      <c r="IO2" s="402"/>
      <c r="IP2" s="402"/>
      <c r="IQ2" s="402"/>
      <c r="IR2" s="402"/>
      <c r="IS2" s="402"/>
      <c r="IT2" s="402"/>
      <c r="IU2" s="402"/>
      <c r="IV2" s="402"/>
      <c r="IW2" s="402"/>
    </row>
    <row r="3" spans="2:257" ht="21.75" customHeight="1">
      <c r="B3" s="906" t="s">
        <v>545</v>
      </c>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242"/>
      <c r="AF3" s="242"/>
      <c r="AG3" s="242"/>
      <c r="AH3" s="242"/>
      <c r="AI3" s="242"/>
      <c r="AJ3" s="242"/>
      <c r="AK3" s="242"/>
      <c r="AL3" s="242"/>
      <c r="AM3" s="242"/>
      <c r="AN3" s="242"/>
      <c r="AO3" s="24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c r="CF3" s="402"/>
      <c r="CG3" s="402"/>
      <c r="CH3" s="402"/>
      <c r="CI3" s="402"/>
      <c r="CJ3" s="402"/>
      <c r="CK3" s="402"/>
      <c r="CL3" s="402"/>
      <c r="CM3" s="402"/>
      <c r="CN3" s="402"/>
      <c r="CO3" s="402"/>
      <c r="CP3" s="402"/>
      <c r="CQ3" s="402"/>
      <c r="CR3" s="402"/>
      <c r="CS3" s="402"/>
      <c r="CT3" s="402"/>
      <c r="CU3" s="402"/>
      <c r="CV3" s="402"/>
      <c r="CW3" s="402"/>
      <c r="CX3" s="402"/>
      <c r="CY3" s="402"/>
      <c r="CZ3" s="402"/>
      <c r="DA3" s="402"/>
      <c r="DB3" s="402"/>
      <c r="DC3" s="402"/>
      <c r="DD3" s="402"/>
      <c r="DE3" s="402"/>
      <c r="DF3" s="402"/>
      <c r="DG3" s="402"/>
      <c r="DH3" s="402"/>
      <c r="DI3" s="402"/>
      <c r="DJ3" s="402"/>
      <c r="DK3" s="402"/>
      <c r="DL3" s="402"/>
      <c r="DM3" s="402"/>
      <c r="DN3" s="402"/>
      <c r="DO3" s="402"/>
      <c r="DP3" s="402"/>
      <c r="DQ3" s="402"/>
      <c r="DR3" s="402"/>
      <c r="DS3" s="402"/>
      <c r="DT3" s="402"/>
      <c r="DU3" s="402"/>
      <c r="DV3" s="402"/>
      <c r="DW3" s="402"/>
      <c r="DX3" s="402"/>
      <c r="DY3" s="402"/>
      <c r="DZ3" s="402"/>
      <c r="EA3" s="402"/>
      <c r="EB3" s="402"/>
      <c r="EC3" s="402"/>
      <c r="ED3" s="402"/>
      <c r="EE3" s="402"/>
      <c r="EF3" s="402"/>
      <c r="EG3" s="402"/>
      <c r="EH3" s="402"/>
      <c r="EI3" s="402"/>
      <c r="EJ3" s="402"/>
      <c r="EK3" s="402"/>
      <c r="EL3" s="402"/>
      <c r="EM3" s="402"/>
      <c r="EN3" s="402"/>
      <c r="EO3" s="402"/>
      <c r="EP3" s="402"/>
      <c r="EQ3" s="402"/>
      <c r="ER3" s="402"/>
      <c r="ES3" s="402"/>
      <c r="ET3" s="402"/>
      <c r="EU3" s="402"/>
      <c r="EV3" s="402"/>
      <c r="EW3" s="402"/>
      <c r="EX3" s="402"/>
      <c r="EY3" s="402"/>
      <c r="EZ3" s="402"/>
      <c r="FA3" s="402"/>
      <c r="FB3" s="402"/>
      <c r="FC3" s="402"/>
      <c r="FD3" s="402"/>
      <c r="FE3" s="402"/>
      <c r="FF3" s="402"/>
      <c r="FG3" s="402"/>
      <c r="FH3" s="402"/>
      <c r="FI3" s="402"/>
      <c r="FJ3" s="402"/>
      <c r="FK3" s="402"/>
      <c r="FL3" s="402"/>
      <c r="FM3" s="402"/>
      <c r="FN3" s="402"/>
      <c r="FO3" s="402"/>
      <c r="FP3" s="402"/>
      <c r="FQ3" s="402"/>
      <c r="FR3" s="402"/>
      <c r="FS3" s="402"/>
      <c r="FT3" s="402"/>
      <c r="FU3" s="402"/>
      <c r="FV3" s="402"/>
      <c r="FW3" s="402"/>
      <c r="FX3" s="402"/>
      <c r="FY3" s="402"/>
      <c r="FZ3" s="402"/>
      <c r="GA3" s="402"/>
      <c r="GB3" s="402"/>
      <c r="GC3" s="402"/>
      <c r="GD3" s="402"/>
      <c r="GE3" s="402"/>
      <c r="GF3" s="402"/>
      <c r="GG3" s="402"/>
      <c r="GH3" s="402"/>
      <c r="GI3" s="402"/>
      <c r="GJ3" s="402"/>
      <c r="GK3" s="402"/>
      <c r="GL3" s="402"/>
      <c r="GM3" s="402"/>
      <c r="GN3" s="402"/>
      <c r="GO3" s="402"/>
      <c r="GP3" s="402"/>
      <c r="GQ3" s="402"/>
      <c r="GR3" s="402"/>
      <c r="GS3" s="402"/>
      <c r="GT3" s="402"/>
      <c r="GU3" s="402"/>
      <c r="GV3" s="402"/>
      <c r="GW3" s="402"/>
      <c r="GX3" s="402"/>
      <c r="GY3" s="402"/>
      <c r="GZ3" s="402"/>
      <c r="HA3" s="402"/>
      <c r="HB3" s="402"/>
      <c r="HC3" s="402"/>
      <c r="HD3" s="402"/>
      <c r="HE3" s="402"/>
      <c r="HF3" s="402"/>
      <c r="HG3" s="402"/>
      <c r="HH3" s="402"/>
      <c r="HI3" s="402"/>
      <c r="HJ3" s="402"/>
      <c r="HK3" s="402"/>
      <c r="HL3" s="402"/>
      <c r="HM3" s="402"/>
      <c r="HN3" s="402"/>
      <c r="HO3" s="402"/>
      <c r="HP3" s="402"/>
      <c r="HQ3" s="402"/>
      <c r="HR3" s="402"/>
      <c r="HS3" s="402"/>
      <c r="HT3" s="402"/>
      <c r="HU3" s="402"/>
      <c r="HV3" s="402"/>
      <c r="HW3" s="402"/>
      <c r="HX3" s="402"/>
      <c r="HY3" s="402"/>
      <c r="HZ3" s="402"/>
      <c r="IA3" s="402"/>
      <c r="IB3" s="402"/>
      <c r="IC3" s="402"/>
      <c r="ID3" s="402"/>
      <c r="IE3" s="402"/>
      <c r="IF3" s="402"/>
      <c r="IG3" s="402"/>
      <c r="IH3" s="402"/>
      <c r="II3" s="402"/>
      <c r="IJ3" s="402"/>
      <c r="IK3" s="402"/>
      <c r="IL3" s="402"/>
      <c r="IM3" s="402"/>
      <c r="IN3" s="402"/>
      <c r="IO3" s="402"/>
      <c r="IP3" s="402"/>
      <c r="IQ3" s="402"/>
      <c r="IR3" s="402"/>
      <c r="IS3" s="402"/>
      <c r="IT3" s="402"/>
      <c r="IU3" s="402"/>
      <c r="IV3" s="402"/>
      <c r="IW3" s="402"/>
    </row>
    <row r="4" spans="2:257" ht="12" customHeight="1">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402"/>
      <c r="EB4" s="402"/>
      <c r="EC4" s="402"/>
      <c r="ED4" s="402"/>
      <c r="EE4" s="402"/>
      <c r="EF4" s="402"/>
      <c r="EG4" s="402"/>
      <c r="EH4" s="402"/>
      <c r="EI4" s="402"/>
      <c r="EJ4" s="402"/>
      <c r="EK4" s="402"/>
      <c r="EL4" s="402"/>
      <c r="EM4" s="402"/>
      <c r="EN4" s="402"/>
      <c r="EO4" s="402"/>
      <c r="EP4" s="402"/>
      <c r="EQ4" s="402"/>
      <c r="ER4" s="402"/>
      <c r="ES4" s="402"/>
      <c r="ET4" s="402"/>
      <c r="EU4" s="402"/>
      <c r="EV4" s="402"/>
      <c r="EW4" s="402"/>
      <c r="EX4" s="402"/>
      <c r="EY4" s="402"/>
      <c r="EZ4" s="402"/>
      <c r="FA4" s="402"/>
      <c r="FB4" s="402"/>
      <c r="FC4" s="402"/>
      <c r="FD4" s="402"/>
      <c r="FE4" s="402"/>
      <c r="FF4" s="402"/>
      <c r="FG4" s="402"/>
      <c r="FH4" s="402"/>
      <c r="FI4" s="402"/>
      <c r="FJ4" s="402"/>
      <c r="FK4" s="402"/>
      <c r="FL4" s="402"/>
      <c r="FM4" s="402"/>
      <c r="FN4" s="402"/>
      <c r="FO4" s="402"/>
      <c r="FP4" s="402"/>
      <c r="FQ4" s="402"/>
      <c r="FR4" s="402"/>
      <c r="FS4" s="402"/>
      <c r="FT4" s="402"/>
      <c r="FU4" s="402"/>
      <c r="FV4" s="402"/>
      <c r="FW4" s="402"/>
      <c r="FX4" s="402"/>
      <c r="FY4" s="402"/>
      <c r="FZ4" s="402"/>
      <c r="GA4" s="402"/>
      <c r="GB4" s="402"/>
      <c r="GC4" s="402"/>
      <c r="GD4" s="402"/>
      <c r="GE4" s="402"/>
      <c r="GF4" s="402"/>
      <c r="GG4" s="402"/>
      <c r="GH4" s="402"/>
      <c r="GI4" s="402"/>
      <c r="GJ4" s="402"/>
      <c r="GK4" s="402"/>
      <c r="GL4" s="402"/>
      <c r="GM4" s="402"/>
      <c r="GN4" s="402"/>
      <c r="GO4" s="402"/>
      <c r="GP4" s="402"/>
      <c r="GQ4" s="402"/>
      <c r="GR4" s="402"/>
      <c r="GS4" s="402"/>
      <c r="GT4" s="402"/>
      <c r="GU4" s="402"/>
      <c r="GV4" s="402"/>
      <c r="GW4" s="402"/>
      <c r="GX4" s="402"/>
      <c r="GY4" s="402"/>
      <c r="GZ4" s="402"/>
      <c r="HA4" s="402"/>
      <c r="HB4" s="402"/>
      <c r="HC4" s="402"/>
      <c r="HD4" s="402"/>
      <c r="HE4" s="402"/>
      <c r="HF4" s="402"/>
      <c r="HG4" s="402"/>
      <c r="HH4" s="402"/>
      <c r="HI4" s="402"/>
      <c r="HJ4" s="402"/>
      <c r="HK4" s="402"/>
      <c r="HL4" s="402"/>
      <c r="HM4" s="402"/>
      <c r="HN4" s="402"/>
      <c r="HO4" s="402"/>
      <c r="HP4" s="402"/>
      <c r="HQ4" s="402"/>
      <c r="HR4" s="402"/>
      <c r="HS4" s="402"/>
      <c r="HT4" s="402"/>
      <c r="HU4" s="402"/>
      <c r="HV4" s="402"/>
      <c r="HW4" s="402"/>
      <c r="HX4" s="402"/>
      <c r="HY4" s="402"/>
      <c r="HZ4" s="402"/>
      <c r="IA4" s="402"/>
      <c r="IB4" s="402"/>
      <c r="IC4" s="402"/>
      <c r="ID4" s="402"/>
      <c r="IE4" s="402"/>
      <c r="IF4" s="402"/>
      <c r="IG4" s="402"/>
      <c r="IH4" s="402"/>
      <c r="II4" s="402"/>
      <c r="IJ4" s="402"/>
      <c r="IK4" s="402"/>
      <c r="IL4" s="402"/>
      <c r="IM4" s="402"/>
      <c r="IN4" s="402"/>
      <c r="IO4" s="402"/>
      <c r="IP4" s="402"/>
      <c r="IQ4" s="402"/>
      <c r="IR4" s="402"/>
      <c r="IS4" s="402"/>
      <c r="IT4" s="402"/>
      <c r="IU4" s="402"/>
      <c r="IV4" s="402"/>
      <c r="IW4" s="402"/>
    </row>
    <row r="5" spans="2:257" ht="24" customHeight="1" thickBot="1">
      <c r="B5" s="402"/>
      <c r="C5" s="402"/>
      <c r="D5" s="402"/>
      <c r="E5" s="402"/>
      <c r="F5" s="402"/>
      <c r="G5" s="402"/>
      <c r="H5" s="402"/>
      <c r="I5" s="402"/>
      <c r="J5" s="402"/>
      <c r="K5" s="402"/>
      <c r="L5" s="402"/>
      <c r="M5" s="402"/>
      <c r="N5" s="402"/>
      <c r="O5" s="402"/>
      <c r="P5" s="402"/>
      <c r="Q5" s="402"/>
      <c r="R5" s="402"/>
      <c r="S5" s="402"/>
      <c r="U5" s="556" t="s">
        <v>658</v>
      </c>
      <c r="V5" s="910"/>
      <c r="W5" s="910"/>
      <c r="X5" s="910"/>
      <c r="Y5" s="910"/>
      <c r="Z5" s="910"/>
      <c r="AA5" s="910"/>
      <c r="AB5" s="910"/>
      <c r="AC5" s="910"/>
      <c r="AD5" s="910"/>
      <c r="AE5" s="243"/>
      <c r="AF5" s="243"/>
      <c r="AG5" s="243"/>
      <c r="AH5" s="243"/>
      <c r="AI5" s="243"/>
      <c r="AJ5" s="243"/>
      <c r="AK5" s="243"/>
      <c r="AL5" s="243"/>
      <c r="AM5" s="243"/>
      <c r="AN5" s="243"/>
      <c r="AO5" s="243"/>
      <c r="AP5" s="402"/>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c r="BT5" s="402"/>
      <c r="BU5" s="402"/>
      <c r="BV5" s="402"/>
      <c r="BW5" s="402"/>
      <c r="BX5" s="402"/>
      <c r="BY5" s="402"/>
      <c r="BZ5" s="402"/>
      <c r="CA5" s="402"/>
      <c r="CB5" s="402"/>
      <c r="CC5" s="402"/>
      <c r="CD5" s="402"/>
      <c r="CE5" s="402"/>
      <c r="CF5" s="402"/>
      <c r="CG5" s="402"/>
      <c r="CH5" s="402"/>
      <c r="CI5" s="402"/>
      <c r="CJ5" s="402"/>
      <c r="CK5" s="402"/>
      <c r="CL5" s="402"/>
      <c r="CM5" s="402"/>
      <c r="CN5" s="402"/>
      <c r="CO5" s="402"/>
      <c r="CP5" s="402"/>
      <c r="CQ5" s="402"/>
      <c r="CR5" s="402"/>
      <c r="CS5" s="402"/>
      <c r="CT5" s="402"/>
      <c r="CU5" s="402"/>
      <c r="CV5" s="402"/>
      <c r="CW5" s="402"/>
      <c r="CX5" s="402"/>
      <c r="CY5" s="402"/>
      <c r="CZ5" s="402"/>
      <c r="DA5" s="402"/>
      <c r="DB5" s="402"/>
      <c r="DC5" s="402"/>
      <c r="DD5" s="402"/>
      <c r="DE5" s="402"/>
      <c r="DF5" s="402"/>
      <c r="DG5" s="402"/>
      <c r="DH5" s="402"/>
      <c r="DI5" s="402"/>
      <c r="DJ5" s="402"/>
      <c r="DK5" s="402"/>
      <c r="DL5" s="402"/>
      <c r="DM5" s="402"/>
      <c r="DN5" s="402"/>
      <c r="DO5" s="402"/>
      <c r="DP5" s="402"/>
      <c r="DQ5" s="402"/>
      <c r="DR5" s="402"/>
      <c r="DS5" s="402"/>
      <c r="DT5" s="402"/>
      <c r="DU5" s="402"/>
      <c r="DV5" s="402"/>
      <c r="DW5" s="402"/>
      <c r="DX5" s="402"/>
      <c r="DY5" s="402"/>
      <c r="DZ5" s="402"/>
      <c r="EA5" s="402"/>
      <c r="EB5" s="402"/>
      <c r="EC5" s="402"/>
      <c r="ED5" s="402"/>
      <c r="EE5" s="402"/>
      <c r="EF5" s="402"/>
      <c r="EG5" s="402"/>
      <c r="EH5" s="402"/>
      <c r="EI5" s="402"/>
      <c r="EJ5" s="402"/>
      <c r="EK5" s="402"/>
      <c r="EL5" s="402"/>
      <c r="EM5" s="402"/>
      <c r="EN5" s="402"/>
      <c r="EO5" s="402"/>
      <c r="EP5" s="402"/>
      <c r="EQ5" s="402"/>
      <c r="ER5" s="402"/>
      <c r="ES5" s="402"/>
      <c r="ET5" s="402"/>
      <c r="EU5" s="402"/>
      <c r="EV5" s="402"/>
      <c r="EW5" s="402"/>
      <c r="EX5" s="402"/>
      <c r="EY5" s="402"/>
      <c r="EZ5" s="402"/>
      <c r="FA5" s="402"/>
      <c r="FB5" s="402"/>
      <c r="FC5" s="402"/>
      <c r="FD5" s="402"/>
      <c r="FE5" s="402"/>
      <c r="FF5" s="402"/>
      <c r="FG5" s="402"/>
      <c r="FH5" s="402"/>
      <c r="FI5" s="402"/>
      <c r="FJ5" s="402"/>
      <c r="FK5" s="402"/>
      <c r="FL5" s="402"/>
      <c r="FM5" s="402"/>
      <c r="FN5" s="402"/>
      <c r="FO5" s="402"/>
      <c r="FP5" s="402"/>
      <c r="FQ5" s="402"/>
      <c r="FR5" s="402"/>
      <c r="FS5" s="402"/>
      <c r="FT5" s="402"/>
      <c r="FU5" s="402"/>
      <c r="FV5" s="402"/>
      <c r="FW5" s="402"/>
      <c r="FX5" s="402"/>
      <c r="FY5" s="402"/>
      <c r="FZ5" s="402"/>
      <c r="GA5" s="402"/>
      <c r="GB5" s="402"/>
      <c r="GC5" s="402"/>
      <c r="GD5" s="402"/>
      <c r="GE5" s="402"/>
      <c r="GF5" s="402"/>
      <c r="GG5" s="402"/>
      <c r="GH5" s="402"/>
      <c r="GI5" s="402"/>
      <c r="GJ5" s="402"/>
      <c r="GK5" s="402"/>
      <c r="GL5" s="402"/>
      <c r="GM5" s="402"/>
      <c r="GN5" s="402"/>
      <c r="GO5" s="402"/>
      <c r="GP5" s="402"/>
      <c r="GQ5" s="402"/>
      <c r="GR5" s="402"/>
      <c r="GS5" s="402"/>
      <c r="GT5" s="402"/>
      <c r="GU5" s="402"/>
      <c r="GV5" s="402"/>
      <c r="GW5" s="402"/>
      <c r="GX5" s="402"/>
      <c r="GY5" s="402"/>
      <c r="GZ5" s="402"/>
      <c r="HA5" s="402"/>
      <c r="HB5" s="402"/>
      <c r="HC5" s="402"/>
      <c r="HD5" s="402"/>
      <c r="HE5" s="402"/>
      <c r="HF5" s="402"/>
      <c r="HG5" s="402"/>
      <c r="HH5" s="402"/>
      <c r="HI5" s="402"/>
      <c r="HJ5" s="402"/>
      <c r="HK5" s="402"/>
      <c r="HL5" s="402"/>
      <c r="HM5" s="402"/>
      <c r="HN5" s="402"/>
      <c r="HO5" s="402"/>
      <c r="HP5" s="402"/>
      <c r="HQ5" s="402"/>
      <c r="HR5" s="402"/>
      <c r="HS5" s="402"/>
      <c r="HT5" s="402"/>
      <c r="HU5" s="402"/>
      <c r="HV5" s="402"/>
      <c r="HW5" s="402"/>
      <c r="HX5" s="402"/>
      <c r="HY5" s="402"/>
      <c r="HZ5" s="402"/>
      <c r="IA5" s="402"/>
      <c r="IB5" s="402"/>
      <c r="IC5" s="402"/>
      <c r="ID5" s="402"/>
      <c r="IE5" s="402"/>
      <c r="IF5" s="402"/>
      <c r="IG5" s="402"/>
      <c r="IH5" s="402"/>
      <c r="II5" s="402"/>
      <c r="IJ5" s="402"/>
      <c r="IK5" s="402"/>
      <c r="IL5" s="402"/>
      <c r="IM5" s="402"/>
      <c r="IN5" s="402"/>
      <c r="IO5" s="402"/>
      <c r="IP5" s="402"/>
      <c r="IQ5" s="402"/>
      <c r="IR5" s="402"/>
      <c r="IS5" s="402"/>
      <c r="IT5" s="402"/>
      <c r="IU5" s="402"/>
      <c r="IV5" s="402"/>
      <c r="IW5" s="402"/>
    </row>
    <row r="6" spans="2:257" ht="27" customHeight="1" thickTop="1" thickBot="1">
      <c r="B6" s="402"/>
      <c r="C6" s="907" t="s">
        <v>447</v>
      </c>
      <c r="D6" s="907"/>
      <c r="E6" s="907"/>
      <c r="F6" s="907"/>
      <c r="G6" s="907"/>
      <c r="H6" s="907"/>
      <c r="I6" s="907"/>
      <c r="J6" s="907"/>
      <c r="K6" s="907"/>
      <c r="L6" s="907"/>
      <c r="M6" s="907"/>
      <c r="N6" s="907"/>
      <c r="O6" s="907"/>
      <c r="P6" s="907"/>
      <c r="Q6" s="402"/>
      <c r="R6" s="402"/>
      <c r="S6" s="402"/>
      <c r="U6" s="556" t="s">
        <v>659</v>
      </c>
      <c r="V6" s="910"/>
      <c r="W6" s="910"/>
      <c r="X6" s="910"/>
      <c r="Y6" s="910"/>
      <c r="Z6" s="910"/>
      <c r="AA6" s="910"/>
      <c r="AB6" s="910"/>
      <c r="AC6" s="910"/>
      <c r="AD6" s="910"/>
      <c r="AE6" s="243"/>
      <c r="AF6" s="243"/>
      <c r="AG6" s="243"/>
      <c r="AH6" s="243"/>
      <c r="AI6" s="243"/>
      <c r="AJ6" s="243"/>
      <c r="AK6" s="243"/>
      <c r="AL6" s="243"/>
      <c r="AM6" s="243"/>
      <c r="AN6" s="243"/>
      <c r="AO6" s="243"/>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c r="DF6" s="402"/>
      <c r="DG6" s="402"/>
      <c r="DH6" s="402"/>
      <c r="DI6" s="402"/>
      <c r="DJ6" s="402"/>
      <c r="DK6" s="402"/>
      <c r="DL6" s="402"/>
      <c r="DM6" s="402"/>
      <c r="DN6" s="402"/>
      <c r="DO6" s="402"/>
      <c r="DP6" s="402"/>
      <c r="DQ6" s="402"/>
      <c r="DR6" s="402"/>
      <c r="DS6" s="402"/>
      <c r="DT6" s="402"/>
      <c r="DU6" s="402"/>
      <c r="DV6" s="402"/>
      <c r="DW6" s="402"/>
      <c r="DX6" s="402"/>
      <c r="DY6" s="402"/>
      <c r="DZ6" s="402"/>
      <c r="EA6" s="402"/>
      <c r="EB6" s="402"/>
      <c r="EC6" s="402"/>
      <c r="ED6" s="402"/>
      <c r="EE6" s="402"/>
      <c r="EF6" s="402"/>
      <c r="EG6" s="402"/>
      <c r="EH6" s="402"/>
      <c r="EI6" s="402"/>
      <c r="EJ6" s="402"/>
      <c r="EK6" s="402"/>
      <c r="EL6" s="402"/>
      <c r="EM6" s="402"/>
      <c r="EN6" s="402"/>
      <c r="EO6" s="402"/>
      <c r="EP6" s="402"/>
      <c r="EQ6" s="402"/>
      <c r="ER6" s="402"/>
      <c r="ES6" s="402"/>
      <c r="ET6" s="402"/>
      <c r="EU6" s="402"/>
      <c r="EV6" s="402"/>
      <c r="EW6" s="402"/>
      <c r="EX6" s="402"/>
      <c r="EY6" s="402"/>
      <c r="EZ6" s="402"/>
      <c r="FA6" s="402"/>
      <c r="FB6" s="402"/>
      <c r="FC6" s="402"/>
      <c r="FD6" s="402"/>
      <c r="FE6" s="402"/>
      <c r="FF6" s="402"/>
      <c r="FG6" s="402"/>
      <c r="FH6" s="402"/>
      <c r="FI6" s="402"/>
      <c r="FJ6" s="402"/>
      <c r="FK6" s="402"/>
      <c r="FL6" s="402"/>
      <c r="FM6" s="402"/>
      <c r="FN6" s="402"/>
      <c r="FO6" s="402"/>
      <c r="FP6" s="402"/>
      <c r="FQ6" s="402"/>
      <c r="FR6" s="402"/>
      <c r="FS6" s="402"/>
      <c r="FT6" s="402"/>
      <c r="FU6" s="402"/>
      <c r="FV6" s="402"/>
      <c r="FW6" s="402"/>
      <c r="FX6" s="402"/>
      <c r="FY6" s="402"/>
      <c r="FZ6" s="402"/>
      <c r="GA6" s="402"/>
      <c r="GB6" s="402"/>
      <c r="GC6" s="402"/>
      <c r="GD6" s="402"/>
      <c r="GE6" s="402"/>
      <c r="GF6" s="402"/>
      <c r="GG6" s="402"/>
      <c r="GH6" s="402"/>
      <c r="GI6" s="402"/>
      <c r="GJ6" s="402"/>
      <c r="GK6" s="402"/>
      <c r="GL6" s="402"/>
      <c r="GM6" s="402"/>
      <c r="GN6" s="402"/>
      <c r="GO6" s="402"/>
      <c r="GP6" s="402"/>
      <c r="GQ6" s="402"/>
      <c r="GR6" s="402"/>
      <c r="GS6" s="402"/>
      <c r="GT6" s="402"/>
      <c r="GU6" s="402"/>
      <c r="GV6" s="402"/>
      <c r="GW6" s="402"/>
      <c r="GX6" s="402"/>
      <c r="GY6" s="402"/>
      <c r="GZ6" s="402"/>
      <c r="HA6" s="402"/>
      <c r="HB6" s="402"/>
      <c r="HC6" s="402"/>
      <c r="HD6" s="402"/>
      <c r="HE6" s="402"/>
      <c r="HF6" s="402"/>
      <c r="HG6" s="402"/>
      <c r="HH6" s="402"/>
      <c r="HI6" s="402"/>
      <c r="HJ6" s="402"/>
      <c r="HK6" s="402"/>
      <c r="HL6" s="402"/>
      <c r="HM6" s="402"/>
      <c r="HN6" s="402"/>
      <c r="HO6" s="402"/>
      <c r="HP6" s="402"/>
      <c r="HQ6" s="402"/>
      <c r="HR6" s="402"/>
      <c r="HS6" s="402"/>
      <c r="HT6" s="402"/>
      <c r="HU6" s="402"/>
      <c r="HV6" s="402"/>
      <c r="HW6" s="402"/>
      <c r="HX6" s="402"/>
      <c r="HY6" s="402"/>
      <c r="HZ6" s="402"/>
      <c r="IA6" s="402"/>
      <c r="IB6" s="402"/>
      <c r="IC6" s="402"/>
      <c r="ID6" s="402"/>
      <c r="IE6" s="402"/>
      <c r="IF6" s="402"/>
      <c r="IG6" s="402"/>
      <c r="IH6" s="402"/>
      <c r="II6" s="402"/>
      <c r="IJ6" s="402"/>
      <c r="IK6" s="402"/>
      <c r="IL6" s="402"/>
      <c r="IM6" s="402"/>
      <c r="IN6" s="402"/>
      <c r="IO6" s="402"/>
      <c r="IP6" s="402"/>
      <c r="IQ6" s="402"/>
      <c r="IR6" s="402"/>
      <c r="IS6" s="402"/>
      <c r="IT6" s="402"/>
      <c r="IU6" s="402"/>
      <c r="IV6" s="402"/>
      <c r="IW6" s="402"/>
    </row>
    <row r="7" spans="2:257" ht="27" customHeight="1" thickTop="1">
      <c r="B7" s="402"/>
      <c r="C7" s="908" t="s">
        <v>448</v>
      </c>
      <c r="D7" s="908"/>
      <c r="E7" s="908"/>
      <c r="F7" s="908"/>
      <c r="G7" s="908"/>
      <c r="H7" s="908"/>
      <c r="I7" s="908"/>
      <c r="J7" s="908"/>
      <c r="K7" s="908"/>
      <c r="L7" s="908"/>
      <c r="M7" s="908"/>
      <c r="N7" s="908"/>
      <c r="O7" s="908"/>
      <c r="P7" s="908"/>
      <c r="Q7" s="402"/>
      <c r="R7" s="402"/>
      <c r="S7" s="402"/>
      <c r="U7" s="556" t="s">
        <v>660</v>
      </c>
      <c r="V7" s="910"/>
      <c r="W7" s="910"/>
      <c r="X7" s="910"/>
      <c r="Y7" s="910"/>
      <c r="Z7" s="910"/>
      <c r="AA7" s="910"/>
      <c r="AB7" s="910"/>
      <c r="AC7" s="910"/>
      <c r="AD7" s="910"/>
      <c r="AE7" s="243"/>
      <c r="AF7" s="243"/>
      <c r="AG7" s="243"/>
      <c r="AH7" s="243"/>
      <c r="AI7" s="243"/>
      <c r="AJ7" s="243"/>
      <c r="AK7" s="243"/>
      <c r="AL7" s="243"/>
      <c r="AM7" s="243"/>
      <c r="AN7" s="243"/>
      <c r="AO7" s="243"/>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c r="DF7" s="402"/>
      <c r="DG7" s="402"/>
      <c r="DH7" s="402"/>
      <c r="DI7" s="402"/>
      <c r="DJ7" s="402"/>
      <c r="DK7" s="402"/>
      <c r="DL7" s="402"/>
      <c r="DM7" s="402"/>
      <c r="DN7" s="402"/>
      <c r="DO7" s="402"/>
      <c r="DP7" s="402"/>
      <c r="DQ7" s="402"/>
      <c r="DR7" s="402"/>
      <c r="DS7" s="402"/>
      <c r="DT7" s="402"/>
      <c r="DU7" s="402"/>
      <c r="DV7" s="402"/>
      <c r="DW7" s="402"/>
      <c r="DX7" s="402"/>
      <c r="DY7" s="402"/>
      <c r="DZ7" s="402"/>
      <c r="EA7" s="402"/>
      <c r="EB7" s="402"/>
      <c r="EC7" s="402"/>
      <c r="ED7" s="402"/>
      <c r="EE7" s="402"/>
      <c r="EF7" s="402"/>
      <c r="EG7" s="402"/>
      <c r="EH7" s="402"/>
      <c r="EI7" s="402"/>
      <c r="EJ7" s="402"/>
      <c r="EK7" s="402"/>
      <c r="EL7" s="402"/>
      <c r="EM7" s="402"/>
      <c r="EN7" s="402"/>
      <c r="EO7" s="402"/>
      <c r="EP7" s="402"/>
      <c r="EQ7" s="402"/>
      <c r="ER7" s="402"/>
      <c r="ES7" s="402"/>
      <c r="ET7" s="402"/>
      <c r="EU7" s="402"/>
      <c r="EV7" s="402"/>
      <c r="EW7" s="402"/>
      <c r="EX7" s="402"/>
      <c r="EY7" s="402"/>
      <c r="EZ7" s="402"/>
      <c r="FA7" s="402"/>
      <c r="FB7" s="402"/>
      <c r="FC7" s="402"/>
      <c r="FD7" s="402"/>
      <c r="FE7" s="402"/>
      <c r="FF7" s="402"/>
      <c r="FG7" s="402"/>
      <c r="FH7" s="402"/>
      <c r="FI7" s="402"/>
      <c r="FJ7" s="402"/>
      <c r="FK7" s="402"/>
      <c r="FL7" s="402"/>
      <c r="FM7" s="402"/>
      <c r="FN7" s="402"/>
      <c r="FO7" s="402"/>
      <c r="FP7" s="402"/>
      <c r="FQ7" s="402"/>
      <c r="FR7" s="402"/>
      <c r="FS7" s="402"/>
      <c r="FT7" s="402"/>
      <c r="FU7" s="402"/>
      <c r="FV7" s="402"/>
      <c r="FW7" s="402"/>
      <c r="FX7" s="402"/>
      <c r="FY7" s="402"/>
      <c r="FZ7" s="402"/>
      <c r="GA7" s="402"/>
      <c r="GB7" s="402"/>
      <c r="GC7" s="402"/>
      <c r="GD7" s="402"/>
      <c r="GE7" s="402"/>
      <c r="GF7" s="402"/>
      <c r="GG7" s="402"/>
      <c r="GH7" s="402"/>
      <c r="GI7" s="402"/>
      <c r="GJ7" s="402"/>
      <c r="GK7" s="402"/>
      <c r="GL7" s="402"/>
      <c r="GM7" s="402"/>
      <c r="GN7" s="402"/>
      <c r="GO7" s="402"/>
      <c r="GP7" s="402"/>
      <c r="GQ7" s="402"/>
      <c r="GR7" s="402"/>
      <c r="GS7" s="402"/>
      <c r="GT7" s="402"/>
      <c r="GU7" s="402"/>
      <c r="GV7" s="402"/>
      <c r="GW7" s="402"/>
      <c r="GX7" s="402"/>
      <c r="GY7" s="402"/>
      <c r="GZ7" s="402"/>
      <c r="HA7" s="402"/>
      <c r="HB7" s="402"/>
      <c r="HC7" s="402"/>
      <c r="HD7" s="402"/>
      <c r="HE7" s="402"/>
      <c r="HF7" s="402"/>
      <c r="HG7" s="402"/>
      <c r="HH7" s="402"/>
      <c r="HI7" s="402"/>
      <c r="HJ7" s="402"/>
      <c r="HK7" s="402"/>
      <c r="HL7" s="402"/>
      <c r="HM7" s="402"/>
      <c r="HN7" s="402"/>
      <c r="HO7" s="402"/>
      <c r="HP7" s="402"/>
      <c r="HQ7" s="402"/>
      <c r="HR7" s="402"/>
      <c r="HS7" s="402"/>
      <c r="HT7" s="402"/>
      <c r="HU7" s="402"/>
      <c r="HV7" s="402"/>
      <c r="HW7" s="402"/>
      <c r="HX7" s="402"/>
      <c r="HY7" s="402"/>
      <c r="HZ7" s="402"/>
      <c r="IA7" s="402"/>
      <c r="IB7" s="402"/>
      <c r="IC7" s="402"/>
      <c r="ID7" s="402"/>
      <c r="IE7" s="402"/>
      <c r="IF7" s="402"/>
      <c r="IG7" s="402"/>
      <c r="IH7" s="402"/>
      <c r="II7" s="402"/>
      <c r="IJ7" s="402"/>
      <c r="IK7" s="402"/>
      <c r="IL7" s="402"/>
      <c r="IM7" s="402"/>
      <c r="IN7" s="402"/>
      <c r="IO7" s="402"/>
      <c r="IP7" s="402"/>
      <c r="IQ7" s="402"/>
      <c r="IR7" s="402"/>
      <c r="IS7" s="402"/>
      <c r="IT7" s="402"/>
      <c r="IU7" s="402"/>
      <c r="IV7" s="402"/>
      <c r="IW7" s="402"/>
    </row>
    <row r="8" spans="2:257" ht="16.5" customHeight="1">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c r="DF8" s="402"/>
      <c r="DG8" s="402"/>
      <c r="DH8" s="402"/>
      <c r="DI8" s="402"/>
      <c r="DJ8" s="402"/>
      <c r="DK8" s="402"/>
      <c r="DL8" s="402"/>
      <c r="DM8" s="402"/>
      <c r="DN8" s="402"/>
      <c r="DO8" s="402"/>
      <c r="DP8" s="402"/>
      <c r="DQ8" s="402"/>
      <c r="DR8" s="402"/>
      <c r="DS8" s="402"/>
      <c r="DT8" s="402"/>
      <c r="DU8" s="402"/>
      <c r="DV8" s="402"/>
      <c r="DW8" s="402"/>
      <c r="DX8" s="402"/>
      <c r="DY8" s="402"/>
      <c r="DZ8" s="402"/>
      <c r="EA8" s="402"/>
      <c r="EB8" s="402"/>
      <c r="EC8" s="402"/>
      <c r="ED8" s="402"/>
      <c r="EE8" s="402"/>
      <c r="EF8" s="402"/>
      <c r="EG8" s="402"/>
      <c r="EH8" s="402"/>
      <c r="EI8" s="402"/>
      <c r="EJ8" s="402"/>
      <c r="EK8" s="402"/>
      <c r="EL8" s="402"/>
      <c r="EM8" s="402"/>
      <c r="EN8" s="402"/>
      <c r="EO8" s="402"/>
      <c r="EP8" s="402"/>
      <c r="EQ8" s="402"/>
      <c r="ER8" s="402"/>
      <c r="ES8" s="402"/>
      <c r="ET8" s="402"/>
      <c r="EU8" s="402"/>
      <c r="EV8" s="402"/>
      <c r="EW8" s="402"/>
      <c r="EX8" s="402"/>
      <c r="EY8" s="402"/>
      <c r="EZ8" s="402"/>
      <c r="FA8" s="402"/>
      <c r="FB8" s="402"/>
      <c r="FC8" s="402"/>
      <c r="FD8" s="402"/>
      <c r="FE8" s="402"/>
      <c r="FF8" s="402"/>
      <c r="FG8" s="402"/>
      <c r="FH8" s="402"/>
      <c r="FI8" s="402"/>
      <c r="FJ8" s="402"/>
      <c r="FK8" s="402"/>
      <c r="FL8" s="402"/>
      <c r="FM8" s="402"/>
      <c r="FN8" s="402"/>
      <c r="FO8" s="402"/>
      <c r="FP8" s="402"/>
      <c r="FQ8" s="402"/>
      <c r="FR8" s="402"/>
      <c r="FS8" s="402"/>
      <c r="FT8" s="402"/>
      <c r="FU8" s="402"/>
      <c r="FV8" s="402"/>
      <c r="FW8" s="402"/>
      <c r="FX8" s="402"/>
      <c r="FY8" s="402"/>
      <c r="FZ8" s="402"/>
      <c r="GA8" s="402"/>
      <c r="GB8" s="402"/>
      <c r="GC8" s="402"/>
      <c r="GD8" s="402"/>
      <c r="GE8" s="402"/>
      <c r="GF8" s="402"/>
      <c r="GG8" s="402"/>
      <c r="GH8" s="402"/>
      <c r="GI8" s="402"/>
      <c r="GJ8" s="402"/>
      <c r="GK8" s="402"/>
      <c r="GL8" s="402"/>
      <c r="GM8" s="402"/>
      <c r="GN8" s="402"/>
      <c r="GO8" s="402"/>
      <c r="GP8" s="402"/>
      <c r="GQ8" s="402"/>
      <c r="GR8" s="402"/>
      <c r="GS8" s="402"/>
      <c r="GT8" s="402"/>
      <c r="GU8" s="402"/>
      <c r="GV8" s="402"/>
      <c r="GW8" s="402"/>
      <c r="GX8" s="402"/>
      <c r="GY8" s="402"/>
      <c r="GZ8" s="402"/>
      <c r="HA8" s="402"/>
      <c r="HB8" s="402"/>
      <c r="HC8" s="402"/>
      <c r="HD8" s="402"/>
      <c r="HE8" s="402"/>
      <c r="HF8" s="402"/>
      <c r="HG8" s="402"/>
      <c r="HH8" s="402"/>
      <c r="HI8" s="402"/>
      <c r="HJ8" s="402"/>
      <c r="HK8" s="402"/>
      <c r="HL8" s="402"/>
      <c r="HM8" s="402"/>
      <c r="HN8" s="402"/>
      <c r="HO8" s="402"/>
      <c r="HP8" s="402"/>
      <c r="HQ8" s="402"/>
      <c r="HR8" s="402"/>
      <c r="HS8" s="402"/>
      <c r="HT8" s="402"/>
      <c r="HU8" s="402"/>
      <c r="HV8" s="402"/>
      <c r="HW8" s="402"/>
      <c r="HX8" s="402"/>
      <c r="HY8" s="402"/>
      <c r="HZ8" s="402"/>
      <c r="IA8" s="402"/>
      <c r="IB8" s="402"/>
      <c r="IC8" s="402"/>
      <c r="ID8" s="402"/>
      <c r="IE8" s="402"/>
      <c r="IF8" s="402"/>
      <c r="IG8" s="402"/>
      <c r="IH8" s="402"/>
      <c r="II8" s="402"/>
      <c r="IJ8" s="402"/>
      <c r="IK8" s="402"/>
      <c r="IL8" s="402"/>
      <c r="IM8" s="402"/>
      <c r="IN8" s="402"/>
      <c r="IO8" s="402"/>
      <c r="IP8" s="402"/>
      <c r="IQ8" s="402"/>
      <c r="IR8" s="402"/>
      <c r="IS8" s="402"/>
      <c r="IT8" s="402"/>
      <c r="IU8" s="402"/>
      <c r="IV8" s="402"/>
      <c r="IW8" s="402"/>
    </row>
    <row r="9" spans="2:257" s="244" customFormat="1" ht="32.25" customHeight="1">
      <c r="B9" s="904"/>
      <c r="C9" s="904"/>
      <c r="D9" s="904"/>
      <c r="E9" s="909" t="s">
        <v>546</v>
      </c>
      <c r="F9" s="909"/>
      <c r="G9" s="909"/>
      <c r="H9" s="909"/>
      <c r="I9" s="909"/>
      <c r="J9" s="909"/>
      <c r="K9" s="909"/>
      <c r="L9" s="909"/>
      <c r="M9" s="909"/>
      <c r="N9" s="909"/>
      <c r="O9" s="909"/>
      <c r="P9" s="909"/>
      <c r="Q9" s="909" t="s">
        <v>547</v>
      </c>
      <c r="R9" s="909"/>
      <c r="S9" s="909"/>
      <c r="T9" s="909"/>
      <c r="U9" s="909"/>
      <c r="V9" s="909"/>
      <c r="W9" s="909"/>
      <c r="X9" s="909"/>
      <c r="Y9" s="909"/>
      <c r="Z9" s="909"/>
      <c r="AA9" s="909"/>
      <c r="AB9" s="909"/>
    </row>
    <row r="10" spans="2:257" ht="33" customHeight="1">
      <c r="B10" s="904" t="s">
        <v>449</v>
      </c>
      <c r="C10" s="904"/>
      <c r="D10" s="904"/>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c r="IV10" s="402"/>
      <c r="IW10" s="402"/>
    </row>
    <row r="11" spans="2:257" ht="33" customHeight="1">
      <c r="B11" s="904" t="s">
        <v>450</v>
      </c>
      <c r="C11" s="904"/>
      <c r="D11" s="904"/>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B11" s="905"/>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c r="IW11" s="402"/>
    </row>
    <row r="12" spans="2:257" ht="33" customHeight="1">
      <c r="B12" s="904" t="s">
        <v>451</v>
      </c>
      <c r="C12" s="904"/>
      <c r="D12" s="904"/>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c r="IW12" s="402"/>
    </row>
    <row r="13" spans="2:257" ht="33" customHeight="1">
      <c r="B13" s="904" t="s">
        <v>452</v>
      </c>
      <c r="C13" s="904"/>
      <c r="D13" s="904"/>
      <c r="E13" s="905"/>
      <c r="F13" s="905"/>
      <c r="G13" s="905"/>
      <c r="H13" s="905"/>
      <c r="I13" s="905"/>
      <c r="J13" s="905"/>
      <c r="K13" s="905"/>
      <c r="L13" s="905"/>
      <c r="M13" s="905"/>
      <c r="N13" s="905"/>
      <c r="O13" s="905"/>
      <c r="P13" s="905"/>
      <c r="Q13" s="905"/>
      <c r="R13" s="905"/>
      <c r="S13" s="905"/>
      <c r="T13" s="905"/>
      <c r="U13" s="905"/>
      <c r="V13" s="905"/>
      <c r="W13" s="905"/>
      <c r="X13" s="905"/>
      <c r="Y13" s="905"/>
      <c r="Z13" s="905"/>
      <c r="AA13" s="905"/>
      <c r="AB13" s="905"/>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c r="IW13" s="402"/>
    </row>
    <row r="14" spans="2:257" ht="33" customHeight="1">
      <c r="B14" s="904" t="s">
        <v>453</v>
      </c>
      <c r="C14" s="904"/>
      <c r="D14" s="904"/>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c r="IW14" s="402"/>
    </row>
    <row r="15" spans="2:257" ht="33" customHeight="1">
      <c r="B15" s="904" t="s">
        <v>454</v>
      </c>
      <c r="C15" s="904"/>
      <c r="D15" s="904"/>
      <c r="E15" s="905"/>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c r="IW15" s="402"/>
    </row>
    <row r="16" spans="2:257" ht="33" customHeight="1">
      <c r="B16" s="904" t="s">
        <v>455</v>
      </c>
      <c r="C16" s="904"/>
      <c r="D16" s="904"/>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c r="IW16" s="402"/>
    </row>
    <row r="17" spans="2:257" ht="33" customHeight="1">
      <c r="B17" s="904" t="s">
        <v>456</v>
      </c>
      <c r="C17" s="904"/>
      <c r="D17" s="904"/>
      <c r="E17" s="905"/>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c r="DF17" s="402"/>
      <c r="DG17" s="402"/>
      <c r="DH17" s="402"/>
      <c r="DI17" s="402"/>
      <c r="DJ17" s="402"/>
      <c r="DK17" s="402"/>
      <c r="DL17" s="402"/>
      <c r="DM17" s="402"/>
      <c r="DN17" s="402"/>
      <c r="DO17" s="402"/>
      <c r="DP17" s="402"/>
      <c r="DQ17" s="402"/>
      <c r="DR17" s="402"/>
      <c r="DS17" s="402"/>
      <c r="DT17" s="402"/>
      <c r="DU17" s="402"/>
      <c r="DV17" s="402"/>
      <c r="DW17" s="402"/>
      <c r="DX17" s="402"/>
      <c r="DY17" s="402"/>
      <c r="DZ17" s="402"/>
      <c r="EA17" s="402"/>
      <c r="EB17" s="402"/>
      <c r="EC17" s="402"/>
      <c r="ED17" s="402"/>
      <c r="EE17" s="402"/>
      <c r="EF17" s="402"/>
      <c r="EG17" s="402"/>
      <c r="EH17" s="402"/>
      <c r="EI17" s="402"/>
      <c r="EJ17" s="402"/>
      <c r="EK17" s="402"/>
      <c r="EL17" s="402"/>
      <c r="EM17" s="402"/>
      <c r="EN17" s="402"/>
      <c r="EO17" s="402"/>
      <c r="EP17" s="402"/>
      <c r="EQ17" s="402"/>
      <c r="ER17" s="402"/>
      <c r="ES17" s="402"/>
      <c r="ET17" s="402"/>
      <c r="EU17" s="402"/>
      <c r="EV17" s="402"/>
      <c r="EW17" s="402"/>
      <c r="EX17" s="402"/>
      <c r="EY17" s="402"/>
      <c r="EZ17" s="402"/>
      <c r="FA17" s="402"/>
      <c r="FB17" s="402"/>
      <c r="FC17" s="402"/>
      <c r="FD17" s="402"/>
      <c r="FE17" s="402"/>
      <c r="FF17" s="402"/>
      <c r="FG17" s="402"/>
      <c r="FH17" s="402"/>
      <c r="FI17" s="402"/>
      <c r="FJ17" s="402"/>
      <c r="FK17" s="402"/>
      <c r="FL17" s="402"/>
      <c r="FM17" s="402"/>
      <c r="FN17" s="402"/>
      <c r="FO17" s="402"/>
      <c r="FP17" s="402"/>
      <c r="FQ17" s="402"/>
      <c r="FR17" s="402"/>
      <c r="FS17" s="402"/>
      <c r="FT17" s="402"/>
      <c r="FU17" s="402"/>
      <c r="FV17" s="402"/>
      <c r="FW17" s="402"/>
      <c r="FX17" s="402"/>
      <c r="FY17" s="402"/>
      <c r="FZ17" s="402"/>
      <c r="GA17" s="402"/>
      <c r="GB17" s="402"/>
      <c r="GC17" s="402"/>
      <c r="GD17" s="402"/>
      <c r="GE17" s="402"/>
      <c r="GF17" s="402"/>
      <c r="GG17" s="402"/>
      <c r="GH17" s="402"/>
      <c r="GI17" s="402"/>
      <c r="GJ17" s="402"/>
      <c r="GK17" s="402"/>
      <c r="GL17" s="402"/>
      <c r="GM17" s="402"/>
      <c r="GN17" s="402"/>
      <c r="GO17" s="402"/>
      <c r="GP17" s="402"/>
      <c r="GQ17" s="402"/>
      <c r="GR17" s="402"/>
      <c r="GS17" s="402"/>
      <c r="GT17" s="402"/>
      <c r="GU17" s="402"/>
      <c r="GV17" s="402"/>
      <c r="GW17" s="402"/>
      <c r="GX17" s="402"/>
      <c r="GY17" s="402"/>
      <c r="GZ17" s="402"/>
      <c r="HA17" s="402"/>
      <c r="HB17" s="402"/>
      <c r="HC17" s="402"/>
      <c r="HD17" s="402"/>
      <c r="HE17" s="402"/>
      <c r="HF17" s="402"/>
      <c r="HG17" s="402"/>
      <c r="HH17" s="402"/>
      <c r="HI17" s="402"/>
      <c r="HJ17" s="402"/>
      <c r="HK17" s="402"/>
      <c r="HL17" s="402"/>
      <c r="HM17" s="402"/>
      <c r="HN17" s="402"/>
      <c r="HO17" s="402"/>
      <c r="HP17" s="402"/>
      <c r="HQ17" s="402"/>
      <c r="HR17" s="402"/>
      <c r="HS17" s="402"/>
      <c r="HT17" s="402"/>
      <c r="HU17" s="402"/>
      <c r="HV17" s="402"/>
      <c r="HW17" s="402"/>
      <c r="HX17" s="402"/>
      <c r="HY17" s="402"/>
      <c r="HZ17" s="402"/>
      <c r="IA17" s="402"/>
      <c r="IB17" s="402"/>
      <c r="IC17" s="402"/>
      <c r="ID17" s="402"/>
      <c r="IE17" s="402"/>
      <c r="IF17" s="402"/>
      <c r="IG17" s="402"/>
      <c r="IH17" s="402"/>
      <c r="II17" s="402"/>
      <c r="IJ17" s="402"/>
      <c r="IK17" s="402"/>
      <c r="IL17" s="402"/>
      <c r="IM17" s="402"/>
      <c r="IN17" s="402"/>
      <c r="IO17" s="402"/>
      <c r="IP17" s="402"/>
      <c r="IQ17" s="402"/>
      <c r="IR17" s="402"/>
      <c r="IS17" s="402"/>
      <c r="IT17" s="402"/>
      <c r="IU17" s="402"/>
      <c r="IV17" s="402"/>
      <c r="IW17" s="402"/>
    </row>
    <row r="18" spans="2:257" ht="33" customHeight="1">
      <c r="B18" s="904" t="s">
        <v>457</v>
      </c>
      <c r="C18" s="904"/>
      <c r="D18" s="904"/>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c r="IW18" s="402"/>
    </row>
    <row r="19" spans="2:257" ht="33" customHeight="1">
      <c r="B19" s="904" t="s">
        <v>458</v>
      </c>
      <c r="C19" s="904"/>
      <c r="D19" s="904"/>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c r="IW19" s="402"/>
    </row>
    <row r="20" spans="2:257" ht="33" customHeight="1">
      <c r="B20" s="904" t="s">
        <v>459</v>
      </c>
      <c r="C20" s="904"/>
      <c r="D20" s="904"/>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c r="IW20" s="402"/>
    </row>
    <row r="21" spans="2:257" ht="33" customHeight="1">
      <c r="B21" s="904" t="s">
        <v>460</v>
      </c>
      <c r="C21" s="904"/>
      <c r="D21" s="904"/>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c r="IW21" s="402"/>
    </row>
    <row r="22" spans="2:257" ht="15" customHeight="1" thickBot="1">
      <c r="B22" s="896" t="s">
        <v>98</v>
      </c>
      <c r="C22" s="896"/>
      <c r="D22" s="896"/>
      <c r="E22" s="557" t="s">
        <v>9</v>
      </c>
      <c r="F22" s="558"/>
      <c r="G22" s="558"/>
      <c r="H22" s="558"/>
      <c r="I22" s="558"/>
      <c r="J22" s="558"/>
      <c r="K22" s="558"/>
      <c r="L22" s="558"/>
      <c r="M22" s="558"/>
      <c r="N22" s="558"/>
      <c r="O22" s="558"/>
      <c r="P22" s="559"/>
      <c r="Q22" s="557" t="s">
        <v>10</v>
      </c>
      <c r="R22" s="558"/>
      <c r="S22" s="558"/>
      <c r="T22" s="558"/>
      <c r="U22" s="558"/>
      <c r="V22" s="558"/>
      <c r="W22" s="558"/>
      <c r="X22" s="558"/>
      <c r="Y22" s="558"/>
      <c r="Z22" s="558"/>
      <c r="AA22" s="558"/>
      <c r="AB22" s="559"/>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c r="IW22" s="402"/>
    </row>
    <row r="23" spans="2:257" ht="30" customHeight="1" thickTop="1" thickBot="1">
      <c r="B23" s="896"/>
      <c r="C23" s="896"/>
      <c r="D23" s="896"/>
      <c r="E23" s="897">
        <f>SUM(E10:P21)</f>
        <v>0</v>
      </c>
      <c r="F23" s="897"/>
      <c r="G23" s="897"/>
      <c r="H23" s="897"/>
      <c r="I23" s="897"/>
      <c r="J23" s="897"/>
      <c r="K23" s="897"/>
      <c r="L23" s="897"/>
      <c r="M23" s="897"/>
      <c r="N23" s="897"/>
      <c r="O23" s="897"/>
      <c r="P23" s="897"/>
      <c r="Q23" s="897">
        <f>SUM(Q10:AB21)</f>
        <v>0</v>
      </c>
      <c r="R23" s="897"/>
      <c r="S23" s="897"/>
      <c r="T23" s="897"/>
      <c r="U23" s="897"/>
      <c r="V23" s="897"/>
      <c r="W23" s="897"/>
      <c r="X23" s="897"/>
      <c r="Y23" s="897"/>
      <c r="Z23" s="897"/>
      <c r="AA23" s="897"/>
      <c r="AB23" s="897"/>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c r="IW23" s="402"/>
    </row>
    <row r="24" spans="2:257" ht="14.25" customHeight="1" thickTop="1" thickBot="1">
      <c r="B24" s="898" t="s">
        <v>548</v>
      </c>
      <c r="C24" s="898"/>
      <c r="D24" s="898"/>
      <c r="E24" s="403" t="s">
        <v>549</v>
      </c>
      <c r="F24" s="245"/>
      <c r="G24" s="899">
        <v>4250</v>
      </c>
      <c r="H24" s="899"/>
      <c r="I24" s="899"/>
      <c r="J24" s="245" t="s">
        <v>550</v>
      </c>
      <c r="K24" s="245"/>
      <c r="L24" s="245"/>
      <c r="M24" s="245"/>
      <c r="N24" s="245"/>
      <c r="O24" s="899" t="s">
        <v>551</v>
      </c>
      <c r="P24" s="899"/>
      <c r="Q24" s="403" t="s">
        <v>552</v>
      </c>
      <c r="R24" s="245"/>
      <c r="S24" s="900">
        <v>6350</v>
      </c>
      <c r="T24" s="900"/>
      <c r="U24" s="900"/>
      <c r="V24" s="245" t="s">
        <v>553</v>
      </c>
      <c r="W24" s="245"/>
      <c r="X24" s="245"/>
      <c r="Y24" s="245"/>
      <c r="Z24" s="245"/>
      <c r="AA24" s="901" t="s">
        <v>551</v>
      </c>
      <c r="AB24" s="901"/>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c r="IW24" s="402"/>
    </row>
    <row r="25" spans="2:257" ht="14.25" customHeight="1" thickTop="1" thickBot="1">
      <c r="B25" s="898"/>
      <c r="C25" s="898"/>
      <c r="D25" s="898"/>
      <c r="E25" s="902">
        <f>G24*E23</f>
        <v>0</v>
      </c>
      <c r="F25" s="902"/>
      <c r="G25" s="902"/>
      <c r="H25" s="902"/>
      <c r="I25" s="902"/>
      <c r="J25" s="902"/>
      <c r="K25" s="902"/>
      <c r="L25" s="902"/>
      <c r="M25" s="902"/>
      <c r="N25" s="902"/>
      <c r="O25" s="902"/>
      <c r="P25" s="902"/>
      <c r="Q25" s="903">
        <f>S24*Q23</f>
        <v>0</v>
      </c>
      <c r="R25" s="903"/>
      <c r="S25" s="903"/>
      <c r="T25" s="903"/>
      <c r="U25" s="903"/>
      <c r="V25" s="903"/>
      <c r="W25" s="903"/>
      <c r="X25" s="903"/>
      <c r="Y25" s="903"/>
      <c r="Z25" s="903"/>
      <c r="AA25" s="903"/>
      <c r="AB25" s="903"/>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2"/>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c r="IV25" s="402"/>
      <c r="IW25" s="402"/>
    </row>
    <row r="26" spans="2:257" ht="25.5" customHeight="1" thickTop="1" thickBot="1">
      <c r="B26" s="898"/>
      <c r="C26" s="898"/>
      <c r="D26" s="898"/>
      <c r="E26" s="902"/>
      <c r="F26" s="902"/>
      <c r="G26" s="902"/>
      <c r="H26" s="902"/>
      <c r="I26" s="902"/>
      <c r="J26" s="902"/>
      <c r="K26" s="902"/>
      <c r="L26" s="902"/>
      <c r="M26" s="902"/>
      <c r="N26" s="902"/>
      <c r="O26" s="902"/>
      <c r="P26" s="902"/>
      <c r="Q26" s="903"/>
      <c r="R26" s="903"/>
      <c r="S26" s="903"/>
      <c r="T26" s="903"/>
      <c r="U26" s="903"/>
      <c r="V26" s="903"/>
      <c r="W26" s="903"/>
      <c r="X26" s="903"/>
      <c r="Y26" s="903"/>
      <c r="Z26" s="903"/>
      <c r="AA26" s="903"/>
      <c r="AB26" s="903"/>
      <c r="AC26" s="402"/>
      <c r="AD26" s="402"/>
      <c r="AE26" s="402"/>
      <c r="AF26" s="402"/>
      <c r="AG26" s="402"/>
      <c r="AH26" s="402"/>
      <c r="AI26" s="402"/>
      <c r="AJ26" s="560">
        <v>1587500</v>
      </c>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c r="CH26" s="402"/>
      <c r="CI26" s="402"/>
      <c r="CJ26" s="402"/>
      <c r="CK26" s="402"/>
      <c r="CL26" s="402"/>
      <c r="CM26" s="402"/>
      <c r="CN26" s="402"/>
      <c r="CO26" s="402"/>
      <c r="CP26" s="402"/>
      <c r="CQ26" s="402"/>
      <c r="CR26" s="402"/>
      <c r="CS26" s="402"/>
      <c r="CT26" s="402"/>
      <c r="CU26" s="402"/>
      <c r="CV26" s="402"/>
      <c r="CW26" s="402"/>
      <c r="CX26" s="402"/>
      <c r="CY26" s="402"/>
      <c r="CZ26" s="402"/>
      <c r="DA26" s="402"/>
      <c r="DB26" s="402"/>
      <c r="DC26" s="402"/>
      <c r="DD26" s="402"/>
      <c r="DE26" s="402"/>
      <c r="DF26" s="402"/>
      <c r="DG26" s="402"/>
      <c r="DH26" s="402"/>
      <c r="DI26" s="402"/>
      <c r="DJ26" s="402"/>
      <c r="DK26" s="402"/>
      <c r="DL26" s="402"/>
      <c r="DM26" s="402"/>
      <c r="DN26" s="402"/>
      <c r="DO26" s="402"/>
      <c r="DP26" s="402"/>
      <c r="DQ26" s="402"/>
      <c r="DR26" s="402"/>
      <c r="DS26" s="402"/>
      <c r="DT26" s="402"/>
      <c r="DU26" s="402"/>
      <c r="DV26" s="402"/>
      <c r="DW26" s="402"/>
      <c r="DX26" s="402"/>
      <c r="DY26" s="402"/>
      <c r="DZ26" s="402"/>
      <c r="EA26" s="402"/>
      <c r="EB26" s="402"/>
      <c r="EC26" s="402"/>
      <c r="ED26" s="402"/>
      <c r="EE26" s="402"/>
      <c r="EF26" s="402"/>
      <c r="EG26" s="402"/>
      <c r="EH26" s="402"/>
      <c r="EI26" s="402"/>
      <c r="EJ26" s="402"/>
      <c r="EK26" s="402"/>
      <c r="EL26" s="402"/>
      <c r="EM26" s="402"/>
      <c r="EN26" s="402"/>
      <c r="EO26" s="402"/>
      <c r="EP26" s="402"/>
      <c r="EQ26" s="402"/>
      <c r="ER26" s="402"/>
      <c r="ES26" s="402"/>
      <c r="ET26" s="402"/>
      <c r="EU26" s="402"/>
      <c r="EV26" s="402"/>
      <c r="EW26" s="402"/>
      <c r="EX26" s="402"/>
      <c r="EY26" s="402"/>
      <c r="EZ26" s="402"/>
      <c r="FA26" s="402"/>
      <c r="FB26" s="402"/>
      <c r="FC26" s="402"/>
      <c r="FD26" s="402"/>
      <c r="FE26" s="402"/>
      <c r="FF26" s="402"/>
      <c r="FG26" s="402"/>
      <c r="FH26" s="402"/>
      <c r="FI26" s="402"/>
      <c r="FJ26" s="402"/>
      <c r="FK26" s="402"/>
      <c r="FL26" s="402"/>
      <c r="FM26" s="402"/>
      <c r="FN26" s="402"/>
      <c r="FO26" s="402"/>
      <c r="FP26" s="402"/>
      <c r="FQ26" s="402"/>
      <c r="FR26" s="402"/>
      <c r="FS26" s="402"/>
      <c r="FT26" s="402"/>
      <c r="FU26" s="402"/>
      <c r="FV26" s="402"/>
      <c r="FW26" s="402"/>
      <c r="FX26" s="402"/>
      <c r="FY26" s="402"/>
      <c r="FZ26" s="402"/>
      <c r="GA26" s="402"/>
      <c r="GB26" s="402"/>
      <c r="GC26" s="402"/>
      <c r="GD26" s="402"/>
      <c r="GE26" s="402"/>
      <c r="GF26" s="402"/>
      <c r="GG26" s="402"/>
      <c r="GH26" s="402"/>
      <c r="GI26" s="402"/>
      <c r="GJ26" s="402"/>
      <c r="GK26" s="402"/>
      <c r="GL26" s="402"/>
      <c r="GM26" s="402"/>
      <c r="GN26" s="402"/>
      <c r="GO26" s="402"/>
      <c r="GP26" s="402"/>
      <c r="GQ26" s="402"/>
      <c r="GR26" s="402"/>
      <c r="GS26" s="402"/>
      <c r="GT26" s="402"/>
      <c r="GU26" s="402"/>
      <c r="GV26" s="402"/>
      <c r="GW26" s="402"/>
      <c r="GX26" s="402"/>
      <c r="GY26" s="402"/>
      <c r="GZ26" s="402"/>
      <c r="HA26" s="402"/>
      <c r="HB26" s="402"/>
      <c r="HC26" s="402"/>
      <c r="HD26" s="402"/>
      <c r="HE26" s="402"/>
      <c r="HF26" s="402"/>
      <c r="HG26" s="402"/>
      <c r="HH26" s="402"/>
      <c r="HI26" s="402"/>
      <c r="HJ26" s="402"/>
      <c r="HK26" s="402"/>
      <c r="HL26" s="402"/>
      <c r="HM26" s="402"/>
      <c r="HN26" s="402"/>
      <c r="HO26" s="402"/>
      <c r="HP26" s="402"/>
      <c r="HQ26" s="402"/>
      <c r="HR26" s="402"/>
      <c r="HS26" s="402"/>
      <c r="HT26" s="402"/>
      <c r="HU26" s="402"/>
      <c r="HV26" s="402"/>
      <c r="HW26" s="402"/>
      <c r="HX26" s="402"/>
      <c r="HY26" s="402"/>
      <c r="HZ26" s="402"/>
      <c r="IA26" s="402"/>
      <c r="IB26" s="402"/>
      <c r="IC26" s="402"/>
      <c r="ID26" s="402"/>
      <c r="IE26" s="402"/>
      <c r="IF26" s="402"/>
      <c r="IG26" s="402"/>
      <c r="IH26" s="402"/>
      <c r="II26" s="402"/>
      <c r="IJ26" s="402"/>
      <c r="IK26" s="402"/>
      <c r="IL26" s="402"/>
      <c r="IM26" s="402"/>
      <c r="IN26" s="402"/>
      <c r="IO26" s="402"/>
      <c r="IP26" s="402"/>
      <c r="IQ26" s="402"/>
      <c r="IR26" s="402"/>
      <c r="IS26" s="402"/>
      <c r="IT26" s="402"/>
      <c r="IU26" s="402"/>
      <c r="IV26" s="402"/>
      <c r="IW26" s="402"/>
    </row>
    <row r="27" spans="2:257" ht="14.25" customHeight="1" thickTop="1" thickBot="1">
      <c r="B27" s="898"/>
      <c r="C27" s="898"/>
      <c r="D27" s="898"/>
      <c r="E27" s="404" t="s">
        <v>461</v>
      </c>
      <c r="F27" s="402"/>
      <c r="G27" s="402"/>
      <c r="H27" s="402"/>
      <c r="I27" s="402"/>
      <c r="J27" s="402"/>
      <c r="K27" s="402"/>
      <c r="L27" s="402"/>
      <c r="M27" s="402"/>
      <c r="N27" s="402"/>
      <c r="O27" s="402"/>
      <c r="P27" s="402"/>
      <c r="Q27" s="402"/>
      <c r="R27" s="402"/>
      <c r="S27" s="402"/>
      <c r="T27" s="402"/>
      <c r="U27" s="402"/>
      <c r="V27" s="402"/>
      <c r="W27" s="402"/>
      <c r="X27" s="402"/>
      <c r="Y27" s="402"/>
      <c r="Z27" s="893" t="s">
        <v>551</v>
      </c>
      <c r="AA27" s="893"/>
      <c r="AB27" s="246"/>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c r="CO27" s="402"/>
      <c r="CP27" s="402"/>
      <c r="CQ27" s="402"/>
      <c r="CR27" s="402"/>
      <c r="CS27" s="402"/>
      <c r="CT27" s="402"/>
      <c r="CU27" s="402"/>
      <c r="CV27" s="402"/>
      <c r="CW27" s="402"/>
      <c r="CX27" s="402"/>
      <c r="CY27" s="402"/>
      <c r="CZ27" s="402"/>
      <c r="DA27" s="402"/>
      <c r="DB27" s="402"/>
      <c r="DC27" s="402"/>
      <c r="DD27" s="402"/>
      <c r="DE27" s="402"/>
      <c r="DF27" s="402"/>
      <c r="DG27" s="402"/>
      <c r="DH27" s="402"/>
      <c r="DI27" s="402"/>
      <c r="DJ27" s="402"/>
      <c r="DK27" s="402"/>
      <c r="DL27" s="402"/>
      <c r="DM27" s="402"/>
      <c r="DN27" s="402"/>
      <c r="DO27" s="402"/>
      <c r="DP27" s="402"/>
      <c r="DQ27" s="402"/>
      <c r="DR27" s="402"/>
      <c r="DS27" s="402"/>
      <c r="DT27" s="402"/>
      <c r="DU27" s="402"/>
      <c r="DV27" s="402"/>
      <c r="DW27" s="402"/>
      <c r="DX27" s="402"/>
      <c r="DY27" s="402"/>
      <c r="DZ27" s="402"/>
      <c r="EA27" s="402"/>
      <c r="EB27" s="402"/>
      <c r="EC27" s="402"/>
      <c r="ED27" s="402"/>
      <c r="EE27" s="402"/>
      <c r="EF27" s="402"/>
      <c r="EG27" s="402"/>
      <c r="EH27" s="402"/>
      <c r="EI27" s="402"/>
      <c r="EJ27" s="402"/>
      <c r="EK27" s="402"/>
      <c r="EL27" s="402"/>
      <c r="EM27" s="402"/>
      <c r="EN27" s="402"/>
      <c r="EO27" s="402"/>
      <c r="EP27" s="402"/>
      <c r="EQ27" s="402"/>
      <c r="ER27" s="402"/>
      <c r="ES27" s="402"/>
      <c r="ET27" s="402"/>
      <c r="EU27" s="402"/>
      <c r="EV27" s="402"/>
      <c r="EW27" s="402"/>
      <c r="EX27" s="402"/>
      <c r="EY27" s="402"/>
      <c r="EZ27" s="402"/>
      <c r="FA27" s="402"/>
      <c r="FB27" s="402"/>
      <c r="FC27" s="402"/>
      <c r="FD27" s="402"/>
      <c r="FE27" s="402"/>
      <c r="FF27" s="402"/>
      <c r="FG27" s="402"/>
      <c r="FH27" s="402"/>
      <c r="FI27" s="402"/>
      <c r="FJ27" s="402"/>
      <c r="FK27" s="402"/>
      <c r="FL27" s="402"/>
      <c r="FM27" s="402"/>
      <c r="FN27" s="402"/>
      <c r="FO27" s="402"/>
      <c r="FP27" s="402"/>
      <c r="FQ27" s="402"/>
      <c r="FR27" s="402"/>
      <c r="FS27" s="402"/>
      <c r="FT27" s="402"/>
      <c r="FU27" s="402"/>
      <c r="FV27" s="402"/>
      <c r="FW27" s="402"/>
      <c r="FX27" s="402"/>
      <c r="FY27" s="402"/>
      <c r="FZ27" s="402"/>
      <c r="GA27" s="402"/>
      <c r="GB27" s="402"/>
      <c r="GC27" s="402"/>
      <c r="GD27" s="402"/>
      <c r="GE27" s="402"/>
      <c r="GF27" s="402"/>
      <c r="GG27" s="402"/>
      <c r="GH27" s="402"/>
      <c r="GI27" s="402"/>
      <c r="GJ27" s="402"/>
      <c r="GK27" s="402"/>
      <c r="GL27" s="402"/>
      <c r="GM27" s="402"/>
      <c r="GN27" s="402"/>
      <c r="GO27" s="402"/>
      <c r="GP27" s="402"/>
      <c r="GQ27" s="402"/>
      <c r="GR27" s="402"/>
      <c r="GS27" s="402"/>
      <c r="GT27" s="402"/>
      <c r="GU27" s="402"/>
      <c r="GV27" s="402"/>
      <c r="GW27" s="402"/>
      <c r="GX27" s="402"/>
      <c r="GY27" s="402"/>
      <c r="GZ27" s="402"/>
      <c r="HA27" s="402"/>
      <c r="HB27" s="402"/>
      <c r="HC27" s="402"/>
      <c r="HD27" s="402"/>
      <c r="HE27" s="402"/>
      <c r="HF27" s="402"/>
      <c r="HG27" s="402"/>
      <c r="HH27" s="402"/>
      <c r="HI27" s="402"/>
      <c r="HJ27" s="402"/>
      <c r="HK27" s="402"/>
      <c r="HL27" s="402"/>
      <c r="HM27" s="402"/>
      <c r="HN27" s="402"/>
      <c r="HO27" s="402"/>
      <c r="HP27" s="402"/>
      <c r="HQ27" s="402"/>
      <c r="HR27" s="402"/>
      <c r="HS27" s="402"/>
      <c r="HT27" s="402"/>
      <c r="HU27" s="402"/>
      <c r="HV27" s="402"/>
      <c r="HW27" s="402"/>
      <c r="HX27" s="402"/>
      <c r="HY27" s="402"/>
      <c r="HZ27" s="402"/>
      <c r="IA27" s="402"/>
      <c r="IB27" s="402"/>
      <c r="IC27" s="402"/>
      <c r="ID27" s="402"/>
      <c r="IE27" s="402"/>
      <c r="IF27" s="402"/>
      <c r="IG27" s="402"/>
      <c r="IH27" s="402"/>
      <c r="II27" s="402"/>
      <c r="IJ27" s="402"/>
      <c r="IK27" s="402"/>
      <c r="IL27" s="402"/>
      <c r="IM27" s="402"/>
      <c r="IN27" s="402"/>
      <c r="IO27" s="402"/>
      <c r="IP27" s="402"/>
      <c r="IQ27" s="402"/>
      <c r="IR27" s="402"/>
      <c r="IS27" s="402"/>
      <c r="IT27" s="402"/>
      <c r="IU27" s="402"/>
      <c r="IV27" s="402"/>
      <c r="IW27" s="402"/>
    </row>
    <row r="28" spans="2:257" ht="40.5" customHeight="1" thickTop="1" thickBot="1">
      <c r="B28" s="898"/>
      <c r="C28" s="898"/>
      <c r="D28" s="898"/>
      <c r="E28" s="894">
        <f>IF(E25+Q25&lt;=AJ26,E25+Q25,AJ26)</f>
        <v>0</v>
      </c>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402"/>
      <c r="DA28" s="402"/>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2"/>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c r="IV28" s="402"/>
      <c r="IW28" s="402"/>
    </row>
    <row r="29" spans="2:257" s="405" customFormat="1" ht="18" customHeight="1" thickTop="1">
      <c r="B29" s="405" t="s">
        <v>740</v>
      </c>
    </row>
    <row r="30" spans="2:257" s="405" customFormat="1" ht="24" customHeight="1">
      <c r="B30" s="895" t="s">
        <v>661</v>
      </c>
      <c r="C30" s="895"/>
      <c r="D30" s="895"/>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row>
    <row r="31" spans="2:257" ht="15.75" customHeight="1"/>
  </sheetData>
  <sheetProtection selectLockedCells="1" selectUnlockedCells="1"/>
  <mergeCells count="58">
    <mergeCell ref="B3:AD3"/>
    <mergeCell ref="C6:P6"/>
    <mergeCell ref="C7:P7"/>
    <mergeCell ref="B9:D9"/>
    <mergeCell ref="E9:P9"/>
    <mergeCell ref="Q9:AB9"/>
    <mergeCell ref="V5:AD5"/>
    <mergeCell ref="V6:AD6"/>
    <mergeCell ref="V7:AD7"/>
    <mergeCell ref="B10:D10"/>
    <mergeCell ref="E10:P10"/>
    <mergeCell ref="Q10:AB10"/>
    <mergeCell ref="B11:D11"/>
    <mergeCell ref="E11:P11"/>
    <mergeCell ref="Q11:AB11"/>
    <mergeCell ref="B12:D12"/>
    <mergeCell ref="E12:P12"/>
    <mergeCell ref="Q12:AB12"/>
    <mergeCell ref="B13:D13"/>
    <mergeCell ref="E13:P13"/>
    <mergeCell ref="Q13:AB13"/>
    <mergeCell ref="B14:D14"/>
    <mergeCell ref="E14:P14"/>
    <mergeCell ref="Q14:AB14"/>
    <mergeCell ref="B15:D15"/>
    <mergeCell ref="E15:P15"/>
    <mergeCell ref="Q15:AB15"/>
    <mergeCell ref="B16:D16"/>
    <mergeCell ref="E16:P16"/>
    <mergeCell ref="Q16:AB16"/>
    <mergeCell ref="B17:D17"/>
    <mergeCell ref="E17:P17"/>
    <mergeCell ref="Q17:AB17"/>
    <mergeCell ref="B18:D18"/>
    <mergeCell ref="E18:P18"/>
    <mergeCell ref="Q18:AB18"/>
    <mergeCell ref="B19:D19"/>
    <mergeCell ref="E19:P19"/>
    <mergeCell ref="Q19:AB19"/>
    <mergeCell ref="B20:D20"/>
    <mergeCell ref="E20:P20"/>
    <mergeCell ref="Q20:AB20"/>
    <mergeCell ref="B21:D21"/>
    <mergeCell ref="E21:P21"/>
    <mergeCell ref="Q21:AB21"/>
    <mergeCell ref="Z27:AA27"/>
    <mergeCell ref="E28:AB28"/>
    <mergeCell ref="B30:AC30"/>
    <mergeCell ref="B22:D23"/>
    <mergeCell ref="E23:P23"/>
    <mergeCell ref="Q23:AB23"/>
    <mergeCell ref="B24:D28"/>
    <mergeCell ref="G24:I24"/>
    <mergeCell ref="O24:P24"/>
    <mergeCell ref="S24:U24"/>
    <mergeCell ref="AA24:AB24"/>
    <mergeCell ref="E25:P26"/>
    <mergeCell ref="Q25:AB26"/>
  </mergeCells>
  <phoneticPr fontId="1"/>
  <printOptions horizontalCentered="1"/>
  <pageMargins left="0.78740157480314965" right="0.78740157480314965" top="0.78740157480314965" bottom="0.78740157480314965" header="0.51181102362204722" footer="0.51181102362204722"/>
  <pageSetup paperSize="9" scale="82" firstPageNumber="0" fitToHeight="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29819-3118-4C37-AFC8-1FD28780CF46}">
  <sheetPr codeName="Sheet11">
    <pageSetUpPr fitToPage="1"/>
  </sheetPr>
  <dimension ref="A1:O74"/>
  <sheetViews>
    <sheetView view="pageBreakPreview" zoomScale="90" zoomScaleNormal="100" zoomScaleSheetLayoutView="90" workbookViewId="0">
      <selection activeCell="O1" sqref="O1"/>
    </sheetView>
  </sheetViews>
  <sheetFormatPr defaultRowHeight="13.5"/>
  <cols>
    <col min="1" max="1" width="2.625" style="1" customWidth="1"/>
    <col min="2" max="2" width="12.75" style="1" customWidth="1"/>
    <col min="3" max="4" width="4.625" style="1" customWidth="1"/>
    <col min="5" max="5" width="6.375" style="1" customWidth="1"/>
    <col min="6" max="6" width="4.625" style="1" customWidth="1"/>
    <col min="7" max="7" width="11" style="1" customWidth="1"/>
    <col min="8" max="8" width="17" style="1" customWidth="1"/>
    <col min="9" max="9" width="10.75" style="1" customWidth="1"/>
    <col min="10" max="10" width="7.75" style="1" customWidth="1"/>
    <col min="11" max="11" width="8.625" style="1" customWidth="1"/>
    <col min="12" max="13" width="4.625" style="1" customWidth="1"/>
    <col min="14" max="14" width="1.875" style="1" customWidth="1"/>
    <col min="15" max="256" width="9" style="1"/>
    <col min="257" max="257" width="2.625" style="1" customWidth="1"/>
    <col min="258" max="258" width="12.75" style="1" customWidth="1"/>
    <col min="259" max="260" width="4.625" style="1" customWidth="1"/>
    <col min="261" max="261" width="6.375" style="1" customWidth="1"/>
    <col min="262" max="262" width="4.625" style="1" customWidth="1"/>
    <col min="263" max="263" width="10.75" style="1" customWidth="1"/>
    <col min="264" max="264" width="12.75" style="1" customWidth="1"/>
    <col min="265" max="265" width="10.75" style="1" customWidth="1"/>
    <col min="266" max="266" width="7.75" style="1" customWidth="1"/>
    <col min="267" max="267" width="8.625" style="1" customWidth="1"/>
    <col min="268" max="269" width="4.625" style="1" customWidth="1"/>
    <col min="270" max="270" width="1.875" style="1" customWidth="1"/>
    <col min="271" max="512" width="9" style="1"/>
    <col min="513" max="513" width="2.625" style="1" customWidth="1"/>
    <col min="514" max="514" width="12.75" style="1" customWidth="1"/>
    <col min="515" max="516" width="4.625" style="1" customWidth="1"/>
    <col min="517" max="517" width="6.375" style="1" customWidth="1"/>
    <col min="518" max="518" width="4.625" style="1" customWidth="1"/>
    <col min="519" max="519" width="10.75" style="1" customWidth="1"/>
    <col min="520" max="520" width="12.75" style="1" customWidth="1"/>
    <col min="521" max="521" width="10.75" style="1" customWidth="1"/>
    <col min="522" max="522" width="7.75" style="1" customWidth="1"/>
    <col min="523" max="523" width="8.625" style="1" customWidth="1"/>
    <col min="524" max="525" width="4.625" style="1" customWidth="1"/>
    <col min="526" max="526" width="1.875" style="1" customWidth="1"/>
    <col min="527" max="768" width="9" style="1"/>
    <col min="769" max="769" width="2.625" style="1" customWidth="1"/>
    <col min="770" max="770" width="12.75" style="1" customWidth="1"/>
    <col min="771" max="772" width="4.625" style="1" customWidth="1"/>
    <col min="773" max="773" width="6.375" style="1" customWidth="1"/>
    <col min="774" max="774" width="4.625" style="1" customWidth="1"/>
    <col min="775" max="775" width="10.75" style="1" customWidth="1"/>
    <col min="776" max="776" width="12.75" style="1" customWidth="1"/>
    <col min="777" max="777" width="10.75" style="1" customWidth="1"/>
    <col min="778" max="778" width="7.75" style="1" customWidth="1"/>
    <col min="779" max="779" width="8.625" style="1" customWidth="1"/>
    <col min="780" max="781" width="4.625" style="1" customWidth="1"/>
    <col min="782" max="782" width="1.875" style="1" customWidth="1"/>
    <col min="783" max="1024" width="9" style="1"/>
    <col min="1025" max="1025" width="2.625" style="1" customWidth="1"/>
    <col min="1026" max="1026" width="12.75" style="1" customWidth="1"/>
    <col min="1027" max="1028" width="4.625" style="1" customWidth="1"/>
    <col min="1029" max="1029" width="6.375" style="1" customWidth="1"/>
    <col min="1030" max="1030" width="4.625" style="1" customWidth="1"/>
    <col min="1031" max="1031" width="10.75" style="1" customWidth="1"/>
    <col min="1032" max="1032" width="12.75" style="1" customWidth="1"/>
    <col min="1033" max="1033" width="10.75" style="1" customWidth="1"/>
    <col min="1034" max="1034" width="7.75" style="1" customWidth="1"/>
    <col min="1035" max="1035" width="8.625" style="1" customWidth="1"/>
    <col min="1036" max="1037" width="4.625" style="1" customWidth="1"/>
    <col min="1038" max="1038" width="1.875" style="1" customWidth="1"/>
    <col min="1039" max="1280" width="9" style="1"/>
    <col min="1281" max="1281" width="2.625" style="1" customWidth="1"/>
    <col min="1282" max="1282" width="12.75" style="1" customWidth="1"/>
    <col min="1283" max="1284" width="4.625" style="1" customWidth="1"/>
    <col min="1285" max="1285" width="6.375" style="1" customWidth="1"/>
    <col min="1286" max="1286" width="4.625" style="1" customWidth="1"/>
    <col min="1287" max="1287" width="10.75" style="1" customWidth="1"/>
    <col min="1288" max="1288" width="12.75" style="1" customWidth="1"/>
    <col min="1289" max="1289" width="10.75" style="1" customWidth="1"/>
    <col min="1290" max="1290" width="7.75" style="1" customWidth="1"/>
    <col min="1291" max="1291" width="8.625" style="1" customWidth="1"/>
    <col min="1292" max="1293" width="4.625" style="1" customWidth="1"/>
    <col min="1294" max="1294" width="1.875" style="1" customWidth="1"/>
    <col min="1295" max="1536" width="9" style="1"/>
    <col min="1537" max="1537" width="2.625" style="1" customWidth="1"/>
    <col min="1538" max="1538" width="12.75" style="1" customWidth="1"/>
    <col min="1539" max="1540" width="4.625" style="1" customWidth="1"/>
    <col min="1541" max="1541" width="6.375" style="1" customWidth="1"/>
    <col min="1542" max="1542" width="4.625" style="1" customWidth="1"/>
    <col min="1543" max="1543" width="10.75" style="1" customWidth="1"/>
    <col min="1544" max="1544" width="12.75" style="1" customWidth="1"/>
    <col min="1545" max="1545" width="10.75" style="1" customWidth="1"/>
    <col min="1546" max="1546" width="7.75" style="1" customWidth="1"/>
    <col min="1547" max="1547" width="8.625" style="1" customWidth="1"/>
    <col min="1548" max="1549" width="4.625" style="1" customWidth="1"/>
    <col min="1550" max="1550" width="1.875" style="1" customWidth="1"/>
    <col min="1551" max="1792" width="9" style="1"/>
    <col min="1793" max="1793" width="2.625" style="1" customWidth="1"/>
    <col min="1794" max="1794" width="12.75" style="1" customWidth="1"/>
    <col min="1795" max="1796" width="4.625" style="1" customWidth="1"/>
    <col min="1797" max="1797" width="6.375" style="1" customWidth="1"/>
    <col min="1798" max="1798" width="4.625" style="1" customWidth="1"/>
    <col min="1799" max="1799" width="10.75" style="1" customWidth="1"/>
    <col min="1800" max="1800" width="12.75" style="1" customWidth="1"/>
    <col min="1801" max="1801" width="10.75" style="1" customWidth="1"/>
    <col min="1802" max="1802" width="7.75" style="1" customWidth="1"/>
    <col min="1803" max="1803" width="8.625" style="1" customWidth="1"/>
    <col min="1804" max="1805" width="4.625" style="1" customWidth="1"/>
    <col min="1806" max="1806" width="1.875" style="1" customWidth="1"/>
    <col min="1807" max="2048" width="9" style="1"/>
    <col min="2049" max="2049" width="2.625" style="1" customWidth="1"/>
    <col min="2050" max="2050" width="12.75" style="1" customWidth="1"/>
    <col min="2051" max="2052" width="4.625" style="1" customWidth="1"/>
    <col min="2053" max="2053" width="6.375" style="1" customWidth="1"/>
    <col min="2054" max="2054" width="4.625" style="1" customWidth="1"/>
    <col min="2055" max="2055" width="10.75" style="1" customWidth="1"/>
    <col min="2056" max="2056" width="12.75" style="1" customWidth="1"/>
    <col min="2057" max="2057" width="10.75" style="1" customWidth="1"/>
    <col min="2058" max="2058" width="7.75" style="1" customWidth="1"/>
    <col min="2059" max="2059" width="8.625" style="1" customWidth="1"/>
    <col min="2060" max="2061" width="4.625" style="1" customWidth="1"/>
    <col min="2062" max="2062" width="1.875" style="1" customWidth="1"/>
    <col min="2063" max="2304" width="9" style="1"/>
    <col min="2305" max="2305" width="2.625" style="1" customWidth="1"/>
    <col min="2306" max="2306" width="12.75" style="1" customWidth="1"/>
    <col min="2307" max="2308" width="4.625" style="1" customWidth="1"/>
    <col min="2309" max="2309" width="6.375" style="1" customWidth="1"/>
    <col min="2310" max="2310" width="4.625" style="1" customWidth="1"/>
    <col min="2311" max="2311" width="10.75" style="1" customWidth="1"/>
    <col min="2312" max="2312" width="12.75" style="1" customWidth="1"/>
    <col min="2313" max="2313" width="10.75" style="1" customWidth="1"/>
    <col min="2314" max="2314" width="7.75" style="1" customWidth="1"/>
    <col min="2315" max="2315" width="8.625" style="1" customWidth="1"/>
    <col min="2316" max="2317" width="4.625" style="1" customWidth="1"/>
    <col min="2318" max="2318" width="1.875" style="1" customWidth="1"/>
    <col min="2319" max="2560" width="9" style="1"/>
    <col min="2561" max="2561" width="2.625" style="1" customWidth="1"/>
    <col min="2562" max="2562" width="12.75" style="1" customWidth="1"/>
    <col min="2563" max="2564" width="4.625" style="1" customWidth="1"/>
    <col min="2565" max="2565" width="6.375" style="1" customWidth="1"/>
    <col min="2566" max="2566" width="4.625" style="1" customWidth="1"/>
    <col min="2567" max="2567" width="10.75" style="1" customWidth="1"/>
    <col min="2568" max="2568" width="12.75" style="1" customWidth="1"/>
    <col min="2569" max="2569" width="10.75" style="1" customWidth="1"/>
    <col min="2570" max="2570" width="7.75" style="1" customWidth="1"/>
    <col min="2571" max="2571" width="8.625" style="1" customWidth="1"/>
    <col min="2572" max="2573" width="4.625" style="1" customWidth="1"/>
    <col min="2574" max="2574" width="1.875" style="1" customWidth="1"/>
    <col min="2575" max="2816" width="9" style="1"/>
    <col min="2817" max="2817" width="2.625" style="1" customWidth="1"/>
    <col min="2818" max="2818" width="12.75" style="1" customWidth="1"/>
    <col min="2819" max="2820" width="4.625" style="1" customWidth="1"/>
    <col min="2821" max="2821" width="6.375" style="1" customWidth="1"/>
    <col min="2822" max="2822" width="4.625" style="1" customWidth="1"/>
    <col min="2823" max="2823" width="10.75" style="1" customWidth="1"/>
    <col min="2824" max="2824" width="12.75" style="1" customWidth="1"/>
    <col min="2825" max="2825" width="10.75" style="1" customWidth="1"/>
    <col min="2826" max="2826" width="7.75" style="1" customWidth="1"/>
    <col min="2827" max="2827" width="8.625" style="1" customWidth="1"/>
    <col min="2828" max="2829" width="4.625" style="1" customWidth="1"/>
    <col min="2830" max="2830" width="1.875" style="1" customWidth="1"/>
    <col min="2831" max="3072" width="9" style="1"/>
    <col min="3073" max="3073" width="2.625" style="1" customWidth="1"/>
    <col min="3074" max="3074" width="12.75" style="1" customWidth="1"/>
    <col min="3075" max="3076" width="4.625" style="1" customWidth="1"/>
    <col min="3077" max="3077" width="6.375" style="1" customWidth="1"/>
    <col min="3078" max="3078" width="4.625" style="1" customWidth="1"/>
    <col min="3079" max="3079" width="10.75" style="1" customWidth="1"/>
    <col min="3080" max="3080" width="12.75" style="1" customWidth="1"/>
    <col min="3081" max="3081" width="10.75" style="1" customWidth="1"/>
    <col min="3082" max="3082" width="7.75" style="1" customWidth="1"/>
    <col min="3083" max="3083" width="8.625" style="1" customWidth="1"/>
    <col min="3084" max="3085" width="4.625" style="1" customWidth="1"/>
    <col min="3086" max="3086" width="1.875" style="1" customWidth="1"/>
    <col min="3087" max="3328" width="9" style="1"/>
    <col min="3329" max="3329" width="2.625" style="1" customWidth="1"/>
    <col min="3330" max="3330" width="12.75" style="1" customWidth="1"/>
    <col min="3331" max="3332" width="4.625" style="1" customWidth="1"/>
    <col min="3333" max="3333" width="6.375" style="1" customWidth="1"/>
    <col min="3334" max="3334" width="4.625" style="1" customWidth="1"/>
    <col min="3335" max="3335" width="10.75" style="1" customWidth="1"/>
    <col min="3336" max="3336" width="12.75" style="1" customWidth="1"/>
    <col min="3337" max="3337" width="10.75" style="1" customWidth="1"/>
    <col min="3338" max="3338" width="7.75" style="1" customWidth="1"/>
    <col min="3339" max="3339" width="8.625" style="1" customWidth="1"/>
    <col min="3340" max="3341" width="4.625" style="1" customWidth="1"/>
    <col min="3342" max="3342" width="1.875" style="1" customWidth="1"/>
    <col min="3343" max="3584" width="9" style="1"/>
    <col min="3585" max="3585" width="2.625" style="1" customWidth="1"/>
    <col min="3586" max="3586" width="12.75" style="1" customWidth="1"/>
    <col min="3587" max="3588" width="4.625" style="1" customWidth="1"/>
    <col min="3589" max="3589" width="6.375" style="1" customWidth="1"/>
    <col min="3590" max="3590" width="4.625" style="1" customWidth="1"/>
    <col min="3591" max="3591" width="10.75" style="1" customWidth="1"/>
    <col min="3592" max="3592" width="12.75" style="1" customWidth="1"/>
    <col min="3593" max="3593" width="10.75" style="1" customWidth="1"/>
    <col min="3594" max="3594" width="7.75" style="1" customWidth="1"/>
    <col min="3595" max="3595" width="8.625" style="1" customWidth="1"/>
    <col min="3596" max="3597" width="4.625" style="1" customWidth="1"/>
    <col min="3598" max="3598" width="1.875" style="1" customWidth="1"/>
    <col min="3599" max="3840" width="9" style="1"/>
    <col min="3841" max="3841" width="2.625" style="1" customWidth="1"/>
    <col min="3842" max="3842" width="12.75" style="1" customWidth="1"/>
    <col min="3843" max="3844" width="4.625" style="1" customWidth="1"/>
    <col min="3845" max="3845" width="6.375" style="1" customWidth="1"/>
    <col min="3846" max="3846" width="4.625" style="1" customWidth="1"/>
    <col min="3847" max="3847" width="10.75" style="1" customWidth="1"/>
    <col min="3848" max="3848" width="12.75" style="1" customWidth="1"/>
    <col min="3849" max="3849" width="10.75" style="1" customWidth="1"/>
    <col min="3850" max="3850" width="7.75" style="1" customWidth="1"/>
    <col min="3851" max="3851" width="8.625" style="1" customWidth="1"/>
    <col min="3852" max="3853" width="4.625" style="1" customWidth="1"/>
    <col min="3854" max="3854" width="1.875" style="1" customWidth="1"/>
    <col min="3855" max="4096" width="9" style="1"/>
    <col min="4097" max="4097" width="2.625" style="1" customWidth="1"/>
    <col min="4098" max="4098" width="12.75" style="1" customWidth="1"/>
    <col min="4099" max="4100" width="4.625" style="1" customWidth="1"/>
    <col min="4101" max="4101" width="6.375" style="1" customWidth="1"/>
    <col min="4102" max="4102" width="4.625" style="1" customWidth="1"/>
    <col min="4103" max="4103" width="10.75" style="1" customWidth="1"/>
    <col min="4104" max="4104" width="12.75" style="1" customWidth="1"/>
    <col min="4105" max="4105" width="10.75" style="1" customWidth="1"/>
    <col min="4106" max="4106" width="7.75" style="1" customWidth="1"/>
    <col min="4107" max="4107" width="8.625" style="1" customWidth="1"/>
    <col min="4108" max="4109" width="4.625" style="1" customWidth="1"/>
    <col min="4110" max="4110" width="1.875" style="1" customWidth="1"/>
    <col min="4111" max="4352" width="9" style="1"/>
    <col min="4353" max="4353" width="2.625" style="1" customWidth="1"/>
    <col min="4354" max="4354" width="12.75" style="1" customWidth="1"/>
    <col min="4355" max="4356" width="4.625" style="1" customWidth="1"/>
    <col min="4357" max="4357" width="6.375" style="1" customWidth="1"/>
    <col min="4358" max="4358" width="4.625" style="1" customWidth="1"/>
    <col min="4359" max="4359" width="10.75" style="1" customWidth="1"/>
    <col min="4360" max="4360" width="12.75" style="1" customWidth="1"/>
    <col min="4361" max="4361" width="10.75" style="1" customWidth="1"/>
    <col min="4362" max="4362" width="7.75" style="1" customWidth="1"/>
    <col min="4363" max="4363" width="8.625" style="1" customWidth="1"/>
    <col min="4364" max="4365" width="4.625" style="1" customWidth="1"/>
    <col min="4366" max="4366" width="1.875" style="1" customWidth="1"/>
    <col min="4367" max="4608" width="9" style="1"/>
    <col min="4609" max="4609" width="2.625" style="1" customWidth="1"/>
    <col min="4610" max="4610" width="12.75" style="1" customWidth="1"/>
    <col min="4611" max="4612" width="4.625" style="1" customWidth="1"/>
    <col min="4613" max="4613" width="6.375" style="1" customWidth="1"/>
    <col min="4614" max="4614" width="4.625" style="1" customWidth="1"/>
    <col min="4615" max="4615" width="10.75" style="1" customWidth="1"/>
    <col min="4616" max="4616" width="12.75" style="1" customWidth="1"/>
    <col min="4617" max="4617" width="10.75" style="1" customWidth="1"/>
    <col min="4618" max="4618" width="7.75" style="1" customWidth="1"/>
    <col min="4619" max="4619" width="8.625" style="1" customWidth="1"/>
    <col min="4620" max="4621" width="4.625" style="1" customWidth="1"/>
    <col min="4622" max="4622" width="1.875" style="1" customWidth="1"/>
    <col min="4623" max="4864" width="9" style="1"/>
    <col min="4865" max="4865" width="2.625" style="1" customWidth="1"/>
    <col min="4866" max="4866" width="12.75" style="1" customWidth="1"/>
    <col min="4867" max="4868" width="4.625" style="1" customWidth="1"/>
    <col min="4869" max="4869" width="6.375" style="1" customWidth="1"/>
    <col min="4870" max="4870" width="4.625" style="1" customWidth="1"/>
    <col min="4871" max="4871" width="10.75" style="1" customWidth="1"/>
    <col min="4872" max="4872" width="12.75" style="1" customWidth="1"/>
    <col min="4873" max="4873" width="10.75" style="1" customWidth="1"/>
    <col min="4874" max="4874" width="7.75" style="1" customWidth="1"/>
    <col min="4875" max="4875" width="8.625" style="1" customWidth="1"/>
    <col min="4876" max="4877" width="4.625" style="1" customWidth="1"/>
    <col min="4878" max="4878" width="1.875" style="1" customWidth="1"/>
    <col min="4879" max="5120" width="9" style="1"/>
    <col min="5121" max="5121" width="2.625" style="1" customWidth="1"/>
    <col min="5122" max="5122" width="12.75" style="1" customWidth="1"/>
    <col min="5123" max="5124" width="4.625" style="1" customWidth="1"/>
    <col min="5125" max="5125" width="6.375" style="1" customWidth="1"/>
    <col min="5126" max="5126" width="4.625" style="1" customWidth="1"/>
    <col min="5127" max="5127" width="10.75" style="1" customWidth="1"/>
    <col min="5128" max="5128" width="12.75" style="1" customWidth="1"/>
    <col min="5129" max="5129" width="10.75" style="1" customWidth="1"/>
    <col min="5130" max="5130" width="7.75" style="1" customWidth="1"/>
    <col min="5131" max="5131" width="8.625" style="1" customWidth="1"/>
    <col min="5132" max="5133" width="4.625" style="1" customWidth="1"/>
    <col min="5134" max="5134" width="1.875" style="1" customWidth="1"/>
    <col min="5135" max="5376" width="9" style="1"/>
    <col min="5377" max="5377" width="2.625" style="1" customWidth="1"/>
    <col min="5378" max="5378" width="12.75" style="1" customWidth="1"/>
    <col min="5379" max="5380" width="4.625" style="1" customWidth="1"/>
    <col min="5381" max="5381" width="6.375" style="1" customWidth="1"/>
    <col min="5382" max="5382" width="4.625" style="1" customWidth="1"/>
    <col min="5383" max="5383" width="10.75" style="1" customWidth="1"/>
    <col min="5384" max="5384" width="12.75" style="1" customWidth="1"/>
    <col min="5385" max="5385" width="10.75" style="1" customWidth="1"/>
    <col min="5386" max="5386" width="7.75" style="1" customWidth="1"/>
    <col min="5387" max="5387" width="8.625" style="1" customWidth="1"/>
    <col min="5388" max="5389" width="4.625" style="1" customWidth="1"/>
    <col min="5390" max="5390" width="1.875" style="1" customWidth="1"/>
    <col min="5391" max="5632" width="9" style="1"/>
    <col min="5633" max="5633" width="2.625" style="1" customWidth="1"/>
    <col min="5634" max="5634" width="12.75" style="1" customWidth="1"/>
    <col min="5635" max="5636" width="4.625" style="1" customWidth="1"/>
    <col min="5637" max="5637" width="6.375" style="1" customWidth="1"/>
    <col min="5638" max="5638" width="4.625" style="1" customWidth="1"/>
    <col min="5639" max="5639" width="10.75" style="1" customWidth="1"/>
    <col min="5640" max="5640" width="12.75" style="1" customWidth="1"/>
    <col min="5641" max="5641" width="10.75" style="1" customWidth="1"/>
    <col min="5642" max="5642" width="7.75" style="1" customWidth="1"/>
    <col min="5643" max="5643" width="8.625" style="1" customWidth="1"/>
    <col min="5644" max="5645" width="4.625" style="1" customWidth="1"/>
    <col min="5646" max="5646" width="1.875" style="1" customWidth="1"/>
    <col min="5647" max="5888" width="9" style="1"/>
    <col min="5889" max="5889" width="2.625" style="1" customWidth="1"/>
    <col min="5890" max="5890" width="12.75" style="1" customWidth="1"/>
    <col min="5891" max="5892" width="4.625" style="1" customWidth="1"/>
    <col min="5893" max="5893" width="6.375" style="1" customWidth="1"/>
    <col min="5894" max="5894" width="4.625" style="1" customWidth="1"/>
    <col min="5895" max="5895" width="10.75" style="1" customWidth="1"/>
    <col min="5896" max="5896" width="12.75" style="1" customWidth="1"/>
    <col min="5897" max="5897" width="10.75" style="1" customWidth="1"/>
    <col min="5898" max="5898" width="7.75" style="1" customWidth="1"/>
    <col min="5899" max="5899" width="8.625" style="1" customWidth="1"/>
    <col min="5900" max="5901" width="4.625" style="1" customWidth="1"/>
    <col min="5902" max="5902" width="1.875" style="1" customWidth="1"/>
    <col min="5903" max="6144" width="9" style="1"/>
    <col min="6145" max="6145" width="2.625" style="1" customWidth="1"/>
    <col min="6146" max="6146" width="12.75" style="1" customWidth="1"/>
    <col min="6147" max="6148" width="4.625" style="1" customWidth="1"/>
    <col min="6149" max="6149" width="6.375" style="1" customWidth="1"/>
    <col min="6150" max="6150" width="4.625" style="1" customWidth="1"/>
    <col min="6151" max="6151" width="10.75" style="1" customWidth="1"/>
    <col min="6152" max="6152" width="12.75" style="1" customWidth="1"/>
    <col min="6153" max="6153" width="10.75" style="1" customWidth="1"/>
    <col min="6154" max="6154" width="7.75" style="1" customWidth="1"/>
    <col min="6155" max="6155" width="8.625" style="1" customWidth="1"/>
    <col min="6156" max="6157" width="4.625" style="1" customWidth="1"/>
    <col min="6158" max="6158" width="1.875" style="1" customWidth="1"/>
    <col min="6159" max="6400" width="9" style="1"/>
    <col min="6401" max="6401" width="2.625" style="1" customWidth="1"/>
    <col min="6402" max="6402" width="12.75" style="1" customWidth="1"/>
    <col min="6403" max="6404" width="4.625" style="1" customWidth="1"/>
    <col min="6405" max="6405" width="6.375" style="1" customWidth="1"/>
    <col min="6406" max="6406" width="4.625" style="1" customWidth="1"/>
    <col min="6407" max="6407" width="10.75" style="1" customWidth="1"/>
    <col min="6408" max="6408" width="12.75" style="1" customWidth="1"/>
    <col min="6409" max="6409" width="10.75" style="1" customWidth="1"/>
    <col min="6410" max="6410" width="7.75" style="1" customWidth="1"/>
    <col min="6411" max="6411" width="8.625" style="1" customWidth="1"/>
    <col min="6412" max="6413" width="4.625" style="1" customWidth="1"/>
    <col min="6414" max="6414" width="1.875" style="1" customWidth="1"/>
    <col min="6415" max="6656" width="9" style="1"/>
    <col min="6657" max="6657" width="2.625" style="1" customWidth="1"/>
    <col min="6658" max="6658" width="12.75" style="1" customWidth="1"/>
    <col min="6659" max="6660" width="4.625" style="1" customWidth="1"/>
    <col min="6661" max="6661" width="6.375" style="1" customWidth="1"/>
    <col min="6662" max="6662" width="4.625" style="1" customWidth="1"/>
    <col min="6663" max="6663" width="10.75" style="1" customWidth="1"/>
    <col min="6664" max="6664" width="12.75" style="1" customWidth="1"/>
    <col min="6665" max="6665" width="10.75" style="1" customWidth="1"/>
    <col min="6666" max="6666" width="7.75" style="1" customWidth="1"/>
    <col min="6667" max="6667" width="8.625" style="1" customWidth="1"/>
    <col min="6668" max="6669" width="4.625" style="1" customWidth="1"/>
    <col min="6670" max="6670" width="1.875" style="1" customWidth="1"/>
    <col min="6671" max="6912" width="9" style="1"/>
    <col min="6913" max="6913" width="2.625" style="1" customWidth="1"/>
    <col min="6914" max="6914" width="12.75" style="1" customWidth="1"/>
    <col min="6915" max="6916" width="4.625" style="1" customWidth="1"/>
    <col min="6917" max="6917" width="6.375" style="1" customWidth="1"/>
    <col min="6918" max="6918" width="4.625" style="1" customWidth="1"/>
    <col min="6919" max="6919" width="10.75" style="1" customWidth="1"/>
    <col min="6920" max="6920" width="12.75" style="1" customWidth="1"/>
    <col min="6921" max="6921" width="10.75" style="1" customWidth="1"/>
    <col min="6922" max="6922" width="7.75" style="1" customWidth="1"/>
    <col min="6923" max="6923" width="8.625" style="1" customWidth="1"/>
    <col min="6924" max="6925" width="4.625" style="1" customWidth="1"/>
    <col min="6926" max="6926" width="1.875" style="1" customWidth="1"/>
    <col min="6927" max="7168" width="9" style="1"/>
    <col min="7169" max="7169" width="2.625" style="1" customWidth="1"/>
    <col min="7170" max="7170" width="12.75" style="1" customWidth="1"/>
    <col min="7171" max="7172" width="4.625" style="1" customWidth="1"/>
    <col min="7173" max="7173" width="6.375" style="1" customWidth="1"/>
    <col min="7174" max="7174" width="4.625" style="1" customWidth="1"/>
    <col min="7175" max="7175" width="10.75" style="1" customWidth="1"/>
    <col min="7176" max="7176" width="12.75" style="1" customWidth="1"/>
    <col min="7177" max="7177" width="10.75" style="1" customWidth="1"/>
    <col min="7178" max="7178" width="7.75" style="1" customWidth="1"/>
    <col min="7179" max="7179" width="8.625" style="1" customWidth="1"/>
    <col min="7180" max="7181" width="4.625" style="1" customWidth="1"/>
    <col min="7182" max="7182" width="1.875" style="1" customWidth="1"/>
    <col min="7183" max="7424" width="9" style="1"/>
    <col min="7425" max="7425" width="2.625" style="1" customWidth="1"/>
    <col min="7426" max="7426" width="12.75" style="1" customWidth="1"/>
    <col min="7427" max="7428" width="4.625" style="1" customWidth="1"/>
    <col min="7429" max="7429" width="6.375" style="1" customWidth="1"/>
    <col min="7430" max="7430" width="4.625" style="1" customWidth="1"/>
    <col min="7431" max="7431" width="10.75" style="1" customWidth="1"/>
    <col min="7432" max="7432" width="12.75" style="1" customWidth="1"/>
    <col min="7433" max="7433" width="10.75" style="1" customWidth="1"/>
    <col min="7434" max="7434" width="7.75" style="1" customWidth="1"/>
    <col min="7435" max="7435" width="8.625" style="1" customWidth="1"/>
    <col min="7436" max="7437" width="4.625" style="1" customWidth="1"/>
    <col min="7438" max="7438" width="1.875" style="1" customWidth="1"/>
    <col min="7439" max="7680" width="9" style="1"/>
    <col min="7681" max="7681" width="2.625" style="1" customWidth="1"/>
    <col min="7682" max="7682" width="12.75" style="1" customWidth="1"/>
    <col min="7683" max="7684" width="4.625" style="1" customWidth="1"/>
    <col min="7685" max="7685" width="6.375" style="1" customWidth="1"/>
    <col min="7686" max="7686" width="4.625" style="1" customWidth="1"/>
    <col min="7687" max="7687" width="10.75" style="1" customWidth="1"/>
    <col min="7688" max="7688" width="12.75" style="1" customWidth="1"/>
    <col min="7689" max="7689" width="10.75" style="1" customWidth="1"/>
    <col min="7690" max="7690" width="7.75" style="1" customWidth="1"/>
    <col min="7691" max="7691" width="8.625" style="1" customWidth="1"/>
    <col min="7692" max="7693" width="4.625" style="1" customWidth="1"/>
    <col min="7694" max="7694" width="1.875" style="1" customWidth="1"/>
    <col min="7695" max="7936" width="9" style="1"/>
    <col min="7937" max="7937" width="2.625" style="1" customWidth="1"/>
    <col min="7938" max="7938" width="12.75" style="1" customWidth="1"/>
    <col min="7939" max="7940" width="4.625" style="1" customWidth="1"/>
    <col min="7941" max="7941" width="6.375" style="1" customWidth="1"/>
    <col min="7942" max="7942" width="4.625" style="1" customWidth="1"/>
    <col min="7943" max="7943" width="10.75" style="1" customWidth="1"/>
    <col min="7944" max="7944" width="12.75" style="1" customWidth="1"/>
    <col min="7945" max="7945" width="10.75" style="1" customWidth="1"/>
    <col min="7946" max="7946" width="7.75" style="1" customWidth="1"/>
    <col min="7947" max="7947" width="8.625" style="1" customWidth="1"/>
    <col min="7948" max="7949" width="4.625" style="1" customWidth="1"/>
    <col min="7950" max="7950" width="1.875" style="1" customWidth="1"/>
    <col min="7951" max="8192" width="9" style="1"/>
    <col min="8193" max="8193" width="2.625" style="1" customWidth="1"/>
    <col min="8194" max="8194" width="12.75" style="1" customWidth="1"/>
    <col min="8195" max="8196" width="4.625" style="1" customWidth="1"/>
    <col min="8197" max="8197" width="6.375" style="1" customWidth="1"/>
    <col min="8198" max="8198" width="4.625" style="1" customWidth="1"/>
    <col min="8199" max="8199" width="10.75" style="1" customWidth="1"/>
    <col min="8200" max="8200" width="12.75" style="1" customWidth="1"/>
    <col min="8201" max="8201" width="10.75" style="1" customWidth="1"/>
    <col min="8202" max="8202" width="7.75" style="1" customWidth="1"/>
    <col min="8203" max="8203" width="8.625" style="1" customWidth="1"/>
    <col min="8204" max="8205" width="4.625" style="1" customWidth="1"/>
    <col min="8206" max="8206" width="1.875" style="1" customWidth="1"/>
    <col min="8207" max="8448" width="9" style="1"/>
    <col min="8449" max="8449" width="2.625" style="1" customWidth="1"/>
    <col min="8450" max="8450" width="12.75" style="1" customWidth="1"/>
    <col min="8451" max="8452" width="4.625" style="1" customWidth="1"/>
    <col min="8453" max="8453" width="6.375" style="1" customWidth="1"/>
    <col min="8454" max="8454" width="4.625" style="1" customWidth="1"/>
    <col min="8455" max="8455" width="10.75" style="1" customWidth="1"/>
    <col min="8456" max="8456" width="12.75" style="1" customWidth="1"/>
    <col min="8457" max="8457" width="10.75" style="1" customWidth="1"/>
    <col min="8458" max="8458" width="7.75" style="1" customWidth="1"/>
    <col min="8459" max="8459" width="8.625" style="1" customWidth="1"/>
    <col min="8460" max="8461" width="4.625" style="1" customWidth="1"/>
    <col min="8462" max="8462" width="1.875" style="1" customWidth="1"/>
    <col min="8463" max="8704" width="9" style="1"/>
    <col min="8705" max="8705" width="2.625" style="1" customWidth="1"/>
    <col min="8706" max="8706" width="12.75" style="1" customWidth="1"/>
    <col min="8707" max="8708" width="4.625" style="1" customWidth="1"/>
    <col min="8709" max="8709" width="6.375" style="1" customWidth="1"/>
    <col min="8710" max="8710" width="4.625" style="1" customWidth="1"/>
    <col min="8711" max="8711" width="10.75" style="1" customWidth="1"/>
    <col min="8712" max="8712" width="12.75" style="1" customWidth="1"/>
    <col min="8713" max="8713" width="10.75" style="1" customWidth="1"/>
    <col min="8714" max="8714" width="7.75" style="1" customWidth="1"/>
    <col min="8715" max="8715" width="8.625" style="1" customWidth="1"/>
    <col min="8716" max="8717" width="4.625" style="1" customWidth="1"/>
    <col min="8718" max="8718" width="1.875" style="1" customWidth="1"/>
    <col min="8719" max="8960" width="9" style="1"/>
    <col min="8961" max="8961" width="2.625" style="1" customWidth="1"/>
    <col min="8962" max="8962" width="12.75" style="1" customWidth="1"/>
    <col min="8963" max="8964" width="4.625" style="1" customWidth="1"/>
    <col min="8965" max="8965" width="6.375" style="1" customWidth="1"/>
    <col min="8966" max="8966" width="4.625" style="1" customWidth="1"/>
    <col min="8967" max="8967" width="10.75" style="1" customWidth="1"/>
    <col min="8968" max="8968" width="12.75" style="1" customWidth="1"/>
    <col min="8969" max="8969" width="10.75" style="1" customWidth="1"/>
    <col min="8970" max="8970" width="7.75" style="1" customWidth="1"/>
    <col min="8971" max="8971" width="8.625" style="1" customWidth="1"/>
    <col min="8972" max="8973" width="4.625" style="1" customWidth="1"/>
    <col min="8974" max="8974" width="1.875" style="1" customWidth="1"/>
    <col min="8975" max="9216" width="9" style="1"/>
    <col min="9217" max="9217" width="2.625" style="1" customWidth="1"/>
    <col min="9218" max="9218" width="12.75" style="1" customWidth="1"/>
    <col min="9219" max="9220" width="4.625" style="1" customWidth="1"/>
    <col min="9221" max="9221" width="6.375" style="1" customWidth="1"/>
    <col min="9222" max="9222" width="4.625" style="1" customWidth="1"/>
    <col min="9223" max="9223" width="10.75" style="1" customWidth="1"/>
    <col min="9224" max="9224" width="12.75" style="1" customWidth="1"/>
    <col min="9225" max="9225" width="10.75" style="1" customWidth="1"/>
    <col min="9226" max="9226" width="7.75" style="1" customWidth="1"/>
    <col min="9227" max="9227" width="8.625" style="1" customWidth="1"/>
    <col min="9228" max="9229" width="4.625" style="1" customWidth="1"/>
    <col min="9230" max="9230" width="1.875" style="1" customWidth="1"/>
    <col min="9231" max="9472" width="9" style="1"/>
    <col min="9473" max="9473" width="2.625" style="1" customWidth="1"/>
    <col min="9474" max="9474" width="12.75" style="1" customWidth="1"/>
    <col min="9475" max="9476" width="4.625" style="1" customWidth="1"/>
    <col min="9477" max="9477" width="6.375" style="1" customWidth="1"/>
    <col min="9478" max="9478" width="4.625" style="1" customWidth="1"/>
    <col min="9479" max="9479" width="10.75" style="1" customWidth="1"/>
    <col min="9480" max="9480" width="12.75" style="1" customWidth="1"/>
    <col min="9481" max="9481" width="10.75" style="1" customWidth="1"/>
    <col min="9482" max="9482" width="7.75" style="1" customWidth="1"/>
    <col min="9483" max="9483" width="8.625" style="1" customWidth="1"/>
    <col min="9484" max="9485" width="4.625" style="1" customWidth="1"/>
    <col min="9486" max="9486" width="1.875" style="1" customWidth="1"/>
    <col min="9487" max="9728" width="9" style="1"/>
    <col min="9729" max="9729" width="2.625" style="1" customWidth="1"/>
    <col min="9730" max="9730" width="12.75" style="1" customWidth="1"/>
    <col min="9731" max="9732" width="4.625" style="1" customWidth="1"/>
    <col min="9733" max="9733" width="6.375" style="1" customWidth="1"/>
    <col min="9734" max="9734" width="4.625" style="1" customWidth="1"/>
    <col min="9735" max="9735" width="10.75" style="1" customWidth="1"/>
    <col min="9736" max="9736" width="12.75" style="1" customWidth="1"/>
    <col min="9737" max="9737" width="10.75" style="1" customWidth="1"/>
    <col min="9738" max="9738" width="7.75" style="1" customWidth="1"/>
    <col min="9739" max="9739" width="8.625" style="1" customWidth="1"/>
    <col min="9740" max="9741" width="4.625" style="1" customWidth="1"/>
    <col min="9742" max="9742" width="1.875" style="1" customWidth="1"/>
    <col min="9743" max="9984" width="9" style="1"/>
    <col min="9985" max="9985" width="2.625" style="1" customWidth="1"/>
    <col min="9986" max="9986" width="12.75" style="1" customWidth="1"/>
    <col min="9987" max="9988" width="4.625" style="1" customWidth="1"/>
    <col min="9989" max="9989" width="6.375" style="1" customWidth="1"/>
    <col min="9990" max="9990" width="4.625" style="1" customWidth="1"/>
    <col min="9991" max="9991" width="10.75" style="1" customWidth="1"/>
    <col min="9992" max="9992" width="12.75" style="1" customWidth="1"/>
    <col min="9993" max="9993" width="10.75" style="1" customWidth="1"/>
    <col min="9994" max="9994" width="7.75" style="1" customWidth="1"/>
    <col min="9995" max="9995" width="8.625" style="1" customWidth="1"/>
    <col min="9996" max="9997" width="4.625" style="1" customWidth="1"/>
    <col min="9998" max="9998" width="1.875" style="1" customWidth="1"/>
    <col min="9999" max="10240" width="9" style="1"/>
    <col min="10241" max="10241" width="2.625" style="1" customWidth="1"/>
    <col min="10242" max="10242" width="12.75" style="1" customWidth="1"/>
    <col min="10243" max="10244" width="4.625" style="1" customWidth="1"/>
    <col min="10245" max="10245" width="6.375" style="1" customWidth="1"/>
    <col min="10246" max="10246" width="4.625" style="1" customWidth="1"/>
    <col min="10247" max="10247" width="10.75" style="1" customWidth="1"/>
    <col min="10248" max="10248" width="12.75" style="1" customWidth="1"/>
    <col min="10249" max="10249" width="10.75" style="1" customWidth="1"/>
    <col min="10250" max="10250" width="7.75" style="1" customWidth="1"/>
    <col min="10251" max="10251" width="8.625" style="1" customWidth="1"/>
    <col min="10252" max="10253" width="4.625" style="1" customWidth="1"/>
    <col min="10254" max="10254" width="1.875" style="1" customWidth="1"/>
    <col min="10255" max="10496" width="9" style="1"/>
    <col min="10497" max="10497" width="2.625" style="1" customWidth="1"/>
    <col min="10498" max="10498" width="12.75" style="1" customWidth="1"/>
    <col min="10499" max="10500" width="4.625" style="1" customWidth="1"/>
    <col min="10501" max="10501" width="6.375" style="1" customWidth="1"/>
    <col min="10502" max="10502" width="4.625" style="1" customWidth="1"/>
    <col min="10503" max="10503" width="10.75" style="1" customWidth="1"/>
    <col min="10504" max="10504" width="12.75" style="1" customWidth="1"/>
    <col min="10505" max="10505" width="10.75" style="1" customWidth="1"/>
    <col min="10506" max="10506" width="7.75" style="1" customWidth="1"/>
    <col min="10507" max="10507" width="8.625" style="1" customWidth="1"/>
    <col min="10508" max="10509" width="4.625" style="1" customWidth="1"/>
    <col min="10510" max="10510" width="1.875" style="1" customWidth="1"/>
    <col min="10511" max="10752" width="9" style="1"/>
    <col min="10753" max="10753" width="2.625" style="1" customWidth="1"/>
    <col min="10754" max="10754" width="12.75" style="1" customWidth="1"/>
    <col min="10755" max="10756" width="4.625" style="1" customWidth="1"/>
    <col min="10757" max="10757" width="6.375" style="1" customWidth="1"/>
    <col min="10758" max="10758" width="4.625" style="1" customWidth="1"/>
    <col min="10759" max="10759" width="10.75" style="1" customWidth="1"/>
    <col min="10760" max="10760" width="12.75" style="1" customWidth="1"/>
    <col min="10761" max="10761" width="10.75" style="1" customWidth="1"/>
    <col min="10762" max="10762" width="7.75" style="1" customWidth="1"/>
    <col min="10763" max="10763" width="8.625" style="1" customWidth="1"/>
    <col min="10764" max="10765" width="4.625" style="1" customWidth="1"/>
    <col min="10766" max="10766" width="1.875" style="1" customWidth="1"/>
    <col min="10767" max="11008" width="9" style="1"/>
    <col min="11009" max="11009" width="2.625" style="1" customWidth="1"/>
    <col min="11010" max="11010" width="12.75" style="1" customWidth="1"/>
    <col min="11011" max="11012" width="4.625" style="1" customWidth="1"/>
    <col min="11013" max="11013" width="6.375" style="1" customWidth="1"/>
    <col min="11014" max="11014" width="4.625" style="1" customWidth="1"/>
    <col min="11015" max="11015" width="10.75" style="1" customWidth="1"/>
    <col min="11016" max="11016" width="12.75" style="1" customWidth="1"/>
    <col min="11017" max="11017" width="10.75" style="1" customWidth="1"/>
    <col min="11018" max="11018" width="7.75" style="1" customWidth="1"/>
    <col min="11019" max="11019" width="8.625" style="1" customWidth="1"/>
    <col min="11020" max="11021" width="4.625" style="1" customWidth="1"/>
    <col min="11022" max="11022" width="1.875" style="1" customWidth="1"/>
    <col min="11023" max="11264" width="9" style="1"/>
    <col min="11265" max="11265" width="2.625" style="1" customWidth="1"/>
    <col min="11266" max="11266" width="12.75" style="1" customWidth="1"/>
    <col min="11267" max="11268" width="4.625" style="1" customWidth="1"/>
    <col min="11269" max="11269" width="6.375" style="1" customWidth="1"/>
    <col min="11270" max="11270" width="4.625" style="1" customWidth="1"/>
    <col min="11271" max="11271" width="10.75" style="1" customWidth="1"/>
    <col min="11272" max="11272" width="12.75" style="1" customWidth="1"/>
    <col min="11273" max="11273" width="10.75" style="1" customWidth="1"/>
    <col min="11274" max="11274" width="7.75" style="1" customWidth="1"/>
    <col min="11275" max="11275" width="8.625" style="1" customWidth="1"/>
    <col min="11276" max="11277" width="4.625" style="1" customWidth="1"/>
    <col min="11278" max="11278" width="1.875" style="1" customWidth="1"/>
    <col min="11279" max="11520" width="9" style="1"/>
    <col min="11521" max="11521" width="2.625" style="1" customWidth="1"/>
    <col min="11522" max="11522" width="12.75" style="1" customWidth="1"/>
    <col min="11523" max="11524" width="4.625" style="1" customWidth="1"/>
    <col min="11525" max="11525" width="6.375" style="1" customWidth="1"/>
    <col min="11526" max="11526" width="4.625" style="1" customWidth="1"/>
    <col min="11527" max="11527" width="10.75" style="1" customWidth="1"/>
    <col min="11528" max="11528" width="12.75" style="1" customWidth="1"/>
    <col min="11529" max="11529" width="10.75" style="1" customWidth="1"/>
    <col min="11530" max="11530" width="7.75" style="1" customWidth="1"/>
    <col min="11531" max="11531" width="8.625" style="1" customWidth="1"/>
    <col min="11532" max="11533" width="4.625" style="1" customWidth="1"/>
    <col min="11534" max="11534" width="1.875" style="1" customWidth="1"/>
    <col min="11535" max="11776" width="9" style="1"/>
    <col min="11777" max="11777" width="2.625" style="1" customWidth="1"/>
    <col min="11778" max="11778" width="12.75" style="1" customWidth="1"/>
    <col min="11779" max="11780" width="4.625" style="1" customWidth="1"/>
    <col min="11781" max="11781" width="6.375" style="1" customWidth="1"/>
    <col min="11782" max="11782" width="4.625" style="1" customWidth="1"/>
    <col min="11783" max="11783" width="10.75" style="1" customWidth="1"/>
    <col min="11784" max="11784" width="12.75" style="1" customWidth="1"/>
    <col min="11785" max="11785" width="10.75" style="1" customWidth="1"/>
    <col min="11786" max="11786" width="7.75" style="1" customWidth="1"/>
    <col min="11787" max="11787" width="8.625" style="1" customWidth="1"/>
    <col min="11788" max="11789" width="4.625" style="1" customWidth="1"/>
    <col min="11790" max="11790" width="1.875" style="1" customWidth="1"/>
    <col min="11791" max="12032" width="9" style="1"/>
    <col min="12033" max="12033" width="2.625" style="1" customWidth="1"/>
    <col min="12034" max="12034" width="12.75" style="1" customWidth="1"/>
    <col min="12035" max="12036" width="4.625" style="1" customWidth="1"/>
    <col min="12037" max="12037" width="6.375" style="1" customWidth="1"/>
    <col min="12038" max="12038" width="4.625" style="1" customWidth="1"/>
    <col min="12039" max="12039" width="10.75" style="1" customWidth="1"/>
    <col min="12040" max="12040" width="12.75" style="1" customWidth="1"/>
    <col min="12041" max="12041" width="10.75" style="1" customWidth="1"/>
    <col min="12042" max="12042" width="7.75" style="1" customWidth="1"/>
    <col min="12043" max="12043" width="8.625" style="1" customWidth="1"/>
    <col min="12044" max="12045" width="4.625" style="1" customWidth="1"/>
    <col min="12046" max="12046" width="1.875" style="1" customWidth="1"/>
    <col min="12047" max="12288" width="9" style="1"/>
    <col min="12289" max="12289" width="2.625" style="1" customWidth="1"/>
    <col min="12290" max="12290" width="12.75" style="1" customWidth="1"/>
    <col min="12291" max="12292" width="4.625" style="1" customWidth="1"/>
    <col min="12293" max="12293" width="6.375" style="1" customWidth="1"/>
    <col min="12294" max="12294" width="4.625" style="1" customWidth="1"/>
    <col min="12295" max="12295" width="10.75" style="1" customWidth="1"/>
    <col min="12296" max="12296" width="12.75" style="1" customWidth="1"/>
    <col min="12297" max="12297" width="10.75" style="1" customWidth="1"/>
    <col min="12298" max="12298" width="7.75" style="1" customWidth="1"/>
    <col min="12299" max="12299" width="8.625" style="1" customWidth="1"/>
    <col min="12300" max="12301" width="4.625" style="1" customWidth="1"/>
    <col min="12302" max="12302" width="1.875" style="1" customWidth="1"/>
    <col min="12303" max="12544" width="9" style="1"/>
    <col min="12545" max="12545" width="2.625" style="1" customWidth="1"/>
    <col min="12546" max="12546" width="12.75" style="1" customWidth="1"/>
    <col min="12547" max="12548" width="4.625" style="1" customWidth="1"/>
    <col min="12549" max="12549" width="6.375" style="1" customWidth="1"/>
    <col min="12550" max="12550" width="4.625" style="1" customWidth="1"/>
    <col min="12551" max="12551" width="10.75" style="1" customWidth="1"/>
    <col min="12552" max="12552" width="12.75" style="1" customWidth="1"/>
    <col min="12553" max="12553" width="10.75" style="1" customWidth="1"/>
    <col min="12554" max="12554" width="7.75" style="1" customWidth="1"/>
    <col min="12555" max="12555" width="8.625" style="1" customWidth="1"/>
    <col min="12556" max="12557" width="4.625" style="1" customWidth="1"/>
    <col min="12558" max="12558" width="1.875" style="1" customWidth="1"/>
    <col min="12559" max="12800" width="9" style="1"/>
    <col min="12801" max="12801" width="2.625" style="1" customWidth="1"/>
    <col min="12802" max="12802" width="12.75" style="1" customWidth="1"/>
    <col min="12803" max="12804" width="4.625" style="1" customWidth="1"/>
    <col min="12805" max="12805" width="6.375" style="1" customWidth="1"/>
    <col min="12806" max="12806" width="4.625" style="1" customWidth="1"/>
    <col min="12807" max="12807" width="10.75" style="1" customWidth="1"/>
    <col min="12808" max="12808" width="12.75" style="1" customWidth="1"/>
    <col min="12809" max="12809" width="10.75" style="1" customWidth="1"/>
    <col min="12810" max="12810" width="7.75" style="1" customWidth="1"/>
    <col min="12811" max="12811" width="8.625" style="1" customWidth="1"/>
    <col min="12812" max="12813" width="4.625" style="1" customWidth="1"/>
    <col min="12814" max="12814" width="1.875" style="1" customWidth="1"/>
    <col min="12815" max="13056" width="9" style="1"/>
    <col min="13057" max="13057" width="2.625" style="1" customWidth="1"/>
    <col min="13058" max="13058" width="12.75" style="1" customWidth="1"/>
    <col min="13059" max="13060" width="4.625" style="1" customWidth="1"/>
    <col min="13061" max="13061" width="6.375" style="1" customWidth="1"/>
    <col min="13062" max="13062" width="4.625" style="1" customWidth="1"/>
    <col min="13063" max="13063" width="10.75" style="1" customWidth="1"/>
    <col min="13064" max="13064" width="12.75" style="1" customWidth="1"/>
    <col min="13065" max="13065" width="10.75" style="1" customWidth="1"/>
    <col min="13066" max="13066" width="7.75" style="1" customWidth="1"/>
    <col min="13067" max="13067" width="8.625" style="1" customWidth="1"/>
    <col min="13068" max="13069" width="4.625" style="1" customWidth="1"/>
    <col min="13070" max="13070" width="1.875" style="1" customWidth="1"/>
    <col min="13071" max="13312" width="9" style="1"/>
    <col min="13313" max="13313" width="2.625" style="1" customWidth="1"/>
    <col min="13314" max="13314" width="12.75" style="1" customWidth="1"/>
    <col min="13315" max="13316" width="4.625" style="1" customWidth="1"/>
    <col min="13317" max="13317" width="6.375" style="1" customWidth="1"/>
    <col min="13318" max="13318" width="4.625" style="1" customWidth="1"/>
    <col min="13319" max="13319" width="10.75" style="1" customWidth="1"/>
    <col min="13320" max="13320" width="12.75" style="1" customWidth="1"/>
    <col min="13321" max="13321" width="10.75" style="1" customWidth="1"/>
    <col min="13322" max="13322" width="7.75" style="1" customWidth="1"/>
    <col min="13323" max="13323" width="8.625" style="1" customWidth="1"/>
    <col min="13324" max="13325" width="4.625" style="1" customWidth="1"/>
    <col min="13326" max="13326" width="1.875" style="1" customWidth="1"/>
    <col min="13327" max="13568" width="9" style="1"/>
    <col min="13569" max="13569" width="2.625" style="1" customWidth="1"/>
    <col min="13570" max="13570" width="12.75" style="1" customWidth="1"/>
    <col min="13571" max="13572" width="4.625" style="1" customWidth="1"/>
    <col min="13573" max="13573" width="6.375" style="1" customWidth="1"/>
    <col min="13574" max="13574" width="4.625" style="1" customWidth="1"/>
    <col min="13575" max="13575" width="10.75" style="1" customWidth="1"/>
    <col min="13576" max="13576" width="12.75" style="1" customWidth="1"/>
    <col min="13577" max="13577" width="10.75" style="1" customWidth="1"/>
    <col min="13578" max="13578" width="7.75" style="1" customWidth="1"/>
    <col min="13579" max="13579" width="8.625" style="1" customWidth="1"/>
    <col min="13580" max="13581" width="4.625" style="1" customWidth="1"/>
    <col min="13582" max="13582" width="1.875" style="1" customWidth="1"/>
    <col min="13583" max="13824" width="9" style="1"/>
    <col min="13825" max="13825" width="2.625" style="1" customWidth="1"/>
    <col min="13826" max="13826" width="12.75" style="1" customWidth="1"/>
    <col min="13827" max="13828" width="4.625" style="1" customWidth="1"/>
    <col min="13829" max="13829" width="6.375" style="1" customWidth="1"/>
    <col min="13830" max="13830" width="4.625" style="1" customWidth="1"/>
    <col min="13831" max="13831" width="10.75" style="1" customWidth="1"/>
    <col min="13832" max="13832" width="12.75" style="1" customWidth="1"/>
    <col min="13833" max="13833" width="10.75" style="1" customWidth="1"/>
    <col min="13834" max="13834" width="7.75" style="1" customWidth="1"/>
    <col min="13835" max="13835" width="8.625" style="1" customWidth="1"/>
    <col min="13836" max="13837" width="4.625" style="1" customWidth="1"/>
    <col min="13838" max="13838" width="1.875" style="1" customWidth="1"/>
    <col min="13839" max="14080" width="9" style="1"/>
    <col min="14081" max="14081" width="2.625" style="1" customWidth="1"/>
    <col min="14082" max="14082" width="12.75" style="1" customWidth="1"/>
    <col min="14083" max="14084" width="4.625" style="1" customWidth="1"/>
    <col min="14085" max="14085" width="6.375" style="1" customWidth="1"/>
    <col min="14086" max="14086" width="4.625" style="1" customWidth="1"/>
    <col min="14087" max="14087" width="10.75" style="1" customWidth="1"/>
    <col min="14088" max="14088" width="12.75" style="1" customWidth="1"/>
    <col min="14089" max="14089" width="10.75" style="1" customWidth="1"/>
    <col min="14090" max="14090" width="7.75" style="1" customWidth="1"/>
    <col min="14091" max="14091" width="8.625" style="1" customWidth="1"/>
    <col min="14092" max="14093" width="4.625" style="1" customWidth="1"/>
    <col min="14094" max="14094" width="1.875" style="1" customWidth="1"/>
    <col min="14095" max="14336" width="9" style="1"/>
    <col min="14337" max="14337" width="2.625" style="1" customWidth="1"/>
    <col min="14338" max="14338" width="12.75" style="1" customWidth="1"/>
    <col min="14339" max="14340" width="4.625" style="1" customWidth="1"/>
    <col min="14341" max="14341" width="6.375" style="1" customWidth="1"/>
    <col min="14342" max="14342" width="4.625" style="1" customWidth="1"/>
    <col min="14343" max="14343" width="10.75" style="1" customWidth="1"/>
    <col min="14344" max="14344" width="12.75" style="1" customWidth="1"/>
    <col min="14345" max="14345" width="10.75" style="1" customWidth="1"/>
    <col min="14346" max="14346" width="7.75" style="1" customWidth="1"/>
    <col min="14347" max="14347" width="8.625" style="1" customWidth="1"/>
    <col min="14348" max="14349" width="4.625" style="1" customWidth="1"/>
    <col min="14350" max="14350" width="1.875" style="1" customWidth="1"/>
    <col min="14351" max="14592" width="9" style="1"/>
    <col min="14593" max="14593" width="2.625" style="1" customWidth="1"/>
    <col min="14594" max="14594" width="12.75" style="1" customWidth="1"/>
    <col min="14595" max="14596" width="4.625" style="1" customWidth="1"/>
    <col min="14597" max="14597" width="6.375" style="1" customWidth="1"/>
    <col min="14598" max="14598" width="4.625" style="1" customWidth="1"/>
    <col min="14599" max="14599" width="10.75" style="1" customWidth="1"/>
    <col min="14600" max="14600" width="12.75" style="1" customWidth="1"/>
    <col min="14601" max="14601" width="10.75" style="1" customWidth="1"/>
    <col min="14602" max="14602" width="7.75" style="1" customWidth="1"/>
    <col min="14603" max="14603" width="8.625" style="1" customWidth="1"/>
    <col min="14604" max="14605" width="4.625" style="1" customWidth="1"/>
    <col min="14606" max="14606" width="1.875" style="1" customWidth="1"/>
    <col min="14607" max="14848" width="9" style="1"/>
    <col min="14849" max="14849" width="2.625" style="1" customWidth="1"/>
    <col min="14850" max="14850" width="12.75" style="1" customWidth="1"/>
    <col min="14851" max="14852" width="4.625" style="1" customWidth="1"/>
    <col min="14853" max="14853" width="6.375" style="1" customWidth="1"/>
    <col min="14854" max="14854" width="4.625" style="1" customWidth="1"/>
    <col min="14855" max="14855" width="10.75" style="1" customWidth="1"/>
    <col min="14856" max="14856" width="12.75" style="1" customWidth="1"/>
    <col min="14857" max="14857" width="10.75" style="1" customWidth="1"/>
    <col min="14858" max="14858" width="7.75" style="1" customWidth="1"/>
    <col min="14859" max="14859" width="8.625" style="1" customWidth="1"/>
    <col min="14860" max="14861" width="4.625" style="1" customWidth="1"/>
    <col min="14862" max="14862" width="1.875" style="1" customWidth="1"/>
    <col min="14863" max="15104" width="9" style="1"/>
    <col min="15105" max="15105" width="2.625" style="1" customWidth="1"/>
    <col min="15106" max="15106" width="12.75" style="1" customWidth="1"/>
    <col min="15107" max="15108" width="4.625" style="1" customWidth="1"/>
    <col min="15109" max="15109" width="6.375" style="1" customWidth="1"/>
    <col min="15110" max="15110" width="4.625" style="1" customWidth="1"/>
    <col min="15111" max="15111" width="10.75" style="1" customWidth="1"/>
    <col min="15112" max="15112" width="12.75" style="1" customWidth="1"/>
    <col min="15113" max="15113" width="10.75" style="1" customWidth="1"/>
    <col min="15114" max="15114" width="7.75" style="1" customWidth="1"/>
    <col min="15115" max="15115" width="8.625" style="1" customWidth="1"/>
    <col min="15116" max="15117" width="4.625" style="1" customWidth="1"/>
    <col min="15118" max="15118" width="1.875" style="1" customWidth="1"/>
    <col min="15119" max="15360" width="9" style="1"/>
    <col min="15361" max="15361" width="2.625" style="1" customWidth="1"/>
    <col min="15362" max="15362" width="12.75" style="1" customWidth="1"/>
    <col min="15363" max="15364" width="4.625" style="1" customWidth="1"/>
    <col min="15365" max="15365" width="6.375" style="1" customWidth="1"/>
    <col min="15366" max="15366" width="4.625" style="1" customWidth="1"/>
    <col min="15367" max="15367" width="10.75" style="1" customWidth="1"/>
    <col min="15368" max="15368" width="12.75" style="1" customWidth="1"/>
    <col min="15369" max="15369" width="10.75" style="1" customWidth="1"/>
    <col min="15370" max="15370" width="7.75" style="1" customWidth="1"/>
    <col min="15371" max="15371" width="8.625" style="1" customWidth="1"/>
    <col min="15372" max="15373" width="4.625" style="1" customWidth="1"/>
    <col min="15374" max="15374" width="1.875" style="1" customWidth="1"/>
    <col min="15375" max="15616" width="9" style="1"/>
    <col min="15617" max="15617" width="2.625" style="1" customWidth="1"/>
    <col min="15618" max="15618" width="12.75" style="1" customWidth="1"/>
    <col min="15619" max="15620" width="4.625" style="1" customWidth="1"/>
    <col min="15621" max="15621" width="6.375" style="1" customWidth="1"/>
    <col min="15622" max="15622" width="4.625" style="1" customWidth="1"/>
    <col min="15623" max="15623" width="10.75" style="1" customWidth="1"/>
    <col min="15624" max="15624" width="12.75" style="1" customWidth="1"/>
    <col min="15625" max="15625" width="10.75" style="1" customWidth="1"/>
    <col min="15626" max="15626" width="7.75" style="1" customWidth="1"/>
    <col min="15627" max="15627" width="8.625" style="1" customWidth="1"/>
    <col min="15628" max="15629" width="4.625" style="1" customWidth="1"/>
    <col min="15630" max="15630" width="1.875" style="1" customWidth="1"/>
    <col min="15631" max="15872" width="9" style="1"/>
    <col min="15873" max="15873" width="2.625" style="1" customWidth="1"/>
    <col min="15874" max="15874" width="12.75" style="1" customWidth="1"/>
    <col min="15875" max="15876" width="4.625" style="1" customWidth="1"/>
    <col min="15877" max="15877" width="6.375" style="1" customWidth="1"/>
    <col min="15878" max="15878" width="4.625" style="1" customWidth="1"/>
    <col min="15879" max="15879" width="10.75" style="1" customWidth="1"/>
    <col min="15880" max="15880" width="12.75" style="1" customWidth="1"/>
    <col min="15881" max="15881" width="10.75" style="1" customWidth="1"/>
    <col min="15882" max="15882" width="7.75" style="1" customWidth="1"/>
    <col min="15883" max="15883" width="8.625" style="1" customWidth="1"/>
    <col min="15884" max="15885" width="4.625" style="1" customWidth="1"/>
    <col min="15886" max="15886" width="1.875" style="1" customWidth="1"/>
    <col min="15887" max="16128" width="9" style="1"/>
    <col min="16129" max="16129" width="2.625" style="1" customWidth="1"/>
    <col min="16130" max="16130" width="12.75" style="1" customWidth="1"/>
    <col min="16131" max="16132" width="4.625" style="1" customWidth="1"/>
    <col min="16133" max="16133" width="6.375" style="1" customWidth="1"/>
    <col min="16134" max="16134" width="4.625" style="1" customWidth="1"/>
    <col min="16135" max="16135" width="10.75" style="1" customWidth="1"/>
    <col min="16136" max="16136" width="12.75" style="1" customWidth="1"/>
    <col min="16137" max="16137" width="10.75" style="1" customWidth="1"/>
    <col min="16138" max="16138" width="7.75" style="1" customWidth="1"/>
    <col min="16139" max="16139" width="8.625" style="1" customWidth="1"/>
    <col min="16140" max="16141" width="4.625" style="1" customWidth="1"/>
    <col min="16142" max="16142" width="1.875" style="1" customWidth="1"/>
    <col min="16143" max="16384" width="9" style="1"/>
  </cols>
  <sheetData>
    <row r="1" spans="1:15" ht="19.5">
      <c r="A1" s="1" t="s">
        <v>554</v>
      </c>
      <c r="O1" s="641" t="str">
        <f>HYPERLINK("#シート目次"&amp;"!A1","シート目次へ")</f>
        <v>シート目次へ</v>
      </c>
    </row>
    <row r="2" spans="1:15" ht="14.25">
      <c r="A2" s="919" t="s">
        <v>435</v>
      </c>
      <c r="B2" s="919"/>
      <c r="C2" s="919"/>
      <c r="D2" s="919"/>
      <c r="E2" s="919"/>
      <c r="F2" s="919"/>
      <c r="G2" s="919"/>
      <c r="H2" s="919"/>
      <c r="I2" s="919"/>
      <c r="J2" s="919"/>
      <c r="K2" s="919"/>
      <c r="L2" s="919"/>
      <c r="M2" s="919"/>
    </row>
    <row r="3" spans="1:15" ht="13.5" customHeight="1">
      <c r="A3" s="7"/>
      <c r="B3" s="7"/>
      <c r="C3" s="7"/>
      <c r="D3" s="7"/>
      <c r="E3" s="7"/>
      <c r="F3" s="7"/>
      <c r="G3" s="7"/>
      <c r="H3" s="7"/>
      <c r="I3" s="7"/>
      <c r="J3" s="7"/>
      <c r="K3" s="7"/>
      <c r="L3" s="7"/>
      <c r="M3" s="7"/>
    </row>
    <row r="4" spans="1:15" ht="13.5" customHeight="1">
      <c r="A4" s="7"/>
      <c r="B4" s="7"/>
      <c r="C4" s="7"/>
      <c r="D4" s="7"/>
      <c r="E4" s="7"/>
      <c r="F4" s="7"/>
      <c r="G4" s="7"/>
      <c r="H4" s="7"/>
      <c r="I4" s="461" t="s">
        <v>0</v>
      </c>
      <c r="J4" s="726"/>
      <c r="K4" s="726"/>
      <c r="L4" s="726"/>
      <c r="M4" s="726"/>
    </row>
    <row r="5" spans="1:15" ht="13.5" customHeight="1">
      <c r="A5" s="7"/>
      <c r="B5" s="7"/>
      <c r="C5" s="7"/>
      <c r="D5" s="7"/>
      <c r="E5" s="7"/>
      <c r="F5" s="7"/>
      <c r="G5" s="7"/>
      <c r="H5" s="7"/>
      <c r="I5" s="461" t="s">
        <v>37</v>
      </c>
      <c r="J5" s="726"/>
      <c r="K5" s="726"/>
      <c r="L5" s="726"/>
      <c r="M5" s="726"/>
    </row>
    <row r="6" spans="1:15">
      <c r="I6" s="461" t="s">
        <v>35</v>
      </c>
      <c r="J6" s="726"/>
      <c r="K6" s="726"/>
      <c r="L6" s="726"/>
      <c r="M6" s="726"/>
    </row>
    <row r="7" spans="1:15">
      <c r="I7" s="461" t="s">
        <v>3</v>
      </c>
      <c r="J7" s="726"/>
      <c r="K7" s="726"/>
      <c r="L7" s="726"/>
      <c r="M7" s="726"/>
    </row>
    <row r="8" spans="1:15" ht="21.75" customHeight="1">
      <c r="B8" s="406" t="s">
        <v>555</v>
      </c>
      <c r="C8" s="406"/>
      <c r="D8" s="406"/>
      <c r="E8" s="406"/>
      <c r="I8" s="9"/>
    </row>
    <row r="9" spans="1:15" ht="30" customHeight="1">
      <c r="B9" s="131" t="s">
        <v>38</v>
      </c>
      <c r="C9" s="714" t="s">
        <v>556</v>
      </c>
      <c r="D9" s="714"/>
      <c r="E9" s="917" t="s">
        <v>557</v>
      </c>
      <c r="F9" s="917"/>
      <c r="G9" s="917"/>
      <c r="H9" s="720" t="s">
        <v>558</v>
      </c>
      <c r="I9" s="720"/>
    </row>
    <row r="10" spans="1:15" ht="27" customHeight="1">
      <c r="B10" s="131" t="s">
        <v>559</v>
      </c>
      <c r="C10" s="920"/>
      <c r="D10" s="920"/>
      <c r="E10" s="921">
        <f>5033*C10</f>
        <v>0</v>
      </c>
      <c r="F10" s="921"/>
      <c r="G10" s="921"/>
      <c r="H10" s="921">
        <f>ROUNDDOWN(E10,-3)</f>
        <v>0</v>
      </c>
      <c r="I10" s="921"/>
      <c r="J10" s="10"/>
      <c r="K10" s="10"/>
      <c r="L10" s="10"/>
    </row>
    <row r="11" spans="1:15" ht="15" customHeight="1">
      <c r="B11" s="561" t="s">
        <v>560</v>
      </c>
      <c r="C11" s="561"/>
      <c r="D11" s="561"/>
      <c r="E11" s="561"/>
      <c r="F11" s="561"/>
      <c r="G11" s="561"/>
      <c r="H11" s="561"/>
      <c r="I11" s="561"/>
      <c r="J11" s="562"/>
    </row>
    <row r="12" spans="1:15" ht="15" customHeight="1">
      <c r="B12" s="33"/>
      <c r="C12" s="33"/>
      <c r="D12" s="33"/>
      <c r="E12" s="33"/>
      <c r="F12" s="33"/>
      <c r="G12" s="33"/>
      <c r="H12" s="33"/>
      <c r="I12" s="33"/>
      <c r="J12" s="33"/>
    </row>
    <row r="13" spans="1:15" ht="22.5" customHeight="1">
      <c r="A13" s="1" t="s">
        <v>288</v>
      </c>
    </row>
    <row r="14" spans="1:15" ht="20.100000000000001" customHeight="1">
      <c r="B14" s="911" t="s">
        <v>39</v>
      </c>
      <c r="C14" s="911" t="s">
        <v>40</v>
      </c>
      <c r="D14" s="911" t="s">
        <v>41</v>
      </c>
      <c r="E14" s="916" t="s">
        <v>42</v>
      </c>
      <c r="F14" s="917" t="s">
        <v>43</v>
      </c>
      <c r="G14" s="917"/>
      <c r="H14" s="917" t="s">
        <v>436</v>
      </c>
      <c r="I14" s="911" t="s">
        <v>44</v>
      </c>
      <c r="J14" s="911"/>
      <c r="K14" s="917" t="s">
        <v>437</v>
      </c>
      <c r="L14" s="911" t="s">
        <v>45</v>
      </c>
      <c r="M14" s="911" t="s">
        <v>46</v>
      </c>
    </row>
    <row r="15" spans="1:15" ht="27.75" customHeight="1">
      <c r="B15" s="911"/>
      <c r="C15" s="911"/>
      <c r="D15" s="911"/>
      <c r="E15" s="916"/>
      <c r="F15" s="134" t="s">
        <v>47</v>
      </c>
      <c r="G15" s="407" t="s">
        <v>48</v>
      </c>
      <c r="H15" s="917"/>
      <c r="I15" s="134" t="s">
        <v>49</v>
      </c>
      <c r="J15" s="408" t="s">
        <v>50</v>
      </c>
      <c r="K15" s="917"/>
      <c r="L15" s="917"/>
      <c r="M15" s="917"/>
    </row>
    <row r="16" spans="1:15" ht="21.95" customHeight="1">
      <c r="B16" s="11"/>
      <c r="C16" s="11"/>
      <c r="D16" s="11"/>
      <c r="E16" s="11"/>
      <c r="F16" s="11"/>
      <c r="G16" s="11"/>
      <c r="H16" s="11"/>
      <c r="I16" s="11"/>
      <c r="J16" s="11"/>
      <c r="K16" s="11"/>
      <c r="L16" s="11"/>
      <c r="M16" s="11"/>
    </row>
    <row r="17" spans="1:13" ht="21.95" customHeight="1">
      <c r="B17" s="11"/>
      <c r="C17" s="11"/>
      <c r="D17" s="11"/>
      <c r="E17" s="11"/>
      <c r="F17" s="11"/>
      <c r="G17" s="11"/>
      <c r="H17" s="11"/>
      <c r="I17" s="11"/>
      <c r="J17" s="11"/>
      <c r="K17" s="11"/>
      <c r="L17" s="11"/>
      <c r="M17" s="11"/>
    </row>
    <row r="18" spans="1:13" ht="21.95" customHeight="1">
      <c r="B18" s="11"/>
      <c r="C18" s="11"/>
      <c r="D18" s="11"/>
      <c r="E18" s="11"/>
      <c r="F18" s="11"/>
      <c r="G18" s="11"/>
      <c r="H18" s="11"/>
      <c r="I18" s="11"/>
      <c r="J18" s="11"/>
      <c r="K18" s="11"/>
      <c r="L18" s="11"/>
      <c r="M18" s="11"/>
    </row>
    <row r="19" spans="1:13" ht="21.95" customHeight="1">
      <c r="B19" s="11"/>
      <c r="C19" s="11"/>
      <c r="D19" s="11"/>
      <c r="E19" s="11"/>
      <c r="F19" s="11"/>
      <c r="G19" s="11"/>
      <c r="H19" s="11"/>
      <c r="I19" s="11"/>
      <c r="J19" s="11"/>
      <c r="K19" s="11"/>
      <c r="L19" s="11"/>
      <c r="M19" s="11"/>
    </row>
    <row r="20" spans="1:13" ht="21.95" customHeight="1">
      <c r="B20" s="11"/>
      <c r="C20" s="11"/>
      <c r="D20" s="11"/>
      <c r="E20" s="11"/>
      <c r="F20" s="11"/>
      <c r="G20" s="11"/>
      <c r="H20" s="11"/>
      <c r="I20" s="11"/>
      <c r="J20" s="11"/>
      <c r="K20" s="11"/>
      <c r="L20" s="11"/>
      <c r="M20" s="11"/>
    </row>
    <row r="21" spans="1:13" ht="12" customHeight="1">
      <c r="A21" s="53" t="s">
        <v>561</v>
      </c>
    </row>
    <row r="22" spans="1:13" ht="12" customHeight="1">
      <c r="A22" s="53" t="s">
        <v>562</v>
      </c>
    </row>
    <row r="24" spans="1:13" ht="18.75" customHeight="1">
      <c r="A24" s="1" t="s">
        <v>51</v>
      </c>
    </row>
    <row r="25" spans="1:13" ht="35.25" customHeight="1">
      <c r="B25" s="911" t="s">
        <v>39</v>
      </c>
      <c r="C25" s="911" t="s">
        <v>40</v>
      </c>
      <c r="D25" s="911" t="s">
        <v>41</v>
      </c>
      <c r="E25" s="916" t="s">
        <v>42</v>
      </c>
      <c r="F25" s="917" t="s">
        <v>662</v>
      </c>
      <c r="G25" s="917"/>
      <c r="H25" s="917"/>
      <c r="I25" s="911" t="s">
        <v>44</v>
      </c>
      <c r="J25" s="911"/>
      <c r="K25" s="917" t="s">
        <v>437</v>
      </c>
      <c r="L25" s="911" t="s">
        <v>45</v>
      </c>
      <c r="M25" s="911" t="s">
        <v>46</v>
      </c>
    </row>
    <row r="26" spans="1:13" ht="24.95" customHeight="1">
      <c r="B26" s="911"/>
      <c r="C26" s="911"/>
      <c r="D26" s="911"/>
      <c r="E26" s="916"/>
      <c r="F26" s="409" t="s">
        <v>52</v>
      </c>
      <c r="G26" s="918" t="s">
        <v>53</v>
      </c>
      <c r="H26" s="918"/>
      <c r="I26" s="134" t="s">
        <v>49</v>
      </c>
      <c r="J26" s="410" t="s">
        <v>50</v>
      </c>
      <c r="K26" s="917"/>
      <c r="L26" s="917"/>
      <c r="M26" s="917"/>
    </row>
    <row r="27" spans="1:13" ht="9.9499999999999993" customHeight="1">
      <c r="B27" s="911"/>
      <c r="C27" s="911"/>
      <c r="D27" s="911"/>
      <c r="E27" s="911"/>
      <c r="F27" s="12"/>
      <c r="G27" s="914" t="s">
        <v>54</v>
      </c>
      <c r="H27" s="914"/>
      <c r="I27" s="911"/>
      <c r="J27" s="911"/>
      <c r="K27" s="911"/>
      <c r="L27" s="911"/>
      <c r="M27" s="911"/>
    </row>
    <row r="28" spans="1:13" ht="9.9499999999999993" customHeight="1">
      <c r="B28" s="911"/>
      <c r="C28" s="911"/>
      <c r="D28" s="911"/>
      <c r="E28" s="911"/>
      <c r="F28" s="13"/>
      <c r="G28" s="912" t="s">
        <v>55</v>
      </c>
      <c r="H28" s="912"/>
      <c r="I28" s="911"/>
      <c r="J28" s="911"/>
      <c r="K28" s="911"/>
      <c r="L28" s="911"/>
      <c r="M28" s="911"/>
    </row>
    <row r="29" spans="1:13" ht="9.9499999999999993" customHeight="1">
      <c r="B29" s="911"/>
      <c r="C29" s="911"/>
      <c r="D29" s="911"/>
      <c r="E29" s="911"/>
      <c r="F29" s="13"/>
      <c r="G29" s="912" t="s">
        <v>56</v>
      </c>
      <c r="H29" s="912"/>
      <c r="I29" s="911"/>
      <c r="J29" s="911"/>
      <c r="K29" s="911"/>
      <c r="L29" s="911"/>
      <c r="M29" s="911"/>
    </row>
    <row r="30" spans="1:13" ht="9.9499999999999993" customHeight="1">
      <c r="B30" s="911"/>
      <c r="C30" s="911"/>
      <c r="D30" s="911"/>
      <c r="E30" s="911"/>
      <c r="F30" s="13"/>
      <c r="G30" s="912" t="s">
        <v>57</v>
      </c>
      <c r="H30" s="912"/>
      <c r="I30" s="911"/>
      <c r="J30" s="911"/>
      <c r="K30" s="911"/>
      <c r="L30" s="911"/>
      <c r="M30" s="911"/>
    </row>
    <row r="31" spans="1:13" ht="9.9499999999999993" customHeight="1">
      <c r="B31" s="911"/>
      <c r="C31" s="911"/>
      <c r="D31" s="911"/>
      <c r="E31" s="911"/>
      <c r="F31" s="13"/>
      <c r="G31" s="912" t="s">
        <v>58</v>
      </c>
      <c r="H31" s="912"/>
      <c r="I31" s="911"/>
      <c r="J31" s="911"/>
      <c r="K31" s="911"/>
      <c r="L31" s="911"/>
      <c r="M31" s="911"/>
    </row>
    <row r="32" spans="1:13" ht="9.9499999999999993" customHeight="1">
      <c r="B32" s="911"/>
      <c r="C32" s="911"/>
      <c r="D32" s="911"/>
      <c r="E32" s="911"/>
      <c r="F32" s="13"/>
      <c r="G32" s="912" t="s">
        <v>59</v>
      </c>
      <c r="H32" s="912"/>
      <c r="I32" s="911"/>
      <c r="J32" s="911"/>
      <c r="K32" s="911"/>
      <c r="L32" s="911"/>
      <c r="M32" s="911"/>
    </row>
    <row r="33" spans="2:13" ht="9.9499999999999993" customHeight="1">
      <c r="B33" s="911"/>
      <c r="C33" s="911"/>
      <c r="D33" s="911"/>
      <c r="E33" s="911"/>
      <c r="F33" s="14"/>
      <c r="G33" s="913" t="s">
        <v>60</v>
      </c>
      <c r="H33" s="913"/>
      <c r="I33" s="911"/>
      <c r="J33" s="911"/>
      <c r="K33" s="911"/>
      <c r="L33" s="911"/>
      <c r="M33" s="911"/>
    </row>
    <row r="34" spans="2:13">
      <c r="B34" s="911"/>
      <c r="C34" s="911"/>
      <c r="D34" s="911"/>
      <c r="E34" s="911"/>
      <c r="F34" s="15"/>
      <c r="G34" s="915" t="s">
        <v>61</v>
      </c>
      <c r="H34" s="915"/>
      <c r="I34" s="911"/>
      <c r="J34" s="911"/>
      <c r="K34" s="911"/>
      <c r="L34" s="911"/>
      <c r="M34" s="911"/>
    </row>
    <row r="35" spans="2:13" ht="9.9499999999999993" customHeight="1">
      <c r="B35" s="911"/>
      <c r="C35" s="911"/>
      <c r="D35" s="911"/>
      <c r="E35" s="911"/>
      <c r="F35" s="12"/>
      <c r="G35" s="914" t="s">
        <v>54</v>
      </c>
      <c r="H35" s="914"/>
      <c r="I35" s="911"/>
      <c r="J35" s="911"/>
      <c r="K35" s="911"/>
      <c r="L35" s="911"/>
      <c r="M35" s="911"/>
    </row>
    <row r="36" spans="2:13" ht="9.9499999999999993" customHeight="1">
      <c r="B36" s="911"/>
      <c r="C36" s="911"/>
      <c r="D36" s="911"/>
      <c r="E36" s="911"/>
      <c r="F36" s="13"/>
      <c r="G36" s="912" t="s">
        <v>55</v>
      </c>
      <c r="H36" s="912"/>
      <c r="I36" s="911"/>
      <c r="J36" s="911"/>
      <c r="K36" s="911"/>
      <c r="L36" s="911"/>
      <c r="M36" s="911"/>
    </row>
    <row r="37" spans="2:13" ht="9.9499999999999993" customHeight="1">
      <c r="B37" s="911"/>
      <c r="C37" s="911"/>
      <c r="D37" s="911"/>
      <c r="E37" s="911"/>
      <c r="F37" s="13"/>
      <c r="G37" s="912" t="s">
        <v>56</v>
      </c>
      <c r="H37" s="912"/>
      <c r="I37" s="911"/>
      <c r="J37" s="911"/>
      <c r="K37" s="911"/>
      <c r="L37" s="911"/>
      <c r="M37" s="911"/>
    </row>
    <row r="38" spans="2:13" ht="9.9499999999999993" customHeight="1">
      <c r="B38" s="911"/>
      <c r="C38" s="911"/>
      <c r="D38" s="911"/>
      <c r="E38" s="911"/>
      <c r="F38" s="13"/>
      <c r="G38" s="912" t="s">
        <v>57</v>
      </c>
      <c r="H38" s="912"/>
      <c r="I38" s="911"/>
      <c r="J38" s="911"/>
      <c r="K38" s="911"/>
      <c r="L38" s="911"/>
      <c r="M38" s="911"/>
    </row>
    <row r="39" spans="2:13" ht="9.9499999999999993" customHeight="1">
      <c r="B39" s="911"/>
      <c r="C39" s="911"/>
      <c r="D39" s="911"/>
      <c r="E39" s="911"/>
      <c r="F39" s="13"/>
      <c r="G39" s="912" t="s">
        <v>58</v>
      </c>
      <c r="H39" s="912"/>
      <c r="I39" s="911"/>
      <c r="J39" s="911"/>
      <c r="K39" s="911"/>
      <c r="L39" s="911"/>
      <c r="M39" s="911"/>
    </row>
    <row r="40" spans="2:13" ht="9.9499999999999993" customHeight="1">
      <c r="B40" s="911"/>
      <c r="C40" s="911"/>
      <c r="D40" s="911"/>
      <c r="E40" s="911"/>
      <c r="F40" s="13"/>
      <c r="G40" s="912" t="s">
        <v>59</v>
      </c>
      <c r="H40" s="912"/>
      <c r="I40" s="911"/>
      <c r="J40" s="911"/>
      <c r="K40" s="911"/>
      <c r="L40" s="911"/>
      <c r="M40" s="911"/>
    </row>
    <row r="41" spans="2:13" ht="9.9499999999999993" customHeight="1">
      <c r="B41" s="911"/>
      <c r="C41" s="911"/>
      <c r="D41" s="911"/>
      <c r="E41" s="911"/>
      <c r="F41" s="14"/>
      <c r="G41" s="913" t="s">
        <v>60</v>
      </c>
      <c r="H41" s="913"/>
      <c r="I41" s="911"/>
      <c r="J41" s="911"/>
      <c r="K41" s="911"/>
      <c r="L41" s="911"/>
      <c r="M41" s="911"/>
    </row>
    <row r="42" spans="2:13">
      <c r="B42" s="911"/>
      <c r="C42" s="911"/>
      <c r="D42" s="911"/>
      <c r="E42" s="911"/>
      <c r="F42" s="15"/>
      <c r="G42" s="915" t="s">
        <v>61</v>
      </c>
      <c r="H42" s="915"/>
      <c r="I42" s="911"/>
      <c r="J42" s="911"/>
      <c r="K42" s="911"/>
      <c r="L42" s="911"/>
      <c r="M42" s="911"/>
    </row>
    <row r="43" spans="2:13" ht="9.9499999999999993" customHeight="1">
      <c r="B43" s="911"/>
      <c r="C43" s="911"/>
      <c r="D43" s="911"/>
      <c r="E43" s="911"/>
      <c r="F43" s="12"/>
      <c r="G43" s="914" t="s">
        <v>54</v>
      </c>
      <c r="H43" s="914"/>
      <c r="I43" s="911"/>
      <c r="J43" s="911"/>
      <c r="K43" s="911"/>
      <c r="L43" s="911"/>
      <c r="M43" s="911"/>
    </row>
    <row r="44" spans="2:13" ht="9.9499999999999993" customHeight="1">
      <c r="B44" s="911"/>
      <c r="C44" s="911"/>
      <c r="D44" s="911"/>
      <c r="E44" s="911"/>
      <c r="F44" s="13"/>
      <c r="G44" s="912" t="s">
        <v>55</v>
      </c>
      <c r="H44" s="912"/>
      <c r="I44" s="911"/>
      <c r="J44" s="911"/>
      <c r="K44" s="911"/>
      <c r="L44" s="911"/>
      <c r="M44" s="911"/>
    </row>
    <row r="45" spans="2:13" ht="9.9499999999999993" customHeight="1">
      <c r="B45" s="911"/>
      <c r="C45" s="911"/>
      <c r="D45" s="911"/>
      <c r="E45" s="911"/>
      <c r="F45" s="13"/>
      <c r="G45" s="912" t="s">
        <v>56</v>
      </c>
      <c r="H45" s="912"/>
      <c r="I45" s="911"/>
      <c r="J45" s="911"/>
      <c r="K45" s="911"/>
      <c r="L45" s="911"/>
      <c r="M45" s="911"/>
    </row>
    <row r="46" spans="2:13" ht="9.9499999999999993" customHeight="1">
      <c r="B46" s="911"/>
      <c r="C46" s="911"/>
      <c r="D46" s="911"/>
      <c r="E46" s="911"/>
      <c r="F46" s="13"/>
      <c r="G46" s="912" t="s">
        <v>57</v>
      </c>
      <c r="H46" s="912"/>
      <c r="I46" s="911"/>
      <c r="J46" s="911"/>
      <c r="K46" s="911"/>
      <c r="L46" s="911"/>
      <c r="M46" s="911"/>
    </row>
    <row r="47" spans="2:13" ht="9.9499999999999993" customHeight="1">
      <c r="B47" s="911"/>
      <c r="C47" s="911"/>
      <c r="D47" s="911"/>
      <c r="E47" s="911"/>
      <c r="F47" s="13"/>
      <c r="G47" s="912" t="s">
        <v>58</v>
      </c>
      <c r="H47" s="912"/>
      <c r="I47" s="911"/>
      <c r="J47" s="911"/>
      <c r="K47" s="911"/>
      <c r="L47" s="911"/>
      <c r="M47" s="911"/>
    </row>
    <row r="48" spans="2:13" ht="9.9499999999999993" customHeight="1">
      <c r="B48" s="911"/>
      <c r="C48" s="911"/>
      <c r="D48" s="911"/>
      <c r="E48" s="911"/>
      <c r="F48" s="13"/>
      <c r="G48" s="912" t="s">
        <v>59</v>
      </c>
      <c r="H48" s="912"/>
      <c r="I48" s="911"/>
      <c r="J48" s="911"/>
      <c r="K48" s="911"/>
      <c r="L48" s="911"/>
      <c r="M48" s="911"/>
    </row>
    <row r="49" spans="2:13" ht="9.9499999999999993" customHeight="1">
      <c r="B49" s="911"/>
      <c r="C49" s="911"/>
      <c r="D49" s="911"/>
      <c r="E49" s="911"/>
      <c r="F49" s="14"/>
      <c r="G49" s="913" t="s">
        <v>60</v>
      </c>
      <c r="H49" s="913"/>
      <c r="I49" s="911"/>
      <c r="J49" s="911"/>
      <c r="K49" s="911"/>
      <c r="L49" s="911"/>
      <c r="M49" s="911"/>
    </row>
    <row r="50" spans="2:13">
      <c r="B50" s="911"/>
      <c r="C50" s="911"/>
      <c r="D50" s="911"/>
      <c r="E50" s="911"/>
      <c r="F50" s="15"/>
      <c r="G50" s="915" t="s">
        <v>61</v>
      </c>
      <c r="H50" s="915"/>
      <c r="I50" s="911"/>
      <c r="J50" s="911"/>
      <c r="K50" s="911"/>
      <c r="L50" s="911"/>
      <c r="M50" s="911"/>
    </row>
    <row r="51" spans="2:13" ht="9.9499999999999993" customHeight="1">
      <c r="B51" s="911"/>
      <c r="C51" s="911"/>
      <c r="D51" s="911"/>
      <c r="E51" s="911"/>
      <c r="F51" s="12"/>
      <c r="G51" s="914" t="s">
        <v>54</v>
      </c>
      <c r="H51" s="914"/>
      <c r="I51" s="911"/>
      <c r="J51" s="911"/>
      <c r="K51" s="911"/>
      <c r="L51" s="911"/>
      <c r="M51" s="911"/>
    </row>
    <row r="52" spans="2:13" ht="9.9499999999999993" customHeight="1">
      <c r="B52" s="911"/>
      <c r="C52" s="911"/>
      <c r="D52" s="911"/>
      <c r="E52" s="911"/>
      <c r="F52" s="13"/>
      <c r="G52" s="912" t="s">
        <v>55</v>
      </c>
      <c r="H52" s="912"/>
      <c r="I52" s="911"/>
      <c r="J52" s="911"/>
      <c r="K52" s="911"/>
      <c r="L52" s="911"/>
      <c r="M52" s="911"/>
    </row>
    <row r="53" spans="2:13" ht="9.9499999999999993" customHeight="1">
      <c r="B53" s="911"/>
      <c r="C53" s="911"/>
      <c r="D53" s="911"/>
      <c r="E53" s="911"/>
      <c r="F53" s="13"/>
      <c r="G53" s="912" t="s">
        <v>56</v>
      </c>
      <c r="H53" s="912"/>
      <c r="I53" s="911"/>
      <c r="J53" s="911"/>
      <c r="K53" s="911"/>
      <c r="L53" s="911"/>
      <c r="M53" s="911"/>
    </row>
    <row r="54" spans="2:13" ht="9.9499999999999993" customHeight="1">
      <c r="B54" s="911"/>
      <c r="C54" s="911"/>
      <c r="D54" s="911"/>
      <c r="E54" s="911"/>
      <c r="F54" s="13"/>
      <c r="G54" s="912" t="s">
        <v>57</v>
      </c>
      <c r="H54" s="912"/>
      <c r="I54" s="911"/>
      <c r="J54" s="911"/>
      <c r="K54" s="911"/>
      <c r="L54" s="911"/>
      <c r="M54" s="911"/>
    </row>
    <row r="55" spans="2:13" ht="9.9499999999999993" customHeight="1">
      <c r="B55" s="911"/>
      <c r="C55" s="911"/>
      <c r="D55" s="911"/>
      <c r="E55" s="911"/>
      <c r="F55" s="13"/>
      <c r="G55" s="912" t="s">
        <v>58</v>
      </c>
      <c r="H55" s="912"/>
      <c r="I55" s="911"/>
      <c r="J55" s="911"/>
      <c r="K55" s="911"/>
      <c r="L55" s="911"/>
      <c r="M55" s="911"/>
    </row>
    <row r="56" spans="2:13" ht="9.9499999999999993" customHeight="1">
      <c r="B56" s="911"/>
      <c r="C56" s="911"/>
      <c r="D56" s="911"/>
      <c r="E56" s="911"/>
      <c r="F56" s="13"/>
      <c r="G56" s="912" t="s">
        <v>59</v>
      </c>
      <c r="H56" s="912"/>
      <c r="I56" s="911"/>
      <c r="J56" s="911"/>
      <c r="K56" s="911"/>
      <c r="L56" s="911"/>
      <c r="M56" s="911"/>
    </row>
    <row r="57" spans="2:13" ht="9.9499999999999993" customHeight="1">
      <c r="B57" s="911"/>
      <c r="C57" s="911"/>
      <c r="D57" s="911"/>
      <c r="E57" s="911"/>
      <c r="F57" s="14"/>
      <c r="G57" s="913" t="s">
        <v>60</v>
      </c>
      <c r="H57" s="913"/>
      <c r="I57" s="911"/>
      <c r="J57" s="911"/>
      <c r="K57" s="911"/>
      <c r="L57" s="911"/>
      <c r="M57" s="911"/>
    </row>
    <row r="58" spans="2:13">
      <c r="B58" s="911"/>
      <c r="C58" s="911"/>
      <c r="D58" s="911"/>
      <c r="E58" s="911"/>
      <c r="F58" s="15"/>
      <c r="G58" s="915" t="s">
        <v>61</v>
      </c>
      <c r="H58" s="915"/>
      <c r="I58" s="911"/>
      <c r="J58" s="911"/>
      <c r="K58" s="911"/>
      <c r="L58" s="911"/>
      <c r="M58" s="911"/>
    </row>
    <row r="59" spans="2:13" ht="9.9499999999999993" customHeight="1">
      <c r="B59" s="911"/>
      <c r="C59" s="911"/>
      <c r="D59" s="911"/>
      <c r="E59" s="911"/>
      <c r="F59" s="12"/>
      <c r="G59" s="914" t="s">
        <v>54</v>
      </c>
      <c r="H59" s="914"/>
      <c r="I59" s="911"/>
      <c r="J59" s="911"/>
      <c r="K59" s="911"/>
      <c r="L59" s="911"/>
      <c r="M59" s="911"/>
    </row>
    <row r="60" spans="2:13" ht="9.9499999999999993" customHeight="1">
      <c r="B60" s="911"/>
      <c r="C60" s="911"/>
      <c r="D60" s="911"/>
      <c r="E60" s="911"/>
      <c r="F60" s="13"/>
      <c r="G60" s="912" t="s">
        <v>55</v>
      </c>
      <c r="H60" s="912"/>
      <c r="I60" s="911"/>
      <c r="J60" s="911"/>
      <c r="K60" s="911"/>
      <c r="L60" s="911"/>
      <c r="M60" s="911"/>
    </row>
    <row r="61" spans="2:13" ht="9.9499999999999993" customHeight="1">
      <c r="B61" s="911"/>
      <c r="C61" s="911"/>
      <c r="D61" s="911"/>
      <c r="E61" s="911"/>
      <c r="F61" s="13"/>
      <c r="G61" s="912" t="s">
        <v>56</v>
      </c>
      <c r="H61" s="912"/>
      <c r="I61" s="911"/>
      <c r="J61" s="911"/>
      <c r="K61" s="911"/>
      <c r="L61" s="911"/>
      <c r="M61" s="911"/>
    </row>
    <row r="62" spans="2:13" ht="9.9499999999999993" customHeight="1">
      <c r="B62" s="911"/>
      <c r="C62" s="911"/>
      <c r="D62" s="911"/>
      <c r="E62" s="911"/>
      <c r="F62" s="13"/>
      <c r="G62" s="912" t="s">
        <v>57</v>
      </c>
      <c r="H62" s="912"/>
      <c r="I62" s="911"/>
      <c r="J62" s="911"/>
      <c r="K62" s="911"/>
      <c r="L62" s="911"/>
      <c r="M62" s="911"/>
    </row>
    <row r="63" spans="2:13" ht="9.9499999999999993" customHeight="1">
      <c r="B63" s="911"/>
      <c r="C63" s="911"/>
      <c r="D63" s="911"/>
      <c r="E63" s="911"/>
      <c r="F63" s="13"/>
      <c r="G63" s="912" t="s">
        <v>58</v>
      </c>
      <c r="H63" s="912"/>
      <c r="I63" s="911"/>
      <c r="J63" s="911"/>
      <c r="K63" s="911"/>
      <c r="L63" s="911"/>
      <c r="M63" s="911"/>
    </row>
    <row r="64" spans="2:13" ht="9.9499999999999993" customHeight="1">
      <c r="B64" s="911"/>
      <c r="C64" s="911"/>
      <c r="D64" s="911"/>
      <c r="E64" s="911"/>
      <c r="F64" s="13"/>
      <c r="G64" s="912" t="s">
        <v>59</v>
      </c>
      <c r="H64" s="912"/>
      <c r="I64" s="911"/>
      <c r="J64" s="911"/>
      <c r="K64" s="911"/>
      <c r="L64" s="911"/>
      <c r="M64" s="911"/>
    </row>
    <row r="65" spans="2:13" ht="9.9499999999999993" customHeight="1">
      <c r="B65" s="911"/>
      <c r="C65" s="911"/>
      <c r="D65" s="911"/>
      <c r="E65" s="911"/>
      <c r="F65" s="14"/>
      <c r="G65" s="913" t="s">
        <v>60</v>
      </c>
      <c r="H65" s="913"/>
      <c r="I65" s="911"/>
      <c r="J65" s="911"/>
      <c r="K65" s="911"/>
      <c r="L65" s="911"/>
      <c r="M65" s="911"/>
    </row>
    <row r="66" spans="2:13">
      <c r="B66" s="911"/>
      <c r="C66" s="911"/>
      <c r="D66" s="911"/>
      <c r="E66" s="911"/>
      <c r="F66" s="15"/>
      <c r="G66" s="915" t="s">
        <v>61</v>
      </c>
      <c r="H66" s="915"/>
      <c r="I66" s="911"/>
      <c r="J66" s="911"/>
      <c r="K66" s="911"/>
      <c r="L66" s="911"/>
      <c r="M66" s="911"/>
    </row>
    <row r="67" spans="2:13" ht="9.9499999999999993" customHeight="1">
      <c r="B67" s="911"/>
      <c r="C67" s="911"/>
      <c r="D67" s="911"/>
      <c r="E67" s="911"/>
      <c r="F67" s="12"/>
      <c r="G67" s="914" t="s">
        <v>54</v>
      </c>
      <c r="H67" s="914"/>
      <c r="I67" s="911"/>
      <c r="J67" s="911"/>
      <c r="K67" s="911"/>
      <c r="L67" s="911"/>
      <c r="M67" s="911"/>
    </row>
    <row r="68" spans="2:13" ht="9.9499999999999993" customHeight="1">
      <c r="B68" s="911"/>
      <c r="C68" s="911"/>
      <c r="D68" s="911"/>
      <c r="E68" s="911"/>
      <c r="F68" s="13"/>
      <c r="G68" s="912" t="s">
        <v>55</v>
      </c>
      <c r="H68" s="912"/>
      <c r="I68" s="911"/>
      <c r="J68" s="911"/>
      <c r="K68" s="911"/>
      <c r="L68" s="911"/>
      <c r="M68" s="911"/>
    </row>
    <row r="69" spans="2:13" ht="9.9499999999999993" customHeight="1">
      <c r="B69" s="911"/>
      <c r="C69" s="911"/>
      <c r="D69" s="911"/>
      <c r="E69" s="911"/>
      <c r="F69" s="13"/>
      <c r="G69" s="912" t="s">
        <v>56</v>
      </c>
      <c r="H69" s="912"/>
      <c r="I69" s="911"/>
      <c r="J69" s="911"/>
      <c r="K69" s="911"/>
      <c r="L69" s="911"/>
      <c r="M69" s="911"/>
    </row>
    <row r="70" spans="2:13" ht="9.9499999999999993" customHeight="1">
      <c r="B70" s="911"/>
      <c r="C70" s="911"/>
      <c r="D70" s="911"/>
      <c r="E70" s="911"/>
      <c r="F70" s="13"/>
      <c r="G70" s="912" t="s">
        <v>57</v>
      </c>
      <c r="H70" s="912"/>
      <c r="I70" s="911"/>
      <c r="J70" s="911"/>
      <c r="K70" s="911"/>
      <c r="L70" s="911"/>
      <c r="M70" s="911"/>
    </row>
    <row r="71" spans="2:13" ht="9.9499999999999993" customHeight="1">
      <c r="B71" s="911"/>
      <c r="C71" s="911"/>
      <c r="D71" s="911"/>
      <c r="E71" s="911"/>
      <c r="F71" s="13"/>
      <c r="G71" s="912" t="s">
        <v>58</v>
      </c>
      <c r="H71" s="912"/>
      <c r="I71" s="911"/>
      <c r="J71" s="911"/>
      <c r="K71" s="911"/>
      <c r="L71" s="911"/>
      <c r="M71" s="911"/>
    </row>
    <row r="72" spans="2:13" ht="9.9499999999999993" customHeight="1">
      <c r="B72" s="911"/>
      <c r="C72" s="911"/>
      <c r="D72" s="911"/>
      <c r="E72" s="911"/>
      <c r="F72" s="13"/>
      <c r="G72" s="912" t="s">
        <v>59</v>
      </c>
      <c r="H72" s="912"/>
      <c r="I72" s="911"/>
      <c r="J72" s="911"/>
      <c r="K72" s="911"/>
      <c r="L72" s="911"/>
      <c r="M72" s="911"/>
    </row>
    <row r="73" spans="2:13" ht="9.9499999999999993" customHeight="1">
      <c r="B73" s="911"/>
      <c r="C73" s="911"/>
      <c r="D73" s="911"/>
      <c r="E73" s="911"/>
      <c r="F73" s="14"/>
      <c r="G73" s="913" t="s">
        <v>60</v>
      </c>
      <c r="H73" s="913"/>
      <c r="I73" s="911"/>
      <c r="J73" s="911"/>
      <c r="K73" s="911"/>
      <c r="L73" s="911"/>
      <c r="M73" s="911"/>
    </row>
    <row r="74" spans="2:13">
      <c r="B74" s="911"/>
      <c r="C74" s="911"/>
      <c r="D74" s="911"/>
      <c r="E74" s="911"/>
      <c r="F74" s="15"/>
      <c r="G74" s="915" t="s">
        <v>61</v>
      </c>
      <c r="H74" s="915"/>
      <c r="I74" s="911"/>
      <c r="J74" s="911"/>
      <c r="K74" s="911"/>
      <c r="L74" s="911"/>
      <c r="M74" s="911"/>
    </row>
  </sheetData>
  <sheetProtection selectLockedCells="1" selectUnlockedCells="1"/>
  <mergeCells count="133">
    <mergeCell ref="B14:B15"/>
    <mergeCell ref="C14:C15"/>
    <mergeCell ref="D14:D15"/>
    <mergeCell ref="E14:E15"/>
    <mergeCell ref="F14:G14"/>
    <mergeCell ref="H14:H15"/>
    <mergeCell ref="I14:J14"/>
    <mergeCell ref="A2:M2"/>
    <mergeCell ref="C9:D9"/>
    <mergeCell ref="E9:G9"/>
    <mergeCell ref="H9:I9"/>
    <mergeCell ref="C10:D10"/>
    <mergeCell ref="E10:G10"/>
    <mergeCell ref="H10:I10"/>
    <mergeCell ref="K14:K15"/>
    <mergeCell ref="L14:L15"/>
    <mergeCell ref="M14:M15"/>
    <mergeCell ref="B25:B26"/>
    <mergeCell ref="C25:C26"/>
    <mergeCell ref="D25:D26"/>
    <mergeCell ref="E25:E26"/>
    <mergeCell ref="F25:H25"/>
    <mergeCell ref="I25:J25"/>
    <mergeCell ref="K25:K26"/>
    <mergeCell ref="M27:M34"/>
    <mergeCell ref="G28:H28"/>
    <mergeCell ref="G29:H29"/>
    <mergeCell ref="G30:H30"/>
    <mergeCell ref="G31:H31"/>
    <mergeCell ref="G32:H32"/>
    <mergeCell ref="G33:H33"/>
    <mergeCell ref="G34:H34"/>
    <mergeCell ref="L25:L26"/>
    <mergeCell ref="M25:M26"/>
    <mergeCell ref="G26:H26"/>
    <mergeCell ref="G27:H27"/>
    <mergeCell ref="I27:I34"/>
    <mergeCell ref="J27:J34"/>
    <mergeCell ref="B35:B42"/>
    <mergeCell ref="C35:C42"/>
    <mergeCell ref="D35:D42"/>
    <mergeCell ref="E35:E42"/>
    <mergeCell ref="G35:H35"/>
    <mergeCell ref="I35:I42"/>
    <mergeCell ref="G42:H42"/>
    <mergeCell ref="K27:K34"/>
    <mergeCell ref="L27:L34"/>
    <mergeCell ref="B27:B34"/>
    <mergeCell ref="C27:C34"/>
    <mergeCell ref="D27:D34"/>
    <mergeCell ref="E27:E34"/>
    <mergeCell ref="J35:J42"/>
    <mergeCell ref="K35:K42"/>
    <mergeCell ref="L35:L42"/>
    <mergeCell ref="M35:M42"/>
    <mergeCell ref="G36:H36"/>
    <mergeCell ref="G37:H37"/>
    <mergeCell ref="G38:H38"/>
    <mergeCell ref="G39:H39"/>
    <mergeCell ref="G40:H40"/>
    <mergeCell ref="G41:H41"/>
    <mergeCell ref="L43:L50"/>
    <mergeCell ref="M43:M50"/>
    <mergeCell ref="G44:H44"/>
    <mergeCell ref="G45:H45"/>
    <mergeCell ref="G46:H46"/>
    <mergeCell ref="G47:H47"/>
    <mergeCell ref="G48:H48"/>
    <mergeCell ref="G49:H49"/>
    <mergeCell ref="J43:J50"/>
    <mergeCell ref="K43:K50"/>
    <mergeCell ref="B43:B50"/>
    <mergeCell ref="C43:C50"/>
    <mergeCell ref="D43:D50"/>
    <mergeCell ref="E43:E50"/>
    <mergeCell ref="G43:H43"/>
    <mergeCell ref="I43:I50"/>
    <mergeCell ref="G50:H50"/>
    <mergeCell ref="B51:B58"/>
    <mergeCell ref="C51:C58"/>
    <mergeCell ref="D51:D58"/>
    <mergeCell ref="E51:E58"/>
    <mergeCell ref="G51:H51"/>
    <mergeCell ref="I51:I58"/>
    <mergeCell ref="G58:H58"/>
    <mergeCell ref="B67:B74"/>
    <mergeCell ref="C67:C74"/>
    <mergeCell ref="D67:D74"/>
    <mergeCell ref="E67:E74"/>
    <mergeCell ref="G67:H67"/>
    <mergeCell ref="I67:I74"/>
    <mergeCell ref="G74:H74"/>
    <mergeCell ref="J59:J66"/>
    <mergeCell ref="K59:K66"/>
    <mergeCell ref="J67:J74"/>
    <mergeCell ref="K67:K74"/>
    <mergeCell ref="G60:H60"/>
    <mergeCell ref="G61:H61"/>
    <mergeCell ref="G62:H62"/>
    <mergeCell ref="G63:H63"/>
    <mergeCell ref="G64:H64"/>
    <mergeCell ref="G65:H65"/>
    <mergeCell ref="B59:B66"/>
    <mergeCell ref="C59:C66"/>
    <mergeCell ref="D59:D66"/>
    <mergeCell ref="E59:E66"/>
    <mergeCell ref="G59:H59"/>
    <mergeCell ref="I59:I66"/>
    <mergeCell ref="G66:H66"/>
    <mergeCell ref="L67:L74"/>
    <mergeCell ref="M67:M74"/>
    <mergeCell ref="G68:H68"/>
    <mergeCell ref="G69:H69"/>
    <mergeCell ref="G70:H70"/>
    <mergeCell ref="G71:H71"/>
    <mergeCell ref="G72:H72"/>
    <mergeCell ref="G73:H73"/>
    <mergeCell ref="J4:M4"/>
    <mergeCell ref="J5:M5"/>
    <mergeCell ref="J6:M6"/>
    <mergeCell ref="J7:M7"/>
    <mergeCell ref="L59:L66"/>
    <mergeCell ref="M59:M66"/>
    <mergeCell ref="J51:J58"/>
    <mergeCell ref="K51:K58"/>
    <mergeCell ref="L51:L58"/>
    <mergeCell ref="M51:M58"/>
    <mergeCell ref="G52:H52"/>
    <mergeCell ref="G53:H53"/>
    <mergeCell ref="G54:H54"/>
    <mergeCell ref="G55:H55"/>
    <mergeCell ref="G56:H56"/>
    <mergeCell ref="G57:H57"/>
  </mergeCells>
  <phoneticPr fontId="1"/>
  <pageMargins left="0.59027777777777779" right="0.59027777777777779" top="0.39374999999999999" bottom="0.19652777777777777" header="0.51180555555555551" footer="0.51180555555555551"/>
  <pageSetup paperSize="9" scale="7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0DF9-03A7-4A34-B414-3A78143B3A2E}">
  <sheetPr codeName="Sheet10">
    <pageSetUpPr fitToPage="1"/>
  </sheetPr>
  <dimension ref="A1:G49"/>
  <sheetViews>
    <sheetView view="pageBreakPreview" zoomScaleNormal="100" zoomScaleSheetLayoutView="100" workbookViewId="0">
      <selection activeCell="F1" sqref="F1"/>
    </sheetView>
  </sheetViews>
  <sheetFormatPr defaultRowHeight="13.5"/>
  <cols>
    <col min="1" max="1" width="9.875" style="326" customWidth="1"/>
    <col min="2" max="2" width="10.75" style="326" customWidth="1"/>
    <col min="3" max="4" width="18.75" style="326" customWidth="1"/>
    <col min="5" max="5" width="25.875" style="326" customWidth="1"/>
    <col min="6" max="256" width="9" style="326"/>
    <col min="257" max="257" width="8.625" style="326" customWidth="1"/>
    <col min="258" max="258" width="10.75" style="326" customWidth="1"/>
    <col min="259" max="260" width="18.75" style="326" customWidth="1"/>
    <col min="261" max="261" width="25.875" style="326" customWidth="1"/>
    <col min="262" max="512" width="9" style="326"/>
    <col min="513" max="513" width="8.625" style="326" customWidth="1"/>
    <col min="514" max="514" width="10.75" style="326" customWidth="1"/>
    <col min="515" max="516" width="18.75" style="326" customWidth="1"/>
    <col min="517" max="517" width="25.875" style="326" customWidth="1"/>
    <col min="518" max="768" width="9" style="326"/>
    <col min="769" max="769" width="8.625" style="326" customWidth="1"/>
    <col min="770" max="770" width="10.75" style="326" customWidth="1"/>
    <col min="771" max="772" width="18.75" style="326" customWidth="1"/>
    <col min="773" max="773" width="25.875" style="326" customWidth="1"/>
    <col min="774" max="1024" width="9" style="326"/>
    <col min="1025" max="1025" width="8.625" style="326" customWidth="1"/>
    <col min="1026" max="1026" width="10.75" style="326" customWidth="1"/>
    <col min="1027" max="1028" width="18.75" style="326" customWidth="1"/>
    <col min="1029" max="1029" width="25.875" style="326" customWidth="1"/>
    <col min="1030" max="1280" width="9" style="326"/>
    <col min="1281" max="1281" width="8.625" style="326" customWidth="1"/>
    <col min="1282" max="1282" width="10.75" style="326" customWidth="1"/>
    <col min="1283" max="1284" width="18.75" style="326" customWidth="1"/>
    <col min="1285" max="1285" width="25.875" style="326" customWidth="1"/>
    <col min="1286" max="1536" width="9" style="326"/>
    <col min="1537" max="1537" width="8.625" style="326" customWidth="1"/>
    <col min="1538" max="1538" width="10.75" style="326" customWidth="1"/>
    <col min="1539" max="1540" width="18.75" style="326" customWidth="1"/>
    <col min="1541" max="1541" width="25.875" style="326" customWidth="1"/>
    <col min="1542" max="1792" width="9" style="326"/>
    <col min="1793" max="1793" width="8.625" style="326" customWidth="1"/>
    <col min="1794" max="1794" width="10.75" style="326" customWidth="1"/>
    <col min="1795" max="1796" width="18.75" style="326" customWidth="1"/>
    <col min="1797" max="1797" width="25.875" style="326" customWidth="1"/>
    <col min="1798" max="2048" width="9" style="326"/>
    <col min="2049" max="2049" width="8.625" style="326" customWidth="1"/>
    <col min="2050" max="2050" width="10.75" style="326" customWidth="1"/>
    <col min="2051" max="2052" width="18.75" style="326" customWidth="1"/>
    <col min="2053" max="2053" width="25.875" style="326" customWidth="1"/>
    <col min="2054" max="2304" width="9" style="326"/>
    <col min="2305" max="2305" width="8.625" style="326" customWidth="1"/>
    <col min="2306" max="2306" width="10.75" style="326" customWidth="1"/>
    <col min="2307" max="2308" width="18.75" style="326" customWidth="1"/>
    <col min="2309" max="2309" width="25.875" style="326" customWidth="1"/>
    <col min="2310" max="2560" width="9" style="326"/>
    <col min="2561" max="2561" width="8.625" style="326" customWidth="1"/>
    <col min="2562" max="2562" width="10.75" style="326" customWidth="1"/>
    <col min="2563" max="2564" width="18.75" style="326" customWidth="1"/>
    <col min="2565" max="2565" width="25.875" style="326" customWidth="1"/>
    <col min="2566" max="2816" width="9" style="326"/>
    <col min="2817" max="2817" width="8.625" style="326" customWidth="1"/>
    <col min="2818" max="2818" width="10.75" style="326" customWidth="1"/>
    <col min="2819" max="2820" width="18.75" style="326" customWidth="1"/>
    <col min="2821" max="2821" width="25.875" style="326" customWidth="1"/>
    <col min="2822" max="3072" width="9" style="326"/>
    <col min="3073" max="3073" width="8.625" style="326" customWidth="1"/>
    <col min="3074" max="3074" width="10.75" style="326" customWidth="1"/>
    <col min="3075" max="3076" width="18.75" style="326" customWidth="1"/>
    <col min="3077" max="3077" width="25.875" style="326" customWidth="1"/>
    <col min="3078" max="3328" width="9" style="326"/>
    <col min="3329" max="3329" width="8.625" style="326" customWidth="1"/>
    <col min="3330" max="3330" width="10.75" style="326" customWidth="1"/>
    <col min="3331" max="3332" width="18.75" style="326" customWidth="1"/>
    <col min="3333" max="3333" width="25.875" style="326" customWidth="1"/>
    <col min="3334" max="3584" width="9" style="326"/>
    <col min="3585" max="3585" width="8.625" style="326" customWidth="1"/>
    <col min="3586" max="3586" width="10.75" style="326" customWidth="1"/>
    <col min="3587" max="3588" width="18.75" style="326" customWidth="1"/>
    <col min="3589" max="3589" width="25.875" style="326" customWidth="1"/>
    <col min="3590" max="3840" width="9" style="326"/>
    <col min="3841" max="3841" width="8.625" style="326" customWidth="1"/>
    <col min="3842" max="3842" width="10.75" style="326" customWidth="1"/>
    <col min="3843" max="3844" width="18.75" style="326" customWidth="1"/>
    <col min="3845" max="3845" width="25.875" style="326" customWidth="1"/>
    <col min="3846" max="4096" width="9" style="326"/>
    <col min="4097" max="4097" width="8.625" style="326" customWidth="1"/>
    <col min="4098" max="4098" width="10.75" style="326" customWidth="1"/>
    <col min="4099" max="4100" width="18.75" style="326" customWidth="1"/>
    <col min="4101" max="4101" width="25.875" style="326" customWidth="1"/>
    <col min="4102" max="4352" width="9" style="326"/>
    <col min="4353" max="4353" width="8.625" style="326" customWidth="1"/>
    <col min="4354" max="4354" width="10.75" style="326" customWidth="1"/>
    <col min="4355" max="4356" width="18.75" style="326" customWidth="1"/>
    <col min="4357" max="4357" width="25.875" style="326" customWidth="1"/>
    <col min="4358" max="4608" width="9" style="326"/>
    <col min="4609" max="4609" width="8.625" style="326" customWidth="1"/>
    <col min="4610" max="4610" width="10.75" style="326" customWidth="1"/>
    <col min="4611" max="4612" width="18.75" style="326" customWidth="1"/>
    <col min="4613" max="4613" width="25.875" style="326" customWidth="1"/>
    <col min="4614" max="4864" width="9" style="326"/>
    <col min="4865" max="4865" width="8.625" style="326" customWidth="1"/>
    <col min="4866" max="4866" width="10.75" style="326" customWidth="1"/>
    <col min="4867" max="4868" width="18.75" style="326" customWidth="1"/>
    <col min="4869" max="4869" width="25.875" style="326" customWidth="1"/>
    <col min="4870" max="5120" width="9" style="326"/>
    <col min="5121" max="5121" width="8.625" style="326" customWidth="1"/>
    <col min="5122" max="5122" width="10.75" style="326" customWidth="1"/>
    <col min="5123" max="5124" width="18.75" style="326" customWidth="1"/>
    <col min="5125" max="5125" width="25.875" style="326" customWidth="1"/>
    <col min="5126" max="5376" width="9" style="326"/>
    <col min="5377" max="5377" width="8.625" style="326" customWidth="1"/>
    <col min="5378" max="5378" width="10.75" style="326" customWidth="1"/>
    <col min="5379" max="5380" width="18.75" style="326" customWidth="1"/>
    <col min="5381" max="5381" width="25.875" style="326" customWidth="1"/>
    <col min="5382" max="5632" width="9" style="326"/>
    <col min="5633" max="5633" width="8.625" style="326" customWidth="1"/>
    <col min="5634" max="5634" width="10.75" style="326" customWidth="1"/>
    <col min="5635" max="5636" width="18.75" style="326" customWidth="1"/>
    <col min="5637" max="5637" width="25.875" style="326" customWidth="1"/>
    <col min="5638" max="5888" width="9" style="326"/>
    <col min="5889" max="5889" width="8.625" style="326" customWidth="1"/>
    <col min="5890" max="5890" width="10.75" style="326" customWidth="1"/>
    <col min="5891" max="5892" width="18.75" style="326" customWidth="1"/>
    <col min="5893" max="5893" width="25.875" style="326" customWidth="1"/>
    <col min="5894" max="6144" width="9" style="326"/>
    <col min="6145" max="6145" width="8.625" style="326" customWidth="1"/>
    <col min="6146" max="6146" width="10.75" style="326" customWidth="1"/>
    <col min="6147" max="6148" width="18.75" style="326" customWidth="1"/>
    <col min="6149" max="6149" width="25.875" style="326" customWidth="1"/>
    <col min="6150" max="6400" width="9" style="326"/>
    <col min="6401" max="6401" width="8.625" style="326" customWidth="1"/>
    <col min="6402" max="6402" width="10.75" style="326" customWidth="1"/>
    <col min="6403" max="6404" width="18.75" style="326" customWidth="1"/>
    <col min="6405" max="6405" width="25.875" style="326" customWidth="1"/>
    <col min="6406" max="6656" width="9" style="326"/>
    <col min="6657" max="6657" width="8.625" style="326" customWidth="1"/>
    <col min="6658" max="6658" width="10.75" style="326" customWidth="1"/>
    <col min="6659" max="6660" width="18.75" style="326" customWidth="1"/>
    <col min="6661" max="6661" width="25.875" style="326" customWidth="1"/>
    <col min="6662" max="6912" width="9" style="326"/>
    <col min="6913" max="6913" width="8.625" style="326" customWidth="1"/>
    <col min="6914" max="6914" width="10.75" style="326" customWidth="1"/>
    <col min="6915" max="6916" width="18.75" style="326" customWidth="1"/>
    <col min="6917" max="6917" width="25.875" style="326" customWidth="1"/>
    <col min="6918" max="7168" width="9" style="326"/>
    <col min="7169" max="7169" width="8.625" style="326" customWidth="1"/>
    <col min="7170" max="7170" width="10.75" style="326" customWidth="1"/>
    <col min="7171" max="7172" width="18.75" style="326" customWidth="1"/>
    <col min="7173" max="7173" width="25.875" style="326" customWidth="1"/>
    <col min="7174" max="7424" width="9" style="326"/>
    <col min="7425" max="7425" width="8.625" style="326" customWidth="1"/>
    <col min="7426" max="7426" width="10.75" style="326" customWidth="1"/>
    <col min="7427" max="7428" width="18.75" style="326" customWidth="1"/>
    <col min="7429" max="7429" width="25.875" style="326" customWidth="1"/>
    <col min="7430" max="7680" width="9" style="326"/>
    <col min="7681" max="7681" width="8.625" style="326" customWidth="1"/>
    <col min="7682" max="7682" width="10.75" style="326" customWidth="1"/>
    <col min="7683" max="7684" width="18.75" style="326" customWidth="1"/>
    <col min="7685" max="7685" width="25.875" style="326" customWidth="1"/>
    <col min="7686" max="7936" width="9" style="326"/>
    <col min="7937" max="7937" width="8.625" style="326" customWidth="1"/>
    <col min="7938" max="7938" width="10.75" style="326" customWidth="1"/>
    <col min="7939" max="7940" width="18.75" style="326" customWidth="1"/>
    <col min="7941" max="7941" width="25.875" style="326" customWidth="1"/>
    <col min="7942" max="8192" width="9" style="326"/>
    <col min="8193" max="8193" width="8.625" style="326" customWidth="1"/>
    <col min="8194" max="8194" width="10.75" style="326" customWidth="1"/>
    <col min="8195" max="8196" width="18.75" style="326" customWidth="1"/>
    <col min="8197" max="8197" width="25.875" style="326" customWidth="1"/>
    <col min="8198" max="8448" width="9" style="326"/>
    <col min="8449" max="8449" width="8.625" style="326" customWidth="1"/>
    <col min="8450" max="8450" width="10.75" style="326" customWidth="1"/>
    <col min="8451" max="8452" width="18.75" style="326" customWidth="1"/>
    <col min="8453" max="8453" width="25.875" style="326" customWidth="1"/>
    <col min="8454" max="8704" width="9" style="326"/>
    <col min="8705" max="8705" width="8.625" style="326" customWidth="1"/>
    <col min="8706" max="8706" width="10.75" style="326" customWidth="1"/>
    <col min="8707" max="8708" width="18.75" style="326" customWidth="1"/>
    <col min="8709" max="8709" width="25.875" style="326" customWidth="1"/>
    <col min="8710" max="8960" width="9" style="326"/>
    <col min="8961" max="8961" width="8.625" style="326" customWidth="1"/>
    <col min="8962" max="8962" width="10.75" style="326" customWidth="1"/>
    <col min="8963" max="8964" width="18.75" style="326" customWidth="1"/>
    <col min="8965" max="8965" width="25.875" style="326" customWidth="1"/>
    <col min="8966" max="9216" width="9" style="326"/>
    <col min="9217" max="9217" width="8.625" style="326" customWidth="1"/>
    <col min="9218" max="9218" width="10.75" style="326" customWidth="1"/>
    <col min="9219" max="9220" width="18.75" style="326" customWidth="1"/>
    <col min="9221" max="9221" width="25.875" style="326" customWidth="1"/>
    <col min="9222" max="9472" width="9" style="326"/>
    <col min="9473" max="9473" width="8.625" style="326" customWidth="1"/>
    <col min="9474" max="9474" width="10.75" style="326" customWidth="1"/>
    <col min="9475" max="9476" width="18.75" style="326" customWidth="1"/>
    <col min="9477" max="9477" width="25.875" style="326" customWidth="1"/>
    <col min="9478" max="9728" width="9" style="326"/>
    <col min="9729" max="9729" width="8.625" style="326" customWidth="1"/>
    <col min="9730" max="9730" width="10.75" style="326" customWidth="1"/>
    <col min="9731" max="9732" width="18.75" style="326" customWidth="1"/>
    <col min="9733" max="9733" width="25.875" style="326" customWidth="1"/>
    <col min="9734" max="9984" width="9" style="326"/>
    <col min="9985" max="9985" width="8.625" style="326" customWidth="1"/>
    <col min="9986" max="9986" width="10.75" style="326" customWidth="1"/>
    <col min="9987" max="9988" width="18.75" style="326" customWidth="1"/>
    <col min="9989" max="9989" width="25.875" style="326" customWidth="1"/>
    <col min="9990" max="10240" width="9" style="326"/>
    <col min="10241" max="10241" width="8.625" style="326" customWidth="1"/>
    <col min="10242" max="10242" width="10.75" style="326" customWidth="1"/>
    <col min="10243" max="10244" width="18.75" style="326" customWidth="1"/>
    <col min="10245" max="10245" width="25.875" style="326" customWidth="1"/>
    <col min="10246" max="10496" width="9" style="326"/>
    <col min="10497" max="10497" width="8.625" style="326" customWidth="1"/>
    <col min="10498" max="10498" width="10.75" style="326" customWidth="1"/>
    <col min="10499" max="10500" width="18.75" style="326" customWidth="1"/>
    <col min="10501" max="10501" width="25.875" style="326" customWidth="1"/>
    <col min="10502" max="10752" width="9" style="326"/>
    <col min="10753" max="10753" width="8.625" style="326" customWidth="1"/>
    <col min="10754" max="10754" width="10.75" style="326" customWidth="1"/>
    <col min="10755" max="10756" width="18.75" style="326" customWidth="1"/>
    <col min="10757" max="10757" width="25.875" style="326" customWidth="1"/>
    <col min="10758" max="11008" width="9" style="326"/>
    <col min="11009" max="11009" width="8.625" style="326" customWidth="1"/>
    <col min="11010" max="11010" width="10.75" style="326" customWidth="1"/>
    <col min="11011" max="11012" width="18.75" style="326" customWidth="1"/>
    <col min="11013" max="11013" width="25.875" style="326" customWidth="1"/>
    <col min="11014" max="11264" width="9" style="326"/>
    <col min="11265" max="11265" width="8.625" style="326" customWidth="1"/>
    <col min="11266" max="11266" width="10.75" style="326" customWidth="1"/>
    <col min="11267" max="11268" width="18.75" style="326" customWidth="1"/>
    <col min="11269" max="11269" width="25.875" style="326" customWidth="1"/>
    <col min="11270" max="11520" width="9" style="326"/>
    <col min="11521" max="11521" width="8.625" style="326" customWidth="1"/>
    <col min="11522" max="11522" width="10.75" style="326" customWidth="1"/>
    <col min="11523" max="11524" width="18.75" style="326" customWidth="1"/>
    <col min="11525" max="11525" width="25.875" style="326" customWidth="1"/>
    <col min="11526" max="11776" width="9" style="326"/>
    <col min="11777" max="11777" width="8.625" style="326" customWidth="1"/>
    <col min="11778" max="11778" width="10.75" style="326" customWidth="1"/>
    <col min="11779" max="11780" width="18.75" style="326" customWidth="1"/>
    <col min="11781" max="11781" width="25.875" style="326" customWidth="1"/>
    <col min="11782" max="12032" width="9" style="326"/>
    <col min="12033" max="12033" width="8.625" style="326" customWidth="1"/>
    <col min="12034" max="12034" width="10.75" style="326" customWidth="1"/>
    <col min="12035" max="12036" width="18.75" style="326" customWidth="1"/>
    <col min="12037" max="12037" width="25.875" style="326" customWidth="1"/>
    <col min="12038" max="12288" width="9" style="326"/>
    <col min="12289" max="12289" width="8.625" style="326" customWidth="1"/>
    <col min="12290" max="12290" width="10.75" style="326" customWidth="1"/>
    <col min="12291" max="12292" width="18.75" style="326" customWidth="1"/>
    <col min="12293" max="12293" width="25.875" style="326" customWidth="1"/>
    <col min="12294" max="12544" width="9" style="326"/>
    <col min="12545" max="12545" width="8.625" style="326" customWidth="1"/>
    <col min="12546" max="12546" width="10.75" style="326" customWidth="1"/>
    <col min="12547" max="12548" width="18.75" style="326" customWidth="1"/>
    <col min="12549" max="12549" width="25.875" style="326" customWidth="1"/>
    <col min="12550" max="12800" width="9" style="326"/>
    <col min="12801" max="12801" width="8.625" style="326" customWidth="1"/>
    <col min="12802" max="12802" width="10.75" style="326" customWidth="1"/>
    <col min="12803" max="12804" width="18.75" style="326" customWidth="1"/>
    <col min="12805" max="12805" width="25.875" style="326" customWidth="1"/>
    <col min="12806" max="13056" width="9" style="326"/>
    <col min="13057" max="13057" width="8.625" style="326" customWidth="1"/>
    <col min="13058" max="13058" width="10.75" style="326" customWidth="1"/>
    <col min="13059" max="13060" width="18.75" style="326" customWidth="1"/>
    <col min="13061" max="13061" width="25.875" style="326" customWidth="1"/>
    <col min="13062" max="13312" width="9" style="326"/>
    <col min="13313" max="13313" width="8.625" style="326" customWidth="1"/>
    <col min="13314" max="13314" width="10.75" style="326" customWidth="1"/>
    <col min="13315" max="13316" width="18.75" style="326" customWidth="1"/>
    <col min="13317" max="13317" width="25.875" style="326" customWidth="1"/>
    <col min="13318" max="13568" width="9" style="326"/>
    <col min="13569" max="13569" width="8.625" style="326" customWidth="1"/>
    <col min="13570" max="13570" width="10.75" style="326" customWidth="1"/>
    <col min="13571" max="13572" width="18.75" style="326" customWidth="1"/>
    <col min="13573" max="13573" width="25.875" style="326" customWidth="1"/>
    <col min="13574" max="13824" width="9" style="326"/>
    <col min="13825" max="13825" width="8.625" style="326" customWidth="1"/>
    <col min="13826" max="13826" width="10.75" style="326" customWidth="1"/>
    <col min="13827" max="13828" width="18.75" style="326" customWidth="1"/>
    <col min="13829" max="13829" width="25.875" style="326" customWidth="1"/>
    <col min="13830" max="14080" width="9" style="326"/>
    <col min="14081" max="14081" width="8.625" style="326" customWidth="1"/>
    <col min="14082" max="14082" width="10.75" style="326" customWidth="1"/>
    <col min="14083" max="14084" width="18.75" style="326" customWidth="1"/>
    <col min="14085" max="14085" width="25.875" style="326" customWidth="1"/>
    <col min="14086" max="14336" width="9" style="326"/>
    <col min="14337" max="14337" width="8.625" style="326" customWidth="1"/>
    <col min="14338" max="14338" width="10.75" style="326" customWidth="1"/>
    <col min="14339" max="14340" width="18.75" style="326" customWidth="1"/>
    <col min="14341" max="14341" width="25.875" style="326" customWidth="1"/>
    <col min="14342" max="14592" width="9" style="326"/>
    <col min="14593" max="14593" width="8.625" style="326" customWidth="1"/>
    <col min="14594" max="14594" width="10.75" style="326" customWidth="1"/>
    <col min="14595" max="14596" width="18.75" style="326" customWidth="1"/>
    <col min="14597" max="14597" width="25.875" style="326" customWidth="1"/>
    <col min="14598" max="14848" width="9" style="326"/>
    <col min="14849" max="14849" width="8.625" style="326" customWidth="1"/>
    <col min="14850" max="14850" width="10.75" style="326" customWidth="1"/>
    <col min="14851" max="14852" width="18.75" style="326" customWidth="1"/>
    <col min="14853" max="14853" width="25.875" style="326" customWidth="1"/>
    <col min="14854" max="15104" width="9" style="326"/>
    <col min="15105" max="15105" width="8.625" style="326" customWidth="1"/>
    <col min="15106" max="15106" width="10.75" style="326" customWidth="1"/>
    <col min="15107" max="15108" width="18.75" style="326" customWidth="1"/>
    <col min="15109" max="15109" width="25.875" style="326" customWidth="1"/>
    <col min="15110" max="15360" width="9" style="326"/>
    <col min="15361" max="15361" width="8.625" style="326" customWidth="1"/>
    <col min="15362" max="15362" width="10.75" style="326" customWidth="1"/>
    <col min="15363" max="15364" width="18.75" style="326" customWidth="1"/>
    <col min="15365" max="15365" width="25.875" style="326" customWidth="1"/>
    <col min="15366" max="15616" width="9" style="326"/>
    <col min="15617" max="15617" width="8.625" style="326" customWidth="1"/>
    <col min="15618" max="15618" width="10.75" style="326" customWidth="1"/>
    <col min="15619" max="15620" width="18.75" style="326" customWidth="1"/>
    <col min="15621" max="15621" width="25.875" style="326" customWidth="1"/>
    <col min="15622" max="15872" width="9" style="326"/>
    <col min="15873" max="15873" width="8.625" style="326" customWidth="1"/>
    <col min="15874" max="15874" width="10.75" style="326" customWidth="1"/>
    <col min="15875" max="15876" width="18.75" style="326" customWidth="1"/>
    <col min="15877" max="15877" width="25.875" style="326" customWidth="1"/>
    <col min="15878" max="16128" width="9" style="326"/>
    <col min="16129" max="16129" width="8.625" style="326" customWidth="1"/>
    <col min="16130" max="16130" width="10.75" style="326" customWidth="1"/>
    <col min="16131" max="16132" width="18.75" style="326" customWidth="1"/>
    <col min="16133" max="16133" width="25.875" style="326" customWidth="1"/>
    <col min="16134" max="16384" width="9" style="326"/>
  </cols>
  <sheetData>
    <row r="1" spans="1:7" ht="21" customHeight="1">
      <c r="A1" s="326" t="s">
        <v>663</v>
      </c>
      <c r="F1" s="641" t="str">
        <f>HYPERLINK("#シート目次"&amp;"!A1","シート目次へ")</f>
        <v>シート目次へ</v>
      </c>
    </row>
    <row r="2" spans="1:7" ht="8.25" customHeight="1"/>
    <row r="3" spans="1:7" ht="18.75">
      <c r="A3" s="777" t="s">
        <v>438</v>
      </c>
      <c r="B3" s="777"/>
      <c r="C3" s="777"/>
      <c r="D3" s="777"/>
      <c r="E3" s="777"/>
    </row>
    <row r="4" spans="1:7" s="327" customFormat="1" ht="13.5" customHeight="1">
      <c r="B4" s="3"/>
    </row>
    <row r="5" spans="1:7" ht="20.100000000000001" customHeight="1">
      <c r="A5" s="327"/>
      <c r="B5" s="3"/>
      <c r="C5" s="327"/>
      <c r="D5" s="472" t="s">
        <v>0</v>
      </c>
      <c r="E5" s="328"/>
      <c r="F5" s="327"/>
      <c r="G5" s="327"/>
    </row>
    <row r="6" spans="1:7" ht="20.100000000000001" customHeight="1">
      <c r="A6" s="327"/>
      <c r="B6" s="3"/>
      <c r="C6" s="327"/>
      <c r="D6" s="472" t="s">
        <v>1</v>
      </c>
      <c r="E6" s="328"/>
      <c r="F6" s="327"/>
      <c r="G6" s="327"/>
    </row>
    <row r="7" spans="1:7" ht="20.100000000000001" customHeight="1">
      <c r="A7" s="327"/>
      <c r="B7" s="3"/>
      <c r="C7" s="327"/>
      <c r="D7" s="472" t="s">
        <v>2</v>
      </c>
      <c r="E7" s="328"/>
      <c r="F7" s="327"/>
      <c r="G7" s="327"/>
    </row>
    <row r="8" spans="1:7" ht="20.100000000000001" customHeight="1">
      <c r="A8" s="327"/>
      <c r="B8" s="3"/>
      <c r="C8" s="327"/>
      <c r="D8" s="472" t="s">
        <v>3</v>
      </c>
      <c r="E8" s="328"/>
      <c r="F8" s="327"/>
      <c r="G8" s="327"/>
    </row>
    <row r="9" spans="1:7" ht="9.9499999999999993" customHeight="1"/>
    <row r="10" spans="1:7" ht="20.100000000000001" customHeight="1">
      <c r="A10" s="326" t="s">
        <v>439</v>
      </c>
    </row>
    <row r="11" spans="1:7" ht="20.100000000000001" customHeight="1">
      <c r="A11" s="922" t="s">
        <v>66</v>
      </c>
      <c r="B11" s="329" t="s">
        <v>62</v>
      </c>
      <c r="C11" s="411" t="s">
        <v>63</v>
      </c>
      <c r="D11" s="412" t="s">
        <v>64</v>
      </c>
      <c r="E11" s="923" t="s">
        <v>8</v>
      </c>
    </row>
    <row r="12" spans="1:7" ht="20.100000000000001" customHeight="1">
      <c r="A12" s="922"/>
      <c r="B12" s="413" t="s">
        <v>9</v>
      </c>
      <c r="C12" s="413" t="s">
        <v>11</v>
      </c>
      <c r="D12" s="414" t="s">
        <v>563</v>
      </c>
      <c r="E12" s="923"/>
    </row>
    <row r="13" spans="1:7" ht="15" customHeight="1">
      <c r="A13" s="415"/>
      <c r="B13" s="416" t="s">
        <v>65</v>
      </c>
      <c r="C13" s="416" t="s">
        <v>14</v>
      </c>
      <c r="D13" s="416" t="s">
        <v>14</v>
      </c>
      <c r="E13" s="417"/>
    </row>
    <row r="14" spans="1:7" ht="24.95" customHeight="1">
      <c r="A14" s="418">
        <v>1</v>
      </c>
      <c r="B14" s="18"/>
      <c r="C14" s="18"/>
      <c r="D14" s="19">
        <f>ROUNDDOWN(C14*2/3,-3)</f>
        <v>0</v>
      </c>
      <c r="E14" s="419"/>
    </row>
    <row r="15" spans="1:7" ht="24.95" customHeight="1">
      <c r="A15" s="418">
        <v>2</v>
      </c>
      <c r="B15" s="18"/>
      <c r="C15" s="18"/>
      <c r="D15" s="19">
        <f t="shared" ref="D15:D23" si="0">ROUNDDOWN(C15*2/3,-3)</f>
        <v>0</v>
      </c>
      <c r="E15" s="419"/>
    </row>
    <row r="16" spans="1:7" ht="24.95" customHeight="1">
      <c r="A16" s="418">
        <v>3</v>
      </c>
      <c r="B16" s="18"/>
      <c r="C16" s="18"/>
      <c r="D16" s="19">
        <f t="shared" si="0"/>
        <v>0</v>
      </c>
      <c r="E16" s="419"/>
    </row>
    <row r="17" spans="1:6" ht="24.95" customHeight="1">
      <c r="A17" s="418">
        <v>4</v>
      </c>
      <c r="B17" s="18"/>
      <c r="C17" s="18"/>
      <c r="D17" s="19">
        <f t="shared" si="0"/>
        <v>0</v>
      </c>
      <c r="E17" s="419"/>
    </row>
    <row r="18" spans="1:6" ht="24.95" customHeight="1">
      <c r="A18" s="418">
        <v>5</v>
      </c>
      <c r="B18" s="18"/>
      <c r="C18" s="18"/>
      <c r="D18" s="19">
        <f>ROUNDDOWN(C18*2/3,-3)</f>
        <v>0</v>
      </c>
      <c r="E18" s="419"/>
    </row>
    <row r="19" spans="1:6" ht="24.95" customHeight="1">
      <c r="A19" s="418">
        <v>6</v>
      </c>
      <c r="B19" s="18"/>
      <c r="C19" s="18"/>
      <c r="D19" s="19">
        <f t="shared" si="0"/>
        <v>0</v>
      </c>
      <c r="E19" s="419"/>
    </row>
    <row r="20" spans="1:6" ht="24.95" customHeight="1">
      <c r="A20" s="418">
        <v>7</v>
      </c>
      <c r="B20" s="18"/>
      <c r="C20" s="18"/>
      <c r="D20" s="19">
        <f t="shared" si="0"/>
        <v>0</v>
      </c>
      <c r="E20" s="419"/>
    </row>
    <row r="21" spans="1:6" ht="24.95" customHeight="1">
      <c r="A21" s="418">
        <v>8</v>
      </c>
      <c r="B21" s="18"/>
      <c r="C21" s="18"/>
      <c r="D21" s="19">
        <f>ROUNDDOWN(C21*2/3,-3)</f>
        <v>0</v>
      </c>
      <c r="E21" s="419"/>
    </row>
    <row r="22" spans="1:6" ht="24.95" customHeight="1">
      <c r="A22" s="418">
        <v>9</v>
      </c>
      <c r="B22" s="18"/>
      <c r="C22" s="18"/>
      <c r="D22" s="19">
        <f t="shared" si="0"/>
        <v>0</v>
      </c>
      <c r="E22" s="419"/>
    </row>
    <row r="23" spans="1:6" ht="24.95" customHeight="1">
      <c r="A23" s="334">
        <v>10</v>
      </c>
      <c r="B23" s="20"/>
      <c r="C23" s="20"/>
      <c r="D23" s="19">
        <f t="shared" si="0"/>
        <v>0</v>
      </c>
      <c r="E23" s="336"/>
      <c r="F23" s="21"/>
    </row>
    <row r="24" spans="1:6" ht="30" customHeight="1">
      <c r="A24" s="334" t="s">
        <v>17</v>
      </c>
      <c r="B24" s="20">
        <f>SUM(B14:B23)</f>
        <v>0</v>
      </c>
      <c r="C24" s="20">
        <f>SUM(C14:C23)</f>
        <v>0</v>
      </c>
      <c r="D24" s="20">
        <f>SUM(D14:D23)</f>
        <v>0</v>
      </c>
      <c r="E24" s="336"/>
      <c r="F24" s="4"/>
    </row>
    <row r="25" spans="1:6" ht="23.25" customHeight="1">
      <c r="A25" s="233"/>
      <c r="B25" s="234"/>
      <c r="C25" s="234"/>
      <c r="D25" s="234"/>
      <c r="E25" s="234"/>
    </row>
    <row r="26" spans="1:6" ht="20.100000000000001" customHeight="1">
      <c r="A26" s="234" t="s">
        <v>440</v>
      </c>
      <c r="B26" s="234"/>
      <c r="C26" s="234"/>
      <c r="D26" s="234"/>
      <c r="E26" s="234"/>
    </row>
    <row r="27" spans="1:6" ht="20.100000000000001" customHeight="1">
      <c r="A27" s="922" t="s">
        <v>66</v>
      </c>
      <c r="B27" s="329" t="s">
        <v>665</v>
      </c>
      <c r="C27" s="411" t="s">
        <v>63</v>
      </c>
      <c r="D27" s="412" t="s">
        <v>64</v>
      </c>
      <c r="E27" s="923" t="s">
        <v>8</v>
      </c>
    </row>
    <row r="28" spans="1:6" ht="20.100000000000001" customHeight="1">
      <c r="A28" s="922"/>
      <c r="B28" s="413" t="s">
        <v>9</v>
      </c>
      <c r="C28" s="413" t="s">
        <v>11</v>
      </c>
      <c r="D28" s="414" t="s">
        <v>563</v>
      </c>
      <c r="E28" s="923"/>
    </row>
    <row r="29" spans="1:6" ht="15" customHeight="1">
      <c r="A29" s="415"/>
      <c r="B29" s="416" t="s">
        <v>65</v>
      </c>
      <c r="C29" s="416" t="s">
        <v>14</v>
      </c>
      <c r="D29" s="416" t="s">
        <v>14</v>
      </c>
      <c r="E29" s="417"/>
    </row>
    <row r="30" spans="1:6" ht="24.95" customHeight="1">
      <c r="A30" s="235">
        <v>1</v>
      </c>
      <c r="B30" s="18"/>
      <c r="C30" s="236"/>
      <c r="D30" s="19">
        <f>ROUNDDOWN(C30*2/3,-3)</f>
        <v>0</v>
      </c>
      <c r="E30" s="237"/>
    </row>
    <row r="31" spans="1:6" ht="24.95" customHeight="1">
      <c r="A31" s="238">
        <v>2</v>
      </c>
      <c r="B31" s="18"/>
      <c r="C31" s="239"/>
      <c r="D31" s="19">
        <f>ROUNDDOWN(C31*2/3,-3)</f>
        <v>0</v>
      </c>
      <c r="E31" s="240"/>
    </row>
    <row r="32" spans="1:6" ht="24.95" customHeight="1">
      <c r="A32" s="238">
        <v>3</v>
      </c>
      <c r="B32" s="18"/>
      <c r="C32" s="239"/>
      <c r="D32" s="19">
        <f>ROUNDDOWN(C32*2/3,-3)</f>
        <v>0</v>
      </c>
      <c r="E32" s="240"/>
    </row>
    <row r="33" spans="1:6" ht="24.95" customHeight="1">
      <c r="A33" s="238">
        <v>4</v>
      </c>
      <c r="B33" s="18"/>
      <c r="C33" s="239"/>
      <c r="D33" s="19">
        <f>ROUNDDOWN(C33*2/3,-3)</f>
        <v>0</v>
      </c>
      <c r="E33" s="240"/>
    </row>
    <row r="34" spans="1:6" ht="24.95" customHeight="1">
      <c r="A34" s="238">
        <v>5</v>
      </c>
      <c r="B34" s="18"/>
      <c r="C34" s="239"/>
      <c r="D34" s="19">
        <f>ROUNDDOWN(C34*2/3,-3)</f>
        <v>0</v>
      </c>
      <c r="E34" s="240"/>
    </row>
    <row r="35" spans="1:6" ht="30" customHeight="1">
      <c r="A35" s="334" t="s">
        <v>17</v>
      </c>
      <c r="B35" s="20">
        <f>SUM(B30:B34)</f>
        <v>0</v>
      </c>
      <c r="C35" s="20">
        <f>SUM(C30:C34)</f>
        <v>0</v>
      </c>
      <c r="D35" s="20">
        <f>SUM(D30:D34)</f>
        <v>0</v>
      </c>
      <c r="E35" s="336"/>
      <c r="F35" s="4"/>
    </row>
    <row r="36" spans="1:6" ht="30" customHeight="1">
      <c r="A36" s="420"/>
      <c r="B36" s="241"/>
      <c r="C36" s="241"/>
      <c r="D36" s="241"/>
      <c r="F36" s="4"/>
    </row>
    <row r="37" spans="1:6" ht="30" customHeight="1">
      <c r="A37" s="773" t="s">
        <v>22</v>
      </c>
      <c r="B37" s="329" t="s">
        <v>665</v>
      </c>
      <c r="C37" s="411" t="s">
        <v>63</v>
      </c>
      <c r="D37" s="412" t="s">
        <v>64</v>
      </c>
      <c r="E37" s="421"/>
      <c r="F37" s="4"/>
    </row>
    <row r="38" spans="1:6" ht="30" customHeight="1">
      <c r="A38" s="773"/>
      <c r="B38" s="20">
        <f>B24+B35</f>
        <v>0</v>
      </c>
      <c r="C38" s="20">
        <f>C24+C35</f>
        <v>0</v>
      </c>
      <c r="D38" s="20">
        <f>D24+D35</f>
        <v>0</v>
      </c>
      <c r="E38" s="421"/>
      <c r="F38" s="4"/>
    </row>
    <row r="39" spans="1:6" ht="17.25" customHeight="1">
      <c r="A39" s="366" t="s">
        <v>441</v>
      </c>
      <c r="B39" s="234"/>
      <c r="C39" s="234"/>
      <c r="D39" s="241"/>
      <c r="E39" s="234"/>
    </row>
    <row r="40" spans="1:6" ht="17.25" customHeight="1">
      <c r="A40" s="366" t="s">
        <v>442</v>
      </c>
      <c r="B40" s="234"/>
      <c r="C40" s="234"/>
      <c r="D40" s="234"/>
      <c r="E40" s="234"/>
    </row>
    <row r="41" spans="1:6" ht="17.25" customHeight="1">
      <c r="A41" s="366" t="s">
        <v>664</v>
      </c>
      <c r="B41" s="234"/>
      <c r="C41" s="234"/>
      <c r="D41" s="234"/>
      <c r="E41" s="234"/>
    </row>
    <row r="43" spans="1:6" ht="24.95" customHeight="1"/>
    <row r="44" spans="1:6" ht="24.95" customHeight="1"/>
    <row r="45" spans="1:6" ht="24.95" customHeight="1"/>
    <row r="46" spans="1:6" ht="21" customHeight="1"/>
    <row r="47" spans="1:6" ht="20.100000000000001" customHeight="1"/>
    <row r="48" spans="1:6" ht="20.100000000000001" customHeight="1"/>
    <row r="49" ht="20.100000000000001" customHeight="1"/>
  </sheetData>
  <sheetProtection selectLockedCells="1" selectUnlockedCells="1"/>
  <mergeCells count="6">
    <mergeCell ref="A37:A38"/>
    <mergeCell ref="A3:E3"/>
    <mergeCell ref="A11:A12"/>
    <mergeCell ref="E11:E12"/>
    <mergeCell ref="A27:A28"/>
    <mergeCell ref="E27:E28"/>
  </mergeCells>
  <phoneticPr fontId="1"/>
  <printOptions horizontalCentered="1"/>
  <pageMargins left="0.7" right="0.7" top="0.49027777777777776" bottom="0.4" header="0.51180555555555551" footer="0.51180555555555551"/>
  <pageSetup paperSize="9" scale="89"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FCC5-4346-46D9-9617-777E7526ED11}">
  <sheetPr codeName="Sheet9">
    <pageSetUpPr fitToPage="1"/>
  </sheetPr>
  <dimension ref="A1:J28"/>
  <sheetViews>
    <sheetView view="pageBreakPreview" zoomScale="80" zoomScaleNormal="100" zoomScaleSheetLayoutView="80" workbookViewId="0">
      <selection activeCell="I1" sqref="I1"/>
    </sheetView>
  </sheetViews>
  <sheetFormatPr defaultColWidth="8.625" defaultRowHeight="13.5"/>
  <cols>
    <col min="1" max="1" width="13.5" style="326" customWidth="1"/>
    <col min="2" max="2" width="9.375" style="326" customWidth="1"/>
    <col min="3" max="8" width="13.5" style="326" customWidth="1"/>
    <col min="9" max="256" width="8.625" style="326"/>
    <col min="257" max="257" width="13.5" style="326" customWidth="1"/>
    <col min="258" max="258" width="9.375" style="326" customWidth="1"/>
    <col min="259" max="264" width="13.5" style="326" customWidth="1"/>
    <col min="265" max="512" width="8.625" style="326"/>
    <col min="513" max="513" width="13.5" style="326" customWidth="1"/>
    <col min="514" max="514" width="9.375" style="326" customWidth="1"/>
    <col min="515" max="520" width="13.5" style="326" customWidth="1"/>
    <col min="521" max="768" width="8.625" style="326"/>
    <col min="769" max="769" width="13.5" style="326" customWidth="1"/>
    <col min="770" max="770" width="9.375" style="326" customWidth="1"/>
    <col min="771" max="776" width="13.5" style="326" customWidth="1"/>
    <col min="777" max="1024" width="8.625" style="326"/>
    <col min="1025" max="1025" width="13.5" style="326" customWidth="1"/>
    <col min="1026" max="1026" width="9.375" style="326" customWidth="1"/>
    <col min="1027" max="1032" width="13.5" style="326" customWidth="1"/>
    <col min="1033" max="1280" width="8.625" style="326"/>
    <col min="1281" max="1281" width="13.5" style="326" customWidth="1"/>
    <col min="1282" max="1282" width="9.375" style="326" customWidth="1"/>
    <col min="1283" max="1288" width="13.5" style="326" customWidth="1"/>
    <col min="1289" max="1536" width="8.625" style="326"/>
    <col min="1537" max="1537" width="13.5" style="326" customWidth="1"/>
    <col min="1538" max="1538" width="9.375" style="326" customWidth="1"/>
    <col min="1539" max="1544" width="13.5" style="326" customWidth="1"/>
    <col min="1545" max="1792" width="8.625" style="326"/>
    <col min="1793" max="1793" width="13.5" style="326" customWidth="1"/>
    <col min="1794" max="1794" width="9.375" style="326" customWidth="1"/>
    <col min="1795" max="1800" width="13.5" style="326" customWidth="1"/>
    <col min="1801" max="2048" width="8.625" style="326"/>
    <col min="2049" max="2049" width="13.5" style="326" customWidth="1"/>
    <col min="2050" max="2050" width="9.375" style="326" customWidth="1"/>
    <col min="2051" max="2056" width="13.5" style="326" customWidth="1"/>
    <col min="2057" max="2304" width="8.625" style="326"/>
    <col min="2305" max="2305" width="13.5" style="326" customWidth="1"/>
    <col min="2306" max="2306" width="9.375" style="326" customWidth="1"/>
    <col min="2307" max="2312" width="13.5" style="326" customWidth="1"/>
    <col min="2313" max="2560" width="8.625" style="326"/>
    <col min="2561" max="2561" width="13.5" style="326" customWidth="1"/>
    <col min="2562" max="2562" width="9.375" style="326" customWidth="1"/>
    <col min="2563" max="2568" width="13.5" style="326" customWidth="1"/>
    <col min="2569" max="2816" width="8.625" style="326"/>
    <col min="2817" max="2817" width="13.5" style="326" customWidth="1"/>
    <col min="2818" max="2818" width="9.375" style="326" customWidth="1"/>
    <col min="2819" max="2824" width="13.5" style="326" customWidth="1"/>
    <col min="2825" max="3072" width="8.625" style="326"/>
    <col min="3073" max="3073" width="13.5" style="326" customWidth="1"/>
    <col min="3074" max="3074" width="9.375" style="326" customWidth="1"/>
    <col min="3075" max="3080" width="13.5" style="326" customWidth="1"/>
    <col min="3081" max="3328" width="8.625" style="326"/>
    <col min="3329" max="3329" width="13.5" style="326" customWidth="1"/>
    <col min="3330" max="3330" width="9.375" style="326" customWidth="1"/>
    <col min="3331" max="3336" width="13.5" style="326" customWidth="1"/>
    <col min="3337" max="3584" width="8.625" style="326"/>
    <col min="3585" max="3585" width="13.5" style="326" customWidth="1"/>
    <col min="3586" max="3586" width="9.375" style="326" customWidth="1"/>
    <col min="3587" max="3592" width="13.5" style="326" customWidth="1"/>
    <col min="3593" max="3840" width="8.625" style="326"/>
    <col min="3841" max="3841" width="13.5" style="326" customWidth="1"/>
    <col min="3842" max="3842" width="9.375" style="326" customWidth="1"/>
    <col min="3843" max="3848" width="13.5" style="326" customWidth="1"/>
    <col min="3849" max="4096" width="8.625" style="326"/>
    <col min="4097" max="4097" width="13.5" style="326" customWidth="1"/>
    <col min="4098" max="4098" width="9.375" style="326" customWidth="1"/>
    <col min="4099" max="4104" width="13.5" style="326" customWidth="1"/>
    <col min="4105" max="4352" width="8.625" style="326"/>
    <col min="4353" max="4353" width="13.5" style="326" customWidth="1"/>
    <col min="4354" max="4354" width="9.375" style="326" customWidth="1"/>
    <col min="4355" max="4360" width="13.5" style="326" customWidth="1"/>
    <col min="4361" max="4608" width="8.625" style="326"/>
    <col min="4609" max="4609" width="13.5" style="326" customWidth="1"/>
    <col min="4610" max="4610" width="9.375" style="326" customWidth="1"/>
    <col min="4611" max="4616" width="13.5" style="326" customWidth="1"/>
    <col min="4617" max="4864" width="8.625" style="326"/>
    <col min="4865" max="4865" width="13.5" style="326" customWidth="1"/>
    <col min="4866" max="4866" width="9.375" style="326" customWidth="1"/>
    <col min="4867" max="4872" width="13.5" style="326" customWidth="1"/>
    <col min="4873" max="5120" width="8.625" style="326"/>
    <col min="5121" max="5121" width="13.5" style="326" customWidth="1"/>
    <col min="5122" max="5122" width="9.375" style="326" customWidth="1"/>
    <col min="5123" max="5128" width="13.5" style="326" customWidth="1"/>
    <col min="5129" max="5376" width="8.625" style="326"/>
    <col min="5377" max="5377" width="13.5" style="326" customWidth="1"/>
    <col min="5378" max="5378" width="9.375" style="326" customWidth="1"/>
    <col min="5379" max="5384" width="13.5" style="326" customWidth="1"/>
    <col min="5385" max="5632" width="8.625" style="326"/>
    <col min="5633" max="5633" width="13.5" style="326" customWidth="1"/>
    <col min="5634" max="5634" width="9.375" style="326" customWidth="1"/>
    <col min="5635" max="5640" width="13.5" style="326" customWidth="1"/>
    <col min="5641" max="5888" width="8.625" style="326"/>
    <col min="5889" max="5889" width="13.5" style="326" customWidth="1"/>
    <col min="5890" max="5890" width="9.375" style="326" customWidth="1"/>
    <col min="5891" max="5896" width="13.5" style="326" customWidth="1"/>
    <col min="5897" max="6144" width="8.625" style="326"/>
    <col min="6145" max="6145" width="13.5" style="326" customWidth="1"/>
    <col min="6146" max="6146" width="9.375" style="326" customWidth="1"/>
    <col min="6147" max="6152" width="13.5" style="326" customWidth="1"/>
    <col min="6153" max="6400" width="8.625" style="326"/>
    <col min="6401" max="6401" width="13.5" style="326" customWidth="1"/>
    <col min="6402" max="6402" width="9.375" style="326" customWidth="1"/>
    <col min="6403" max="6408" width="13.5" style="326" customWidth="1"/>
    <col min="6409" max="6656" width="8.625" style="326"/>
    <col min="6657" max="6657" width="13.5" style="326" customWidth="1"/>
    <col min="6658" max="6658" width="9.375" style="326" customWidth="1"/>
    <col min="6659" max="6664" width="13.5" style="326" customWidth="1"/>
    <col min="6665" max="6912" width="8.625" style="326"/>
    <col min="6913" max="6913" width="13.5" style="326" customWidth="1"/>
    <col min="6914" max="6914" width="9.375" style="326" customWidth="1"/>
    <col min="6915" max="6920" width="13.5" style="326" customWidth="1"/>
    <col min="6921" max="7168" width="8.625" style="326"/>
    <col min="7169" max="7169" width="13.5" style="326" customWidth="1"/>
    <col min="7170" max="7170" width="9.375" style="326" customWidth="1"/>
    <col min="7171" max="7176" width="13.5" style="326" customWidth="1"/>
    <col min="7177" max="7424" width="8.625" style="326"/>
    <col min="7425" max="7425" width="13.5" style="326" customWidth="1"/>
    <col min="7426" max="7426" width="9.375" style="326" customWidth="1"/>
    <col min="7427" max="7432" width="13.5" style="326" customWidth="1"/>
    <col min="7433" max="7680" width="8.625" style="326"/>
    <col min="7681" max="7681" width="13.5" style="326" customWidth="1"/>
    <col min="7682" max="7682" width="9.375" style="326" customWidth="1"/>
    <col min="7683" max="7688" width="13.5" style="326" customWidth="1"/>
    <col min="7689" max="7936" width="8.625" style="326"/>
    <col min="7937" max="7937" width="13.5" style="326" customWidth="1"/>
    <col min="7938" max="7938" width="9.375" style="326" customWidth="1"/>
    <col min="7939" max="7944" width="13.5" style="326" customWidth="1"/>
    <col min="7945" max="8192" width="8.625" style="326"/>
    <col min="8193" max="8193" width="13.5" style="326" customWidth="1"/>
    <col min="8194" max="8194" width="9.375" style="326" customWidth="1"/>
    <col min="8195" max="8200" width="13.5" style="326" customWidth="1"/>
    <col min="8201" max="8448" width="8.625" style="326"/>
    <col min="8449" max="8449" width="13.5" style="326" customWidth="1"/>
    <col min="8450" max="8450" width="9.375" style="326" customWidth="1"/>
    <col min="8451" max="8456" width="13.5" style="326" customWidth="1"/>
    <col min="8457" max="8704" width="8.625" style="326"/>
    <col min="8705" max="8705" width="13.5" style="326" customWidth="1"/>
    <col min="8706" max="8706" width="9.375" style="326" customWidth="1"/>
    <col min="8707" max="8712" width="13.5" style="326" customWidth="1"/>
    <col min="8713" max="8960" width="8.625" style="326"/>
    <col min="8961" max="8961" width="13.5" style="326" customWidth="1"/>
    <col min="8962" max="8962" width="9.375" style="326" customWidth="1"/>
    <col min="8963" max="8968" width="13.5" style="326" customWidth="1"/>
    <col min="8969" max="9216" width="8.625" style="326"/>
    <col min="9217" max="9217" width="13.5" style="326" customWidth="1"/>
    <col min="9218" max="9218" width="9.375" style="326" customWidth="1"/>
    <col min="9219" max="9224" width="13.5" style="326" customWidth="1"/>
    <col min="9225" max="9472" width="8.625" style="326"/>
    <col min="9473" max="9473" width="13.5" style="326" customWidth="1"/>
    <col min="9474" max="9474" width="9.375" style="326" customWidth="1"/>
    <col min="9475" max="9480" width="13.5" style="326" customWidth="1"/>
    <col min="9481" max="9728" width="8.625" style="326"/>
    <col min="9729" max="9729" width="13.5" style="326" customWidth="1"/>
    <col min="9730" max="9730" width="9.375" style="326" customWidth="1"/>
    <col min="9731" max="9736" width="13.5" style="326" customWidth="1"/>
    <col min="9737" max="9984" width="8.625" style="326"/>
    <col min="9985" max="9985" width="13.5" style="326" customWidth="1"/>
    <col min="9986" max="9986" width="9.375" style="326" customWidth="1"/>
    <col min="9987" max="9992" width="13.5" style="326" customWidth="1"/>
    <col min="9993" max="10240" width="8.625" style="326"/>
    <col min="10241" max="10241" width="13.5" style="326" customWidth="1"/>
    <col min="10242" max="10242" width="9.375" style="326" customWidth="1"/>
    <col min="10243" max="10248" width="13.5" style="326" customWidth="1"/>
    <col min="10249" max="10496" width="8.625" style="326"/>
    <col min="10497" max="10497" width="13.5" style="326" customWidth="1"/>
    <col min="10498" max="10498" width="9.375" style="326" customWidth="1"/>
    <col min="10499" max="10504" width="13.5" style="326" customWidth="1"/>
    <col min="10505" max="10752" width="8.625" style="326"/>
    <col min="10753" max="10753" width="13.5" style="326" customWidth="1"/>
    <col min="10754" max="10754" width="9.375" style="326" customWidth="1"/>
    <col min="10755" max="10760" width="13.5" style="326" customWidth="1"/>
    <col min="10761" max="11008" width="8.625" style="326"/>
    <col min="11009" max="11009" width="13.5" style="326" customWidth="1"/>
    <col min="11010" max="11010" width="9.375" style="326" customWidth="1"/>
    <col min="11011" max="11016" width="13.5" style="326" customWidth="1"/>
    <col min="11017" max="11264" width="8.625" style="326"/>
    <col min="11265" max="11265" width="13.5" style="326" customWidth="1"/>
    <col min="11266" max="11266" width="9.375" style="326" customWidth="1"/>
    <col min="11267" max="11272" width="13.5" style="326" customWidth="1"/>
    <col min="11273" max="11520" width="8.625" style="326"/>
    <col min="11521" max="11521" width="13.5" style="326" customWidth="1"/>
    <col min="11522" max="11522" width="9.375" style="326" customWidth="1"/>
    <col min="11523" max="11528" width="13.5" style="326" customWidth="1"/>
    <col min="11529" max="11776" width="8.625" style="326"/>
    <col min="11777" max="11777" width="13.5" style="326" customWidth="1"/>
    <col min="11778" max="11778" width="9.375" style="326" customWidth="1"/>
    <col min="11779" max="11784" width="13.5" style="326" customWidth="1"/>
    <col min="11785" max="12032" width="8.625" style="326"/>
    <col min="12033" max="12033" width="13.5" style="326" customWidth="1"/>
    <col min="12034" max="12034" width="9.375" style="326" customWidth="1"/>
    <col min="12035" max="12040" width="13.5" style="326" customWidth="1"/>
    <col min="12041" max="12288" width="8.625" style="326"/>
    <col min="12289" max="12289" width="13.5" style="326" customWidth="1"/>
    <col min="12290" max="12290" width="9.375" style="326" customWidth="1"/>
    <col min="12291" max="12296" width="13.5" style="326" customWidth="1"/>
    <col min="12297" max="12544" width="8.625" style="326"/>
    <col min="12545" max="12545" width="13.5" style="326" customWidth="1"/>
    <col min="12546" max="12546" width="9.375" style="326" customWidth="1"/>
    <col min="12547" max="12552" width="13.5" style="326" customWidth="1"/>
    <col min="12553" max="12800" width="8.625" style="326"/>
    <col min="12801" max="12801" width="13.5" style="326" customWidth="1"/>
    <col min="12802" max="12802" width="9.375" style="326" customWidth="1"/>
    <col min="12803" max="12808" width="13.5" style="326" customWidth="1"/>
    <col min="12809" max="13056" width="8.625" style="326"/>
    <col min="13057" max="13057" width="13.5" style="326" customWidth="1"/>
    <col min="13058" max="13058" width="9.375" style="326" customWidth="1"/>
    <col min="13059" max="13064" width="13.5" style="326" customWidth="1"/>
    <col min="13065" max="13312" width="8.625" style="326"/>
    <col min="13313" max="13313" width="13.5" style="326" customWidth="1"/>
    <col min="13314" max="13314" width="9.375" style="326" customWidth="1"/>
    <col min="13315" max="13320" width="13.5" style="326" customWidth="1"/>
    <col min="13321" max="13568" width="8.625" style="326"/>
    <col min="13569" max="13569" width="13.5" style="326" customWidth="1"/>
    <col min="13570" max="13570" width="9.375" style="326" customWidth="1"/>
    <col min="13571" max="13576" width="13.5" style="326" customWidth="1"/>
    <col min="13577" max="13824" width="8.625" style="326"/>
    <col min="13825" max="13825" width="13.5" style="326" customWidth="1"/>
    <col min="13826" max="13826" width="9.375" style="326" customWidth="1"/>
    <col min="13827" max="13832" width="13.5" style="326" customWidth="1"/>
    <col min="13833" max="14080" width="8.625" style="326"/>
    <col min="14081" max="14081" width="13.5" style="326" customWidth="1"/>
    <col min="14082" max="14082" width="9.375" style="326" customWidth="1"/>
    <col min="14083" max="14088" width="13.5" style="326" customWidth="1"/>
    <col min="14089" max="14336" width="8.625" style="326"/>
    <col min="14337" max="14337" width="13.5" style="326" customWidth="1"/>
    <col min="14338" max="14338" width="9.375" style="326" customWidth="1"/>
    <col min="14339" max="14344" width="13.5" style="326" customWidth="1"/>
    <col min="14345" max="14592" width="8.625" style="326"/>
    <col min="14593" max="14593" width="13.5" style="326" customWidth="1"/>
    <col min="14594" max="14594" width="9.375" style="326" customWidth="1"/>
    <col min="14595" max="14600" width="13.5" style="326" customWidth="1"/>
    <col min="14601" max="14848" width="8.625" style="326"/>
    <col min="14849" max="14849" width="13.5" style="326" customWidth="1"/>
    <col min="14850" max="14850" width="9.375" style="326" customWidth="1"/>
    <col min="14851" max="14856" width="13.5" style="326" customWidth="1"/>
    <col min="14857" max="15104" width="8.625" style="326"/>
    <col min="15105" max="15105" width="13.5" style="326" customWidth="1"/>
    <col min="15106" max="15106" width="9.375" style="326" customWidth="1"/>
    <col min="15107" max="15112" width="13.5" style="326" customWidth="1"/>
    <col min="15113" max="15360" width="8.625" style="326"/>
    <col min="15361" max="15361" width="13.5" style="326" customWidth="1"/>
    <col min="15362" max="15362" width="9.375" style="326" customWidth="1"/>
    <col min="15363" max="15368" width="13.5" style="326" customWidth="1"/>
    <col min="15369" max="15616" width="8.625" style="326"/>
    <col min="15617" max="15617" width="13.5" style="326" customWidth="1"/>
    <col min="15618" max="15618" width="9.375" style="326" customWidth="1"/>
    <col min="15619" max="15624" width="13.5" style="326" customWidth="1"/>
    <col min="15625" max="15872" width="8.625" style="326"/>
    <col min="15873" max="15873" width="13.5" style="326" customWidth="1"/>
    <col min="15874" max="15874" width="9.375" style="326" customWidth="1"/>
    <col min="15875" max="15880" width="13.5" style="326" customWidth="1"/>
    <col min="15881" max="16128" width="8.625" style="326"/>
    <col min="16129" max="16129" width="13.5" style="326" customWidth="1"/>
    <col min="16130" max="16130" width="9.375" style="326" customWidth="1"/>
    <col min="16131" max="16136" width="13.5" style="326" customWidth="1"/>
    <col min="16137" max="16384" width="8.625" style="326"/>
  </cols>
  <sheetData>
    <row r="1" spans="1:10" ht="21" customHeight="1">
      <c r="A1" s="326" t="s">
        <v>564</v>
      </c>
      <c r="I1" s="641" t="str">
        <f>HYPERLINK("#シート目次"&amp;"!A1","シート目次へ")</f>
        <v>シート目次へ</v>
      </c>
    </row>
    <row r="2" spans="1:10" ht="8.25" customHeight="1"/>
    <row r="3" spans="1:10" ht="18.75">
      <c r="A3" s="777" t="s">
        <v>741</v>
      </c>
      <c r="B3" s="777"/>
      <c r="C3" s="777"/>
      <c r="D3" s="777"/>
      <c r="E3" s="777"/>
      <c r="F3" s="777"/>
      <c r="G3" s="777"/>
      <c r="H3" s="777"/>
    </row>
    <row r="4" spans="1:10" s="327" customFormat="1" ht="13.5" customHeight="1">
      <c r="C4" s="3"/>
      <c r="D4" s="3"/>
      <c r="E4" s="3"/>
    </row>
    <row r="5" spans="1:10" ht="24.95" customHeight="1">
      <c r="A5" s="327"/>
      <c r="B5" s="327"/>
      <c r="C5" s="3"/>
      <c r="D5" s="3"/>
      <c r="E5" s="3"/>
      <c r="F5" s="472" t="s">
        <v>0</v>
      </c>
      <c r="G5" s="926"/>
      <c r="H5" s="926"/>
      <c r="I5" s="327"/>
      <c r="J5" s="327"/>
    </row>
    <row r="6" spans="1:10" ht="24.95" customHeight="1">
      <c r="A6" s="327"/>
      <c r="B6" s="327"/>
      <c r="C6" s="3"/>
      <c r="D6" s="3"/>
      <c r="E6" s="3"/>
      <c r="F6" s="472" t="s">
        <v>1</v>
      </c>
      <c r="G6" s="926"/>
      <c r="H6" s="926"/>
      <c r="I6" s="327"/>
      <c r="J6" s="327"/>
    </row>
    <row r="7" spans="1:10" ht="24.95" customHeight="1">
      <c r="A7" s="327"/>
      <c r="B7" s="327"/>
      <c r="C7" s="3"/>
      <c r="D7" s="3"/>
      <c r="E7" s="3"/>
      <c r="F7" s="472" t="s">
        <v>2</v>
      </c>
      <c r="G7" s="926"/>
      <c r="H7" s="926"/>
      <c r="I7" s="327"/>
      <c r="J7" s="327"/>
    </row>
    <row r="8" spans="1:10" ht="24.95" customHeight="1">
      <c r="A8" s="327"/>
      <c r="B8" s="327"/>
      <c r="C8" s="3"/>
      <c r="D8" s="3"/>
      <c r="E8" s="3"/>
      <c r="F8" s="472" t="s">
        <v>3</v>
      </c>
      <c r="G8" s="926"/>
      <c r="H8" s="926"/>
      <c r="I8" s="327"/>
      <c r="J8" s="327"/>
    </row>
    <row r="10" spans="1:10" ht="20.100000000000001" customHeight="1"/>
    <row r="11" spans="1:10" ht="53.25" customHeight="1">
      <c r="A11" s="772" t="s">
        <v>36</v>
      </c>
      <c r="B11" s="773" t="s">
        <v>565</v>
      </c>
      <c r="C11" s="925" t="s">
        <v>67</v>
      </c>
      <c r="D11" s="329" t="s">
        <v>566</v>
      </c>
      <c r="E11" s="329" t="s">
        <v>567</v>
      </c>
      <c r="F11" s="329" t="s">
        <v>568</v>
      </c>
      <c r="G11" s="925" t="s">
        <v>68</v>
      </c>
      <c r="H11" s="923" t="s">
        <v>8</v>
      </c>
    </row>
    <row r="12" spans="1:10" ht="28.5" customHeight="1">
      <c r="A12" s="772"/>
      <c r="B12" s="773"/>
      <c r="C12" s="925"/>
      <c r="D12" s="413" t="s">
        <v>10</v>
      </c>
      <c r="E12" s="413" t="s">
        <v>11</v>
      </c>
      <c r="F12" s="413" t="s">
        <v>569</v>
      </c>
      <c r="G12" s="925"/>
      <c r="H12" s="923"/>
    </row>
    <row r="13" spans="1:10" ht="15" customHeight="1">
      <c r="A13" s="772"/>
      <c r="B13" s="415"/>
      <c r="C13" s="416" t="s">
        <v>13</v>
      </c>
      <c r="D13" s="416" t="s">
        <v>14</v>
      </c>
      <c r="E13" s="416" t="s">
        <v>14</v>
      </c>
      <c r="F13" s="416" t="s">
        <v>14</v>
      </c>
      <c r="G13" s="416" t="s">
        <v>14</v>
      </c>
      <c r="H13" s="417"/>
    </row>
    <row r="14" spans="1:10" ht="51" customHeight="1">
      <c r="A14" s="772"/>
      <c r="B14" s="422">
        <v>0.5</v>
      </c>
      <c r="C14" s="18"/>
      <c r="D14" s="18"/>
      <c r="E14" s="18"/>
      <c r="F14" s="18">
        <f>ROUNDDOWN(B14*D14,0)</f>
        <v>0</v>
      </c>
      <c r="G14" s="19">
        <f>MIN(E14,F14)</f>
        <v>0</v>
      </c>
      <c r="H14" s="419"/>
    </row>
    <row r="15" spans="1:10" ht="51" customHeight="1">
      <c r="A15" s="772"/>
      <c r="B15" s="423">
        <v>1</v>
      </c>
      <c r="C15" s="20"/>
      <c r="D15" s="20"/>
      <c r="E15" s="20"/>
      <c r="F15" s="18">
        <f t="shared" ref="F15" si="0">ROUNDDOWN(B15*D15,0)</f>
        <v>0</v>
      </c>
      <c r="G15" s="19">
        <f t="shared" ref="G15:G19" si="1">MIN(E15,F15)</f>
        <v>0</v>
      </c>
      <c r="H15" s="336"/>
      <c r="I15" s="21"/>
    </row>
    <row r="16" spans="1:10" ht="51" customHeight="1">
      <c r="A16" s="772"/>
      <c r="B16" s="423">
        <v>0.5</v>
      </c>
      <c r="C16" s="20"/>
      <c r="D16" s="20"/>
      <c r="E16" s="20"/>
      <c r="F16" s="18">
        <f>ROUNDDOWN(B16*D16,0)</f>
        <v>0</v>
      </c>
      <c r="G16" s="19">
        <f>MIN(E16,F16)</f>
        <v>0</v>
      </c>
      <c r="H16" s="336"/>
      <c r="I16" s="21"/>
    </row>
    <row r="17" spans="1:9" ht="51" customHeight="1">
      <c r="A17" s="772"/>
      <c r="B17" s="423">
        <v>1</v>
      </c>
      <c r="C17" s="20"/>
      <c r="D17" s="20"/>
      <c r="E17" s="20"/>
      <c r="F17" s="18">
        <f>ROUNDDOWN(B17*D17,0)</f>
        <v>0</v>
      </c>
      <c r="G17" s="19">
        <f t="shared" si="1"/>
        <v>0</v>
      </c>
      <c r="H17" s="336"/>
      <c r="I17" s="21"/>
    </row>
    <row r="18" spans="1:9" ht="51" customHeight="1">
      <c r="A18" s="772"/>
      <c r="B18" s="423">
        <v>0.5</v>
      </c>
      <c r="C18" s="20"/>
      <c r="D18" s="20"/>
      <c r="E18" s="20"/>
      <c r="F18" s="18">
        <f>ROUNDDOWN(B18*D18,0)</f>
        <v>0</v>
      </c>
      <c r="G18" s="19">
        <f t="shared" si="1"/>
        <v>0</v>
      </c>
      <c r="H18" s="336"/>
      <c r="I18" s="21"/>
    </row>
    <row r="19" spans="1:9" ht="51" customHeight="1">
      <c r="A19" s="772"/>
      <c r="B19" s="423">
        <v>1</v>
      </c>
      <c r="C19" s="20"/>
      <c r="D19" s="20"/>
      <c r="E19" s="20"/>
      <c r="F19" s="18">
        <f>ROUNDDOWN(B19*D19,0)</f>
        <v>0</v>
      </c>
      <c r="G19" s="19">
        <f t="shared" si="1"/>
        <v>0</v>
      </c>
      <c r="H19" s="336"/>
      <c r="I19" s="21"/>
    </row>
    <row r="20" spans="1:9" ht="51" customHeight="1">
      <c r="A20" s="334" t="s">
        <v>17</v>
      </c>
      <c r="B20" s="334"/>
      <c r="C20" s="20">
        <f>SUM(C14:C19)</f>
        <v>0</v>
      </c>
      <c r="D20" s="20">
        <f>SUM(D14:D19)</f>
        <v>0</v>
      </c>
      <c r="E20" s="20">
        <f>SUM(E14:E19)</f>
        <v>0</v>
      </c>
      <c r="F20" s="20">
        <f>SUM(F14:F19)</f>
        <v>0</v>
      </c>
      <c r="G20" s="20">
        <f>SUM(G14:G19)</f>
        <v>0</v>
      </c>
      <c r="H20" s="336"/>
      <c r="I20" s="4"/>
    </row>
    <row r="21" spans="1:9" ht="31.5" customHeight="1">
      <c r="A21" s="22"/>
      <c r="B21" s="22"/>
      <c r="C21" s="22"/>
      <c r="D21" s="22"/>
      <c r="E21" s="22"/>
      <c r="F21" s="22"/>
      <c r="G21" s="22"/>
      <c r="H21" s="22"/>
    </row>
    <row r="22" spans="1:9" ht="31.5" customHeight="1">
      <c r="A22" s="924" t="s">
        <v>570</v>
      </c>
      <c r="B22" s="924"/>
      <c r="C22" s="924"/>
      <c r="D22" s="924"/>
      <c r="E22" s="924"/>
      <c r="F22" s="924"/>
      <c r="G22" s="924"/>
      <c r="H22" s="924"/>
    </row>
    <row r="23" spans="1:9" ht="31.5" customHeight="1">
      <c r="A23" s="924" t="s">
        <v>571</v>
      </c>
      <c r="B23" s="924"/>
      <c r="C23" s="924"/>
      <c r="D23" s="924"/>
      <c r="E23" s="924"/>
      <c r="F23" s="924"/>
      <c r="G23" s="924"/>
      <c r="H23" s="924"/>
    </row>
    <row r="24" spans="1:9" ht="31.5" customHeight="1">
      <c r="A24" s="924" t="s">
        <v>572</v>
      </c>
      <c r="B24" s="924"/>
      <c r="C24" s="924"/>
      <c r="D24" s="924"/>
      <c r="E24" s="924"/>
      <c r="F24" s="924"/>
      <c r="G24" s="924"/>
      <c r="H24" s="924"/>
    </row>
    <row r="25" spans="1:9" ht="21" customHeight="1"/>
    <row r="26" spans="1:9" ht="20.100000000000001" customHeight="1"/>
    <row r="27" spans="1:9" ht="20.100000000000001" customHeight="1"/>
    <row r="28" spans="1:9" ht="20.100000000000001" customHeight="1"/>
  </sheetData>
  <sheetProtection selectLockedCells="1" selectUnlockedCells="1"/>
  <mergeCells count="16">
    <mergeCell ref="A24:H24"/>
    <mergeCell ref="A3:H3"/>
    <mergeCell ref="A11:A12"/>
    <mergeCell ref="B11:B12"/>
    <mergeCell ref="C11:C12"/>
    <mergeCell ref="G11:G12"/>
    <mergeCell ref="H11:H12"/>
    <mergeCell ref="A13:A15"/>
    <mergeCell ref="A16:A17"/>
    <mergeCell ref="A18:A19"/>
    <mergeCell ref="A22:H22"/>
    <mergeCell ref="A23:H23"/>
    <mergeCell ref="G5:H5"/>
    <mergeCell ref="G6:H6"/>
    <mergeCell ref="G7:H7"/>
    <mergeCell ref="G8:H8"/>
  </mergeCells>
  <phoneticPr fontId="1"/>
  <pageMargins left="0.82013888888888886" right="0.24027777777777778" top="0.98402777777777772" bottom="0.98402777777777772" header="0.51180555555555551" footer="0.51180555555555551"/>
  <pageSetup paperSize="9" scale="79" firstPageNumber="0" fitToHeight="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60372-42D0-4066-B404-06379276DE56}">
  <sheetPr codeName="Sheet8">
    <pageSetUpPr fitToPage="1"/>
  </sheetPr>
  <dimension ref="A1:I21"/>
  <sheetViews>
    <sheetView view="pageBreakPreview" zoomScaleNormal="100" zoomScaleSheetLayoutView="100" workbookViewId="0">
      <selection activeCell="H1" sqref="H1"/>
    </sheetView>
  </sheetViews>
  <sheetFormatPr defaultColWidth="8.625" defaultRowHeight="13.5"/>
  <cols>
    <col min="1" max="7" width="13.5" style="326" customWidth="1"/>
    <col min="8" max="256" width="8.625" style="326"/>
    <col min="257" max="263" width="13.5" style="326" customWidth="1"/>
    <col min="264" max="512" width="8.625" style="326"/>
    <col min="513" max="519" width="13.5" style="326" customWidth="1"/>
    <col min="520" max="768" width="8.625" style="326"/>
    <col min="769" max="775" width="13.5" style="326" customWidth="1"/>
    <col min="776" max="1024" width="8.625" style="326"/>
    <col min="1025" max="1031" width="13.5" style="326" customWidth="1"/>
    <col min="1032" max="1280" width="8.625" style="326"/>
    <col min="1281" max="1287" width="13.5" style="326" customWidth="1"/>
    <col min="1288" max="1536" width="8.625" style="326"/>
    <col min="1537" max="1543" width="13.5" style="326" customWidth="1"/>
    <col min="1544" max="1792" width="8.625" style="326"/>
    <col min="1793" max="1799" width="13.5" style="326" customWidth="1"/>
    <col min="1800" max="2048" width="8.625" style="326"/>
    <col min="2049" max="2055" width="13.5" style="326" customWidth="1"/>
    <col min="2056" max="2304" width="8.625" style="326"/>
    <col min="2305" max="2311" width="13.5" style="326" customWidth="1"/>
    <col min="2312" max="2560" width="8.625" style="326"/>
    <col min="2561" max="2567" width="13.5" style="326" customWidth="1"/>
    <col min="2568" max="2816" width="8.625" style="326"/>
    <col min="2817" max="2823" width="13.5" style="326" customWidth="1"/>
    <col min="2824" max="3072" width="8.625" style="326"/>
    <col min="3073" max="3079" width="13.5" style="326" customWidth="1"/>
    <col min="3080" max="3328" width="8.625" style="326"/>
    <col min="3329" max="3335" width="13.5" style="326" customWidth="1"/>
    <col min="3336" max="3584" width="8.625" style="326"/>
    <col min="3585" max="3591" width="13.5" style="326" customWidth="1"/>
    <col min="3592" max="3840" width="8.625" style="326"/>
    <col min="3841" max="3847" width="13.5" style="326" customWidth="1"/>
    <col min="3848" max="4096" width="8.625" style="326"/>
    <col min="4097" max="4103" width="13.5" style="326" customWidth="1"/>
    <col min="4104" max="4352" width="8.625" style="326"/>
    <col min="4353" max="4359" width="13.5" style="326" customWidth="1"/>
    <col min="4360" max="4608" width="8.625" style="326"/>
    <col min="4609" max="4615" width="13.5" style="326" customWidth="1"/>
    <col min="4616" max="4864" width="8.625" style="326"/>
    <col min="4865" max="4871" width="13.5" style="326" customWidth="1"/>
    <col min="4872" max="5120" width="8.625" style="326"/>
    <col min="5121" max="5127" width="13.5" style="326" customWidth="1"/>
    <col min="5128" max="5376" width="8.625" style="326"/>
    <col min="5377" max="5383" width="13.5" style="326" customWidth="1"/>
    <col min="5384" max="5632" width="8.625" style="326"/>
    <col min="5633" max="5639" width="13.5" style="326" customWidth="1"/>
    <col min="5640" max="5888" width="8.625" style="326"/>
    <col min="5889" max="5895" width="13.5" style="326" customWidth="1"/>
    <col min="5896" max="6144" width="8.625" style="326"/>
    <col min="6145" max="6151" width="13.5" style="326" customWidth="1"/>
    <col min="6152" max="6400" width="8.625" style="326"/>
    <col min="6401" max="6407" width="13.5" style="326" customWidth="1"/>
    <col min="6408" max="6656" width="8.625" style="326"/>
    <col min="6657" max="6663" width="13.5" style="326" customWidth="1"/>
    <col min="6664" max="6912" width="8.625" style="326"/>
    <col min="6913" max="6919" width="13.5" style="326" customWidth="1"/>
    <col min="6920" max="7168" width="8.625" style="326"/>
    <col min="7169" max="7175" width="13.5" style="326" customWidth="1"/>
    <col min="7176" max="7424" width="8.625" style="326"/>
    <col min="7425" max="7431" width="13.5" style="326" customWidth="1"/>
    <col min="7432" max="7680" width="8.625" style="326"/>
    <col min="7681" max="7687" width="13.5" style="326" customWidth="1"/>
    <col min="7688" max="7936" width="8.625" style="326"/>
    <col min="7937" max="7943" width="13.5" style="326" customWidth="1"/>
    <col min="7944" max="8192" width="8.625" style="326"/>
    <col min="8193" max="8199" width="13.5" style="326" customWidth="1"/>
    <col min="8200" max="8448" width="8.625" style="326"/>
    <col min="8449" max="8455" width="13.5" style="326" customWidth="1"/>
    <col min="8456" max="8704" width="8.625" style="326"/>
    <col min="8705" max="8711" width="13.5" style="326" customWidth="1"/>
    <col min="8712" max="8960" width="8.625" style="326"/>
    <col min="8961" max="8967" width="13.5" style="326" customWidth="1"/>
    <col min="8968" max="9216" width="8.625" style="326"/>
    <col min="9217" max="9223" width="13.5" style="326" customWidth="1"/>
    <col min="9224" max="9472" width="8.625" style="326"/>
    <col min="9473" max="9479" width="13.5" style="326" customWidth="1"/>
    <col min="9480" max="9728" width="8.625" style="326"/>
    <col min="9729" max="9735" width="13.5" style="326" customWidth="1"/>
    <col min="9736" max="9984" width="8.625" style="326"/>
    <col min="9985" max="9991" width="13.5" style="326" customWidth="1"/>
    <col min="9992" max="10240" width="8.625" style="326"/>
    <col min="10241" max="10247" width="13.5" style="326" customWidth="1"/>
    <col min="10248" max="10496" width="8.625" style="326"/>
    <col min="10497" max="10503" width="13.5" style="326" customWidth="1"/>
    <col min="10504" max="10752" width="8.625" style="326"/>
    <col min="10753" max="10759" width="13.5" style="326" customWidth="1"/>
    <col min="10760" max="11008" width="8.625" style="326"/>
    <col min="11009" max="11015" width="13.5" style="326" customWidth="1"/>
    <col min="11016" max="11264" width="8.625" style="326"/>
    <col min="11265" max="11271" width="13.5" style="326" customWidth="1"/>
    <col min="11272" max="11520" width="8.625" style="326"/>
    <col min="11521" max="11527" width="13.5" style="326" customWidth="1"/>
    <col min="11528" max="11776" width="8.625" style="326"/>
    <col min="11777" max="11783" width="13.5" style="326" customWidth="1"/>
    <col min="11784" max="12032" width="8.625" style="326"/>
    <col min="12033" max="12039" width="13.5" style="326" customWidth="1"/>
    <col min="12040" max="12288" width="8.625" style="326"/>
    <col min="12289" max="12295" width="13.5" style="326" customWidth="1"/>
    <col min="12296" max="12544" width="8.625" style="326"/>
    <col min="12545" max="12551" width="13.5" style="326" customWidth="1"/>
    <col min="12552" max="12800" width="8.625" style="326"/>
    <col min="12801" max="12807" width="13.5" style="326" customWidth="1"/>
    <col min="12808" max="13056" width="8.625" style="326"/>
    <col min="13057" max="13063" width="13.5" style="326" customWidth="1"/>
    <col min="13064" max="13312" width="8.625" style="326"/>
    <col min="13313" max="13319" width="13.5" style="326" customWidth="1"/>
    <col min="13320" max="13568" width="8.625" style="326"/>
    <col min="13569" max="13575" width="13.5" style="326" customWidth="1"/>
    <col min="13576" max="13824" width="8.625" style="326"/>
    <col min="13825" max="13831" width="13.5" style="326" customWidth="1"/>
    <col min="13832" max="14080" width="8.625" style="326"/>
    <col min="14081" max="14087" width="13.5" style="326" customWidth="1"/>
    <col min="14088" max="14336" width="8.625" style="326"/>
    <col min="14337" max="14343" width="13.5" style="326" customWidth="1"/>
    <col min="14344" max="14592" width="8.625" style="326"/>
    <col min="14593" max="14599" width="13.5" style="326" customWidth="1"/>
    <col min="14600" max="14848" width="8.625" style="326"/>
    <col min="14849" max="14855" width="13.5" style="326" customWidth="1"/>
    <col min="14856" max="15104" width="8.625" style="326"/>
    <col min="15105" max="15111" width="13.5" style="326" customWidth="1"/>
    <col min="15112" max="15360" width="8.625" style="326"/>
    <col min="15361" max="15367" width="13.5" style="326" customWidth="1"/>
    <col min="15368" max="15616" width="8.625" style="326"/>
    <col min="15617" max="15623" width="13.5" style="326" customWidth="1"/>
    <col min="15624" max="15872" width="8.625" style="326"/>
    <col min="15873" max="15879" width="13.5" style="326" customWidth="1"/>
    <col min="15880" max="16128" width="8.625" style="326"/>
    <col min="16129" max="16135" width="13.5" style="326" customWidth="1"/>
    <col min="16136" max="16384" width="8.625" style="326"/>
  </cols>
  <sheetData>
    <row r="1" spans="1:9" ht="21" customHeight="1">
      <c r="A1" s="326" t="s">
        <v>573</v>
      </c>
      <c r="H1" s="641" t="str">
        <f>HYPERLINK("#シート目次"&amp;"!A1","シート目次へ")</f>
        <v>シート目次へ</v>
      </c>
    </row>
    <row r="2" spans="1:9" ht="8.25" customHeight="1"/>
    <row r="3" spans="1:9" ht="18.75">
      <c r="A3" s="777" t="s">
        <v>668</v>
      </c>
      <c r="B3" s="777"/>
      <c r="C3" s="777"/>
      <c r="D3" s="777"/>
      <c r="E3" s="777"/>
      <c r="F3" s="777"/>
      <c r="G3" s="777"/>
    </row>
    <row r="4" spans="1:9" s="327" customFormat="1" ht="13.5" customHeight="1">
      <c r="B4" s="3"/>
      <c r="C4" s="3"/>
      <c r="D4" s="3"/>
    </row>
    <row r="5" spans="1:9" ht="24.95" customHeight="1">
      <c r="A5" s="327"/>
      <c r="B5" s="3"/>
      <c r="C5" s="3"/>
      <c r="D5" s="3"/>
      <c r="E5" s="472" t="s">
        <v>0</v>
      </c>
      <c r="F5" s="926"/>
      <c r="G5" s="926"/>
      <c r="H5" s="327"/>
      <c r="I5" s="327"/>
    </row>
    <row r="6" spans="1:9" ht="24.95" customHeight="1">
      <c r="A6" s="327"/>
      <c r="B6" s="3"/>
      <c r="C6" s="3"/>
      <c r="D6" s="3"/>
      <c r="E6" s="472" t="s">
        <v>1</v>
      </c>
      <c r="F6" s="926"/>
      <c r="G6" s="926"/>
      <c r="H6" s="327"/>
      <c r="I6" s="327"/>
    </row>
    <row r="7" spans="1:9" ht="24.95" customHeight="1">
      <c r="A7" s="327"/>
      <c r="B7" s="3"/>
      <c r="C7" s="3"/>
      <c r="D7" s="3"/>
      <c r="E7" s="472" t="s">
        <v>666</v>
      </c>
      <c r="F7" s="926"/>
      <c r="G7" s="926"/>
      <c r="H7" s="327"/>
      <c r="I7" s="327"/>
    </row>
    <row r="8" spans="1:9" ht="24.95" customHeight="1">
      <c r="A8" s="327"/>
      <c r="B8" s="3"/>
      <c r="C8" s="3"/>
      <c r="D8" s="3"/>
      <c r="E8" s="472" t="s">
        <v>3</v>
      </c>
      <c r="F8" s="926"/>
      <c r="G8" s="926"/>
      <c r="H8" s="327"/>
      <c r="I8" s="327"/>
    </row>
    <row r="10" spans="1:9" ht="20.100000000000001" customHeight="1"/>
    <row r="11" spans="1:9" ht="53.25" customHeight="1">
      <c r="A11" s="773" t="s">
        <v>36</v>
      </c>
      <c r="B11" s="329" t="s">
        <v>38</v>
      </c>
      <c r="C11" s="329" t="s">
        <v>69</v>
      </c>
      <c r="D11" s="329" t="s">
        <v>70</v>
      </c>
      <c r="E11" s="329" t="s">
        <v>71</v>
      </c>
      <c r="F11" s="925" t="s">
        <v>68</v>
      </c>
      <c r="G11" s="923" t="s">
        <v>8</v>
      </c>
    </row>
    <row r="12" spans="1:9" ht="28.5" customHeight="1">
      <c r="A12" s="773"/>
      <c r="B12" s="331" t="s">
        <v>9</v>
      </c>
      <c r="C12" s="413" t="s">
        <v>10</v>
      </c>
      <c r="D12" s="413" t="s">
        <v>574</v>
      </c>
      <c r="E12" s="424" t="s">
        <v>575</v>
      </c>
      <c r="F12" s="925"/>
      <c r="G12" s="923"/>
    </row>
    <row r="13" spans="1:9" ht="15" customHeight="1">
      <c r="A13" s="415"/>
      <c r="B13" s="416" t="s">
        <v>14</v>
      </c>
      <c r="C13" s="416" t="s">
        <v>69</v>
      </c>
      <c r="D13" s="416" t="s">
        <v>14</v>
      </c>
      <c r="E13" s="416" t="s">
        <v>14</v>
      </c>
      <c r="F13" s="416" t="s">
        <v>14</v>
      </c>
      <c r="G13" s="417"/>
    </row>
    <row r="14" spans="1:9" ht="51" customHeight="1">
      <c r="A14" s="422"/>
      <c r="B14" s="18"/>
      <c r="C14" s="18"/>
      <c r="D14" s="18">
        <f>B14*C14</f>
        <v>0</v>
      </c>
      <c r="E14" s="18">
        <f>IF(C14*5250&lt;=$H$16,C14*5250,$H$16)</f>
        <v>0</v>
      </c>
      <c r="F14" s="19">
        <f>MIN(D14,E14)</f>
        <v>0</v>
      </c>
      <c r="G14" s="563"/>
      <c r="H14" s="2"/>
    </row>
    <row r="15" spans="1:9" ht="51" customHeight="1">
      <c r="A15" s="422"/>
      <c r="B15" s="18"/>
      <c r="C15" s="18"/>
      <c r="D15" s="18">
        <f>B15*C15</f>
        <v>0</v>
      </c>
      <c r="E15" s="18">
        <f>IF(C15*5250&lt;=$H$16,C15*5250,$H$16)</f>
        <v>0</v>
      </c>
      <c r="F15" s="19">
        <f>MIN(D15,E15)</f>
        <v>0</v>
      </c>
      <c r="G15" s="563"/>
      <c r="H15" s="2"/>
    </row>
    <row r="16" spans="1:9" ht="51" customHeight="1">
      <c r="A16" s="334" t="s">
        <v>17</v>
      </c>
      <c r="B16" s="20">
        <f>SUM(B14:B15)</f>
        <v>0</v>
      </c>
      <c r="C16" s="20">
        <f t="shared" ref="C16:E16" si="0">SUM(C14:C15)</f>
        <v>0</v>
      </c>
      <c r="D16" s="20">
        <f t="shared" si="0"/>
        <v>0</v>
      </c>
      <c r="E16" s="20">
        <f t="shared" si="0"/>
        <v>0</v>
      </c>
      <c r="F16" s="20">
        <f>SUM(F14:F15)</f>
        <v>0</v>
      </c>
      <c r="G16" s="536"/>
      <c r="H16" s="4">
        <v>630000</v>
      </c>
    </row>
    <row r="17" spans="1:7" ht="31.5" customHeight="1">
      <c r="A17" s="22" t="s">
        <v>576</v>
      </c>
      <c r="B17" s="22"/>
      <c r="C17" s="22"/>
      <c r="D17" s="22"/>
      <c r="E17" s="22"/>
      <c r="F17" s="22"/>
      <c r="G17" s="22"/>
    </row>
    <row r="18" spans="1:7" ht="21" customHeight="1"/>
    <row r="19" spans="1:7" ht="20.100000000000001" customHeight="1"/>
    <row r="20" spans="1:7" ht="20.100000000000001" customHeight="1"/>
    <row r="21" spans="1:7" ht="20.100000000000001" customHeight="1"/>
  </sheetData>
  <sheetProtection selectLockedCells="1" selectUnlockedCells="1"/>
  <mergeCells count="8">
    <mergeCell ref="A3:G3"/>
    <mergeCell ref="A11:A12"/>
    <mergeCell ref="F11:F12"/>
    <mergeCell ref="G11:G12"/>
    <mergeCell ref="F5:G5"/>
    <mergeCell ref="F6:G6"/>
    <mergeCell ref="F7:G7"/>
    <mergeCell ref="F8:G8"/>
  </mergeCells>
  <phoneticPr fontId="1"/>
  <pageMargins left="0.98402777777777772" right="0.78749999999999998" top="0.98402777777777772" bottom="0.98402777777777772" header="0.51180555555555551" footer="0.51180555555555551"/>
  <pageSetup paperSize="9" scale="79" firstPageNumber="0" fitToHeight="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460F-1513-486A-AA8B-3450A1D286F2}">
  <sheetPr codeName="Sheet7">
    <pageSetUpPr fitToPage="1"/>
  </sheetPr>
  <dimension ref="A1:IV30"/>
  <sheetViews>
    <sheetView view="pageBreakPreview" zoomScale="90" zoomScaleNormal="100" zoomScaleSheetLayoutView="90" workbookViewId="0">
      <selection activeCell="I1" sqref="I1"/>
    </sheetView>
  </sheetViews>
  <sheetFormatPr defaultRowHeight="13.5"/>
  <cols>
    <col min="1" max="1" width="13.125" style="260" customWidth="1"/>
    <col min="2" max="2" width="11" style="260" customWidth="1"/>
    <col min="3" max="3" width="4" style="260" customWidth="1"/>
    <col min="4" max="4" width="13.25" style="260" customWidth="1"/>
    <col min="5" max="5" width="4.875" style="260" customWidth="1"/>
    <col min="6" max="6" width="10.125" style="260" customWidth="1"/>
    <col min="7" max="7" width="18.75" style="260" customWidth="1"/>
    <col min="8" max="8" width="15.5" style="260" customWidth="1"/>
    <col min="9" max="256" width="9" style="260"/>
    <col min="257" max="257" width="13.125" style="260" customWidth="1"/>
    <col min="258" max="258" width="11" style="260" customWidth="1"/>
    <col min="259" max="259" width="4" style="260" customWidth="1"/>
    <col min="260" max="260" width="13.25" style="260" customWidth="1"/>
    <col min="261" max="261" width="4.875" style="260" customWidth="1"/>
    <col min="262" max="262" width="10.125" style="260" customWidth="1"/>
    <col min="263" max="263" width="18.75" style="260" customWidth="1"/>
    <col min="264" max="264" width="15.5" style="260" customWidth="1"/>
    <col min="265" max="512" width="9" style="260"/>
    <col min="513" max="513" width="13.125" style="260" customWidth="1"/>
    <col min="514" max="514" width="11" style="260" customWidth="1"/>
    <col min="515" max="515" width="4" style="260" customWidth="1"/>
    <col min="516" max="516" width="13.25" style="260" customWidth="1"/>
    <col min="517" max="517" width="4.875" style="260" customWidth="1"/>
    <col min="518" max="518" width="10.125" style="260" customWidth="1"/>
    <col min="519" max="519" width="18.75" style="260" customWidth="1"/>
    <col min="520" max="520" width="15.5" style="260" customWidth="1"/>
    <col min="521" max="768" width="9" style="260"/>
    <col min="769" max="769" width="13.125" style="260" customWidth="1"/>
    <col min="770" max="770" width="11" style="260" customWidth="1"/>
    <col min="771" max="771" width="4" style="260" customWidth="1"/>
    <col min="772" max="772" width="13.25" style="260" customWidth="1"/>
    <col min="773" max="773" width="4.875" style="260" customWidth="1"/>
    <col min="774" max="774" width="10.125" style="260" customWidth="1"/>
    <col min="775" max="775" width="18.75" style="260" customWidth="1"/>
    <col min="776" max="776" width="15.5" style="260" customWidth="1"/>
    <col min="777" max="1024" width="9" style="260"/>
    <col min="1025" max="1025" width="13.125" style="260" customWidth="1"/>
    <col min="1026" max="1026" width="11" style="260" customWidth="1"/>
    <col min="1027" max="1027" width="4" style="260" customWidth="1"/>
    <col min="1028" max="1028" width="13.25" style="260" customWidth="1"/>
    <col min="1029" max="1029" width="4.875" style="260" customWidth="1"/>
    <col min="1030" max="1030" width="10.125" style="260" customWidth="1"/>
    <col min="1031" max="1031" width="18.75" style="260" customWidth="1"/>
    <col min="1032" max="1032" width="15.5" style="260" customWidth="1"/>
    <col min="1033" max="1280" width="9" style="260"/>
    <col min="1281" max="1281" width="13.125" style="260" customWidth="1"/>
    <col min="1282" max="1282" width="11" style="260" customWidth="1"/>
    <col min="1283" max="1283" width="4" style="260" customWidth="1"/>
    <col min="1284" max="1284" width="13.25" style="260" customWidth="1"/>
    <col min="1285" max="1285" width="4.875" style="260" customWidth="1"/>
    <col min="1286" max="1286" width="10.125" style="260" customWidth="1"/>
    <col min="1287" max="1287" width="18.75" style="260" customWidth="1"/>
    <col min="1288" max="1288" width="15.5" style="260" customWidth="1"/>
    <col min="1289" max="1536" width="9" style="260"/>
    <col min="1537" max="1537" width="13.125" style="260" customWidth="1"/>
    <col min="1538" max="1538" width="11" style="260" customWidth="1"/>
    <col min="1539" max="1539" width="4" style="260" customWidth="1"/>
    <col min="1540" max="1540" width="13.25" style="260" customWidth="1"/>
    <col min="1541" max="1541" width="4.875" style="260" customWidth="1"/>
    <col min="1542" max="1542" width="10.125" style="260" customWidth="1"/>
    <col min="1543" max="1543" width="18.75" style="260" customWidth="1"/>
    <col min="1544" max="1544" width="15.5" style="260" customWidth="1"/>
    <col min="1545" max="1792" width="9" style="260"/>
    <col min="1793" max="1793" width="13.125" style="260" customWidth="1"/>
    <col min="1794" max="1794" width="11" style="260" customWidth="1"/>
    <col min="1795" max="1795" width="4" style="260" customWidth="1"/>
    <col min="1796" max="1796" width="13.25" style="260" customWidth="1"/>
    <col min="1797" max="1797" width="4.875" style="260" customWidth="1"/>
    <col min="1798" max="1798" width="10.125" style="260" customWidth="1"/>
    <col min="1799" max="1799" width="18.75" style="260" customWidth="1"/>
    <col min="1800" max="1800" width="15.5" style="260" customWidth="1"/>
    <col min="1801" max="2048" width="9" style="260"/>
    <col min="2049" max="2049" width="13.125" style="260" customWidth="1"/>
    <col min="2050" max="2050" width="11" style="260" customWidth="1"/>
    <col min="2051" max="2051" width="4" style="260" customWidth="1"/>
    <col min="2052" max="2052" width="13.25" style="260" customWidth="1"/>
    <col min="2053" max="2053" width="4.875" style="260" customWidth="1"/>
    <col min="2054" max="2054" width="10.125" style="260" customWidth="1"/>
    <col min="2055" max="2055" width="18.75" style="260" customWidth="1"/>
    <col min="2056" max="2056" width="15.5" style="260" customWidth="1"/>
    <col min="2057" max="2304" width="9" style="260"/>
    <col min="2305" max="2305" width="13.125" style="260" customWidth="1"/>
    <col min="2306" max="2306" width="11" style="260" customWidth="1"/>
    <col min="2307" max="2307" width="4" style="260" customWidth="1"/>
    <col min="2308" max="2308" width="13.25" style="260" customWidth="1"/>
    <col min="2309" max="2309" width="4.875" style="260" customWidth="1"/>
    <col min="2310" max="2310" width="10.125" style="260" customWidth="1"/>
    <col min="2311" max="2311" width="18.75" style="260" customWidth="1"/>
    <col min="2312" max="2312" width="15.5" style="260" customWidth="1"/>
    <col min="2313" max="2560" width="9" style="260"/>
    <col min="2561" max="2561" width="13.125" style="260" customWidth="1"/>
    <col min="2562" max="2562" width="11" style="260" customWidth="1"/>
    <col min="2563" max="2563" width="4" style="260" customWidth="1"/>
    <col min="2564" max="2564" width="13.25" style="260" customWidth="1"/>
    <col min="2565" max="2565" width="4.875" style="260" customWidth="1"/>
    <col min="2566" max="2566" width="10.125" style="260" customWidth="1"/>
    <col min="2567" max="2567" width="18.75" style="260" customWidth="1"/>
    <col min="2568" max="2568" width="15.5" style="260" customWidth="1"/>
    <col min="2569" max="2816" width="9" style="260"/>
    <col min="2817" max="2817" width="13.125" style="260" customWidth="1"/>
    <col min="2818" max="2818" width="11" style="260" customWidth="1"/>
    <col min="2819" max="2819" width="4" style="260" customWidth="1"/>
    <col min="2820" max="2820" width="13.25" style="260" customWidth="1"/>
    <col min="2821" max="2821" width="4.875" style="260" customWidth="1"/>
    <col min="2822" max="2822" width="10.125" style="260" customWidth="1"/>
    <col min="2823" max="2823" width="18.75" style="260" customWidth="1"/>
    <col min="2824" max="2824" width="15.5" style="260" customWidth="1"/>
    <col min="2825" max="3072" width="9" style="260"/>
    <col min="3073" max="3073" width="13.125" style="260" customWidth="1"/>
    <col min="3074" max="3074" width="11" style="260" customWidth="1"/>
    <col min="3075" max="3075" width="4" style="260" customWidth="1"/>
    <col min="3076" max="3076" width="13.25" style="260" customWidth="1"/>
    <col min="3077" max="3077" width="4.875" style="260" customWidth="1"/>
    <col min="3078" max="3078" width="10.125" style="260" customWidth="1"/>
    <col min="3079" max="3079" width="18.75" style="260" customWidth="1"/>
    <col min="3080" max="3080" width="15.5" style="260" customWidth="1"/>
    <col min="3081" max="3328" width="9" style="260"/>
    <col min="3329" max="3329" width="13.125" style="260" customWidth="1"/>
    <col min="3330" max="3330" width="11" style="260" customWidth="1"/>
    <col min="3331" max="3331" width="4" style="260" customWidth="1"/>
    <col min="3332" max="3332" width="13.25" style="260" customWidth="1"/>
    <col min="3333" max="3333" width="4.875" style="260" customWidth="1"/>
    <col min="3334" max="3334" width="10.125" style="260" customWidth="1"/>
    <col min="3335" max="3335" width="18.75" style="260" customWidth="1"/>
    <col min="3336" max="3336" width="15.5" style="260" customWidth="1"/>
    <col min="3337" max="3584" width="9" style="260"/>
    <col min="3585" max="3585" width="13.125" style="260" customWidth="1"/>
    <col min="3586" max="3586" width="11" style="260" customWidth="1"/>
    <col min="3587" max="3587" width="4" style="260" customWidth="1"/>
    <col min="3588" max="3588" width="13.25" style="260" customWidth="1"/>
    <col min="3589" max="3589" width="4.875" style="260" customWidth="1"/>
    <col min="3590" max="3590" width="10.125" style="260" customWidth="1"/>
    <col min="3591" max="3591" width="18.75" style="260" customWidth="1"/>
    <col min="3592" max="3592" width="15.5" style="260" customWidth="1"/>
    <col min="3593" max="3840" width="9" style="260"/>
    <col min="3841" max="3841" width="13.125" style="260" customWidth="1"/>
    <col min="3842" max="3842" width="11" style="260" customWidth="1"/>
    <col min="3843" max="3843" width="4" style="260" customWidth="1"/>
    <col min="3844" max="3844" width="13.25" style="260" customWidth="1"/>
    <col min="3845" max="3845" width="4.875" style="260" customWidth="1"/>
    <col min="3846" max="3846" width="10.125" style="260" customWidth="1"/>
    <col min="3847" max="3847" width="18.75" style="260" customWidth="1"/>
    <col min="3848" max="3848" width="15.5" style="260" customWidth="1"/>
    <col min="3849" max="4096" width="9" style="260"/>
    <col min="4097" max="4097" width="13.125" style="260" customWidth="1"/>
    <col min="4098" max="4098" width="11" style="260" customWidth="1"/>
    <col min="4099" max="4099" width="4" style="260" customWidth="1"/>
    <col min="4100" max="4100" width="13.25" style="260" customWidth="1"/>
    <col min="4101" max="4101" width="4.875" style="260" customWidth="1"/>
    <col min="4102" max="4102" width="10.125" style="260" customWidth="1"/>
    <col min="4103" max="4103" width="18.75" style="260" customWidth="1"/>
    <col min="4104" max="4104" width="15.5" style="260" customWidth="1"/>
    <col min="4105" max="4352" width="9" style="260"/>
    <col min="4353" max="4353" width="13.125" style="260" customWidth="1"/>
    <col min="4354" max="4354" width="11" style="260" customWidth="1"/>
    <col min="4355" max="4355" width="4" style="260" customWidth="1"/>
    <col min="4356" max="4356" width="13.25" style="260" customWidth="1"/>
    <col min="4357" max="4357" width="4.875" style="260" customWidth="1"/>
    <col min="4358" max="4358" width="10.125" style="260" customWidth="1"/>
    <col min="4359" max="4359" width="18.75" style="260" customWidth="1"/>
    <col min="4360" max="4360" width="15.5" style="260" customWidth="1"/>
    <col min="4361" max="4608" width="9" style="260"/>
    <col min="4609" max="4609" width="13.125" style="260" customWidth="1"/>
    <col min="4610" max="4610" width="11" style="260" customWidth="1"/>
    <col min="4611" max="4611" width="4" style="260" customWidth="1"/>
    <col min="4612" max="4612" width="13.25" style="260" customWidth="1"/>
    <col min="4613" max="4613" width="4.875" style="260" customWidth="1"/>
    <col min="4614" max="4614" width="10.125" style="260" customWidth="1"/>
    <col min="4615" max="4615" width="18.75" style="260" customWidth="1"/>
    <col min="4616" max="4616" width="15.5" style="260" customWidth="1"/>
    <col min="4617" max="4864" width="9" style="260"/>
    <col min="4865" max="4865" width="13.125" style="260" customWidth="1"/>
    <col min="4866" max="4866" width="11" style="260" customWidth="1"/>
    <col min="4867" max="4867" width="4" style="260" customWidth="1"/>
    <col min="4868" max="4868" width="13.25" style="260" customWidth="1"/>
    <col min="4869" max="4869" width="4.875" style="260" customWidth="1"/>
    <col min="4870" max="4870" width="10.125" style="260" customWidth="1"/>
    <col min="4871" max="4871" width="18.75" style="260" customWidth="1"/>
    <col min="4872" max="4872" width="15.5" style="260" customWidth="1"/>
    <col min="4873" max="5120" width="9" style="260"/>
    <col min="5121" max="5121" width="13.125" style="260" customWidth="1"/>
    <col min="5122" max="5122" width="11" style="260" customWidth="1"/>
    <col min="5123" max="5123" width="4" style="260" customWidth="1"/>
    <col min="5124" max="5124" width="13.25" style="260" customWidth="1"/>
    <col min="5125" max="5125" width="4.875" style="260" customWidth="1"/>
    <col min="5126" max="5126" width="10.125" style="260" customWidth="1"/>
    <col min="5127" max="5127" width="18.75" style="260" customWidth="1"/>
    <col min="5128" max="5128" width="15.5" style="260" customWidth="1"/>
    <col min="5129" max="5376" width="9" style="260"/>
    <col min="5377" max="5377" width="13.125" style="260" customWidth="1"/>
    <col min="5378" max="5378" width="11" style="260" customWidth="1"/>
    <col min="5379" max="5379" width="4" style="260" customWidth="1"/>
    <col min="5380" max="5380" width="13.25" style="260" customWidth="1"/>
    <col min="5381" max="5381" width="4.875" style="260" customWidth="1"/>
    <col min="5382" max="5382" width="10.125" style="260" customWidth="1"/>
    <col min="5383" max="5383" width="18.75" style="260" customWidth="1"/>
    <col min="5384" max="5384" width="15.5" style="260" customWidth="1"/>
    <col min="5385" max="5632" width="9" style="260"/>
    <col min="5633" max="5633" width="13.125" style="260" customWidth="1"/>
    <col min="5634" max="5634" width="11" style="260" customWidth="1"/>
    <col min="5635" max="5635" width="4" style="260" customWidth="1"/>
    <col min="5636" max="5636" width="13.25" style="260" customWidth="1"/>
    <col min="5637" max="5637" width="4.875" style="260" customWidth="1"/>
    <col min="5638" max="5638" width="10.125" style="260" customWidth="1"/>
    <col min="5639" max="5639" width="18.75" style="260" customWidth="1"/>
    <col min="5640" max="5640" width="15.5" style="260" customWidth="1"/>
    <col min="5641" max="5888" width="9" style="260"/>
    <col min="5889" max="5889" width="13.125" style="260" customWidth="1"/>
    <col min="5890" max="5890" width="11" style="260" customWidth="1"/>
    <col min="5891" max="5891" width="4" style="260" customWidth="1"/>
    <col min="5892" max="5892" width="13.25" style="260" customWidth="1"/>
    <col min="5893" max="5893" width="4.875" style="260" customWidth="1"/>
    <col min="5894" max="5894" width="10.125" style="260" customWidth="1"/>
    <col min="5895" max="5895" width="18.75" style="260" customWidth="1"/>
    <col min="5896" max="5896" width="15.5" style="260" customWidth="1"/>
    <col min="5897" max="6144" width="9" style="260"/>
    <col min="6145" max="6145" width="13.125" style="260" customWidth="1"/>
    <col min="6146" max="6146" width="11" style="260" customWidth="1"/>
    <col min="6147" max="6147" width="4" style="260" customWidth="1"/>
    <col min="6148" max="6148" width="13.25" style="260" customWidth="1"/>
    <col min="6149" max="6149" width="4.875" style="260" customWidth="1"/>
    <col min="6150" max="6150" width="10.125" style="260" customWidth="1"/>
    <col min="6151" max="6151" width="18.75" style="260" customWidth="1"/>
    <col min="6152" max="6152" width="15.5" style="260" customWidth="1"/>
    <col min="6153" max="6400" width="9" style="260"/>
    <col min="6401" max="6401" width="13.125" style="260" customWidth="1"/>
    <col min="6402" max="6402" width="11" style="260" customWidth="1"/>
    <col min="6403" max="6403" width="4" style="260" customWidth="1"/>
    <col min="6404" max="6404" width="13.25" style="260" customWidth="1"/>
    <col min="6405" max="6405" width="4.875" style="260" customWidth="1"/>
    <col min="6406" max="6406" width="10.125" style="260" customWidth="1"/>
    <col min="6407" max="6407" width="18.75" style="260" customWidth="1"/>
    <col min="6408" max="6408" width="15.5" style="260" customWidth="1"/>
    <col min="6409" max="6656" width="9" style="260"/>
    <col min="6657" max="6657" width="13.125" style="260" customWidth="1"/>
    <col min="6658" max="6658" width="11" style="260" customWidth="1"/>
    <col min="6659" max="6659" width="4" style="260" customWidth="1"/>
    <col min="6660" max="6660" width="13.25" style="260" customWidth="1"/>
    <col min="6661" max="6661" width="4.875" style="260" customWidth="1"/>
    <col min="6662" max="6662" width="10.125" style="260" customWidth="1"/>
    <col min="6663" max="6663" width="18.75" style="260" customWidth="1"/>
    <col min="6664" max="6664" width="15.5" style="260" customWidth="1"/>
    <col min="6665" max="6912" width="9" style="260"/>
    <col min="6913" max="6913" width="13.125" style="260" customWidth="1"/>
    <col min="6914" max="6914" width="11" style="260" customWidth="1"/>
    <col min="6915" max="6915" width="4" style="260" customWidth="1"/>
    <col min="6916" max="6916" width="13.25" style="260" customWidth="1"/>
    <col min="6917" max="6917" width="4.875" style="260" customWidth="1"/>
    <col min="6918" max="6918" width="10.125" style="260" customWidth="1"/>
    <col min="6919" max="6919" width="18.75" style="260" customWidth="1"/>
    <col min="6920" max="6920" width="15.5" style="260" customWidth="1"/>
    <col min="6921" max="7168" width="9" style="260"/>
    <col min="7169" max="7169" width="13.125" style="260" customWidth="1"/>
    <col min="7170" max="7170" width="11" style="260" customWidth="1"/>
    <col min="7171" max="7171" width="4" style="260" customWidth="1"/>
    <col min="7172" max="7172" width="13.25" style="260" customWidth="1"/>
    <col min="7173" max="7173" width="4.875" style="260" customWidth="1"/>
    <col min="7174" max="7174" width="10.125" style="260" customWidth="1"/>
    <col min="7175" max="7175" width="18.75" style="260" customWidth="1"/>
    <col min="7176" max="7176" width="15.5" style="260" customWidth="1"/>
    <col min="7177" max="7424" width="9" style="260"/>
    <col min="7425" max="7425" width="13.125" style="260" customWidth="1"/>
    <col min="7426" max="7426" width="11" style="260" customWidth="1"/>
    <col min="7427" max="7427" width="4" style="260" customWidth="1"/>
    <col min="7428" max="7428" width="13.25" style="260" customWidth="1"/>
    <col min="7429" max="7429" width="4.875" style="260" customWidth="1"/>
    <col min="7430" max="7430" width="10.125" style="260" customWidth="1"/>
    <col min="7431" max="7431" width="18.75" style="260" customWidth="1"/>
    <col min="7432" max="7432" width="15.5" style="260" customWidth="1"/>
    <col min="7433" max="7680" width="9" style="260"/>
    <col min="7681" max="7681" width="13.125" style="260" customWidth="1"/>
    <col min="7682" max="7682" width="11" style="260" customWidth="1"/>
    <col min="7683" max="7683" width="4" style="260" customWidth="1"/>
    <col min="7684" max="7684" width="13.25" style="260" customWidth="1"/>
    <col min="7685" max="7685" width="4.875" style="260" customWidth="1"/>
    <col min="7686" max="7686" width="10.125" style="260" customWidth="1"/>
    <col min="7687" max="7687" width="18.75" style="260" customWidth="1"/>
    <col min="7688" max="7688" width="15.5" style="260" customWidth="1"/>
    <col min="7689" max="7936" width="9" style="260"/>
    <col min="7937" max="7937" width="13.125" style="260" customWidth="1"/>
    <col min="7938" max="7938" width="11" style="260" customWidth="1"/>
    <col min="7939" max="7939" width="4" style="260" customWidth="1"/>
    <col min="7940" max="7940" width="13.25" style="260" customWidth="1"/>
    <col min="7941" max="7941" width="4.875" style="260" customWidth="1"/>
    <col min="7942" max="7942" width="10.125" style="260" customWidth="1"/>
    <col min="7943" max="7943" width="18.75" style="260" customWidth="1"/>
    <col min="7944" max="7944" width="15.5" style="260" customWidth="1"/>
    <col min="7945" max="8192" width="9" style="260"/>
    <col min="8193" max="8193" width="13.125" style="260" customWidth="1"/>
    <col min="8194" max="8194" width="11" style="260" customWidth="1"/>
    <col min="8195" max="8195" width="4" style="260" customWidth="1"/>
    <col min="8196" max="8196" width="13.25" style="260" customWidth="1"/>
    <col min="8197" max="8197" width="4.875" style="260" customWidth="1"/>
    <col min="8198" max="8198" width="10.125" style="260" customWidth="1"/>
    <col min="8199" max="8199" width="18.75" style="260" customWidth="1"/>
    <col min="8200" max="8200" width="15.5" style="260" customWidth="1"/>
    <col min="8201" max="8448" width="9" style="260"/>
    <col min="8449" max="8449" width="13.125" style="260" customWidth="1"/>
    <col min="8450" max="8450" width="11" style="260" customWidth="1"/>
    <col min="8451" max="8451" width="4" style="260" customWidth="1"/>
    <col min="8452" max="8452" width="13.25" style="260" customWidth="1"/>
    <col min="8453" max="8453" width="4.875" style="260" customWidth="1"/>
    <col min="8454" max="8454" width="10.125" style="260" customWidth="1"/>
    <col min="8455" max="8455" width="18.75" style="260" customWidth="1"/>
    <col min="8456" max="8456" width="15.5" style="260" customWidth="1"/>
    <col min="8457" max="8704" width="9" style="260"/>
    <col min="8705" max="8705" width="13.125" style="260" customWidth="1"/>
    <col min="8706" max="8706" width="11" style="260" customWidth="1"/>
    <col min="8707" max="8707" width="4" style="260" customWidth="1"/>
    <col min="8708" max="8708" width="13.25" style="260" customWidth="1"/>
    <col min="8709" max="8709" width="4.875" style="260" customWidth="1"/>
    <col min="8710" max="8710" width="10.125" style="260" customWidth="1"/>
    <col min="8711" max="8711" width="18.75" style="260" customWidth="1"/>
    <col min="8712" max="8712" width="15.5" style="260" customWidth="1"/>
    <col min="8713" max="8960" width="9" style="260"/>
    <col min="8961" max="8961" width="13.125" style="260" customWidth="1"/>
    <col min="8962" max="8962" width="11" style="260" customWidth="1"/>
    <col min="8963" max="8963" width="4" style="260" customWidth="1"/>
    <col min="8964" max="8964" width="13.25" style="260" customWidth="1"/>
    <col min="8965" max="8965" width="4.875" style="260" customWidth="1"/>
    <col min="8966" max="8966" width="10.125" style="260" customWidth="1"/>
    <col min="8967" max="8967" width="18.75" style="260" customWidth="1"/>
    <col min="8968" max="8968" width="15.5" style="260" customWidth="1"/>
    <col min="8969" max="9216" width="9" style="260"/>
    <col min="9217" max="9217" width="13.125" style="260" customWidth="1"/>
    <col min="9218" max="9218" width="11" style="260" customWidth="1"/>
    <col min="9219" max="9219" width="4" style="260" customWidth="1"/>
    <col min="9220" max="9220" width="13.25" style="260" customWidth="1"/>
    <col min="9221" max="9221" width="4.875" style="260" customWidth="1"/>
    <col min="9222" max="9222" width="10.125" style="260" customWidth="1"/>
    <col min="9223" max="9223" width="18.75" style="260" customWidth="1"/>
    <col min="9224" max="9224" width="15.5" style="260" customWidth="1"/>
    <col min="9225" max="9472" width="9" style="260"/>
    <col min="9473" max="9473" width="13.125" style="260" customWidth="1"/>
    <col min="9474" max="9474" width="11" style="260" customWidth="1"/>
    <col min="9475" max="9475" width="4" style="260" customWidth="1"/>
    <col min="9476" max="9476" width="13.25" style="260" customWidth="1"/>
    <col min="9477" max="9477" width="4.875" style="260" customWidth="1"/>
    <col min="9478" max="9478" width="10.125" style="260" customWidth="1"/>
    <col min="9479" max="9479" width="18.75" style="260" customWidth="1"/>
    <col min="9480" max="9480" width="15.5" style="260" customWidth="1"/>
    <col min="9481" max="9728" width="9" style="260"/>
    <col min="9729" max="9729" width="13.125" style="260" customWidth="1"/>
    <col min="9730" max="9730" width="11" style="260" customWidth="1"/>
    <col min="9731" max="9731" width="4" style="260" customWidth="1"/>
    <col min="9732" max="9732" width="13.25" style="260" customWidth="1"/>
    <col min="9733" max="9733" width="4.875" style="260" customWidth="1"/>
    <col min="9734" max="9734" width="10.125" style="260" customWidth="1"/>
    <col min="9735" max="9735" width="18.75" style="260" customWidth="1"/>
    <col min="9736" max="9736" width="15.5" style="260" customWidth="1"/>
    <col min="9737" max="9984" width="9" style="260"/>
    <col min="9985" max="9985" width="13.125" style="260" customWidth="1"/>
    <col min="9986" max="9986" width="11" style="260" customWidth="1"/>
    <col min="9987" max="9987" width="4" style="260" customWidth="1"/>
    <col min="9988" max="9988" width="13.25" style="260" customWidth="1"/>
    <col min="9989" max="9989" width="4.875" style="260" customWidth="1"/>
    <col min="9990" max="9990" width="10.125" style="260" customWidth="1"/>
    <col min="9991" max="9991" width="18.75" style="260" customWidth="1"/>
    <col min="9992" max="9992" width="15.5" style="260" customWidth="1"/>
    <col min="9993" max="10240" width="9" style="260"/>
    <col min="10241" max="10241" width="13.125" style="260" customWidth="1"/>
    <col min="10242" max="10242" width="11" style="260" customWidth="1"/>
    <col min="10243" max="10243" width="4" style="260" customWidth="1"/>
    <col min="10244" max="10244" width="13.25" style="260" customWidth="1"/>
    <col min="10245" max="10245" width="4.875" style="260" customWidth="1"/>
    <col min="10246" max="10246" width="10.125" style="260" customWidth="1"/>
    <col min="10247" max="10247" width="18.75" style="260" customWidth="1"/>
    <col min="10248" max="10248" width="15.5" style="260" customWidth="1"/>
    <col min="10249" max="10496" width="9" style="260"/>
    <col min="10497" max="10497" width="13.125" style="260" customWidth="1"/>
    <col min="10498" max="10498" width="11" style="260" customWidth="1"/>
    <col min="10499" max="10499" width="4" style="260" customWidth="1"/>
    <col min="10500" max="10500" width="13.25" style="260" customWidth="1"/>
    <col min="10501" max="10501" width="4.875" style="260" customWidth="1"/>
    <col min="10502" max="10502" width="10.125" style="260" customWidth="1"/>
    <col min="10503" max="10503" width="18.75" style="260" customWidth="1"/>
    <col min="10504" max="10504" width="15.5" style="260" customWidth="1"/>
    <col min="10505" max="10752" width="9" style="260"/>
    <col min="10753" max="10753" width="13.125" style="260" customWidth="1"/>
    <col min="10754" max="10754" width="11" style="260" customWidth="1"/>
    <col min="10755" max="10755" width="4" style="260" customWidth="1"/>
    <col min="10756" max="10756" width="13.25" style="260" customWidth="1"/>
    <col min="10757" max="10757" width="4.875" style="260" customWidth="1"/>
    <col min="10758" max="10758" width="10.125" style="260" customWidth="1"/>
    <col min="10759" max="10759" width="18.75" style="260" customWidth="1"/>
    <col min="10760" max="10760" width="15.5" style="260" customWidth="1"/>
    <col min="10761" max="11008" width="9" style="260"/>
    <col min="11009" max="11009" width="13.125" style="260" customWidth="1"/>
    <col min="11010" max="11010" width="11" style="260" customWidth="1"/>
    <col min="11011" max="11011" width="4" style="260" customWidth="1"/>
    <col min="11012" max="11012" width="13.25" style="260" customWidth="1"/>
    <col min="11013" max="11013" width="4.875" style="260" customWidth="1"/>
    <col min="11014" max="11014" width="10.125" style="260" customWidth="1"/>
    <col min="11015" max="11015" width="18.75" style="260" customWidth="1"/>
    <col min="11016" max="11016" width="15.5" style="260" customWidth="1"/>
    <col min="11017" max="11264" width="9" style="260"/>
    <col min="11265" max="11265" width="13.125" style="260" customWidth="1"/>
    <col min="11266" max="11266" width="11" style="260" customWidth="1"/>
    <col min="11267" max="11267" width="4" style="260" customWidth="1"/>
    <col min="11268" max="11268" width="13.25" style="260" customWidth="1"/>
    <col min="11269" max="11269" width="4.875" style="260" customWidth="1"/>
    <col min="11270" max="11270" width="10.125" style="260" customWidth="1"/>
    <col min="11271" max="11271" width="18.75" style="260" customWidth="1"/>
    <col min="11272" max="11272" width="15.5" style="260" customWidth="1"/>
    <col min="11273" max="11520" width="9" style="260"/>
    <col min="11521" max="11521" width="13.125" style="260" customWidth="1"/>
    <col min="11522" max="11522" width="11" style="260" customWidth="1"/>
    <col min="11523" max="11523" width="4" style="260" customWidth="1"/>
    <col min="11524" max="11524" width="13.25" style="260" customWidth="1"/>
    <col min="11525" max="11525" width="4.875" style="260" customWidth="1"/>
    <col min="11526" max="11526" width="10.125" style="260" customWidth="1"/>
    <col min="11527" max="11527" width="18.75" style="260" customWidth="1"/>
    <col min="11528" max="11528" width="15.5" style="260" customWidth="1"/>
    <col min="11529" max="11776" width="9" style="260"/>
    <col min="11777" max="11777" width="13.125" style="260" customWidth="1"/>
    <col min="11778" max="11778" width="11" style="260" customWidth="1"/>
    <col min="11779" max="11779" width="4" style="260" customWidth="1"/>
    <col min="11780" max="11780" width="13.25" style="260" customWidth="1"/>
    <col min="11781" max="11781" width="4.875" style="260" customWidth="1"/>
    <col min="11782" max="11782" width="10.125" style="260" customWidth="1"/>
    <col min="11783" max="11783" width="18.75" style="260" customWidth="1"/>
    <col min="11784" max="11784" width="15.5" style="260" customWidth="1"/>
    <col min="11785" max="12032" width="9" style="260"/>
    <col min="12033" max="12033" width="13.125" style="260" customWidth="1"/>
    <col min="12034" max="12034" width="11" style="260" customWidth="1"/>
    <col min="12035" max="12035" width="4" style="260" customWidth="1"/>
    <col min="12036" max="12036" width="13.25" style="260" customWidth="1"/>
    <col min="12037" max="12037" width="4.875" style="260" customWidth="1"/>
    <col min="12038" max="12038" width="10.125" style="260" customWidth="1"/>
    <col min="12039" max="12039" width="18.75" style="260" customWidth="1"/>
    <col min="12040" max="12040" width="15.5" style="260" customWidth="1"/>
    <col min="12041" max="12288" width="9" style="260"/>
    <col min="12289" max="12289" width="13.125" style="260" customWidth="1"/>
    <col min="12290" max="12290" width="11" style="260" customWidth="1"/>
    <col min="12291" max="12291" width="4" style="260" customWidth="1"/>
    <col min="12292" max="12292" width="13.25" style="260" customWidth="1"/>
    <col min="12293" max="12293" width="4.875" style="260" customWidth="1"/>
    <col min="12294" max="12294" width="10.125" style="260" customWidth="1"/>
    <col min="12295" max="12295" width="18.75" style="260" customWidth="1"/>
    <col min="12296" max="12296" width="15.5" style="260" customWidth="1"/>
    <col min="12297" max="12544" width="9" style="260"/>
    <col min="12545" max="12545" width="13.125" style="260" customWidth="1"/>
    <col min="12546" max="12546" width="11" style="260" customWidth="1"/>
    <col min="12547" max="12547" width="4" style="260" customWidth="1"/>
    <col min="12548" max="12548" width="13.25" style="260" customWidth="1"/>
    <col min="12549" max="12549" width="4.875" style="260" customWidth="1"/>
    <col min="12550" max="12550" width="10.125" style="260" customWidth="1"/>
    <col min="12551" max="12551" width="18.75" style="260" customWidth="1"/>
    <col min="12552" max="12552" width="15.5" style="260" customWidth="1"/>
    <col min="12553" max="12800" width="9" style="260"/>
    <col min="12801" max="12801" width="13.125" style="260" customWidth="1"/>
    <col min="12802" max="12802" width="11" style="260" customWidth="1"/>
    <col min="12803" max="12803" width="4" style="260" customWidth="1"/>
    <col min="12804" max="12804" width="13.25" style="260" customWidth="1"/>
    <col min="12805" max="12805" width="4.875" style="260" customWidth="1"/>
    <col min="12806" max="12806" width="10.125" style="260" customWidth="1"/>
    <col min="12807" max="12807" width="18.75" style="260" customWidth="1"/>
    <col min="12808" max="12808" width="15.5" style="260" customWidth="1"/>
    <col min="12809" max="13056" width="9" style="260"/>
    <col min="13057" max="13057" width="13.125" style="260" customWidth="1"/>
    <col min="13058" max="13058" width="11" style="260" customWidth="1"/>
    <col min="13059" max="13059" width="4" style="260" customWidth="1"/>
    <col min="13060" max="13060" width="13.25" style="260" customWidth="1"/>
    <col min="13061" max="13061" width="4.875" style="260" customWidth="1"/>
    <col min="13062" max="13062" width="10.125" style="260" customWidth="1"/>
    <col min="13063" max="13063" width="18.75" style="260" customWidth="1"/>
    <col min="13064" max="13064" width="15.5" style="260" customWidth="1"/>
    <col min="13065" max="13312" width="9" style="260"/>
    <col min="13313" max="13313" width="13.125" style="260" customWidth="1"/>
    <col min="13314" max="13314" width="11" style="260" customWidth="1"/>
    <col min="13315" max="13315" width="4" style="260" customWidth="1"/>
    <col min="13316" max="13316" width="13.25" style="260" customWidth="1"/>
    <col min="13317" max="13317" width="4.875" style="260" customWidth="1"/>
    <col min="13318" max="13318" width="10.125" style="260" customWidth="1"/>
    <col min="13319" max="13319" width="18.75" style="260" customWidth="1"/>
    <col min="13320" max="13320" width="15.5" style="260" customWidth="1"/>
    <col min="13321" max="13568" width="9" style="260"/>
    <col min="13569" max="13569" width="13.125" style="260" customWidth="1"/>
    <col min="13570" max="13570" width="11" style="260" customWidth="1"/>
    <col min="13571" max="13571" width="4" style="260" customWidth="1"/>
    <col min="13572" max="13572" width="13.25" style="260" customWidth="1"/>
    <col min="13573" max="13573" width="4.875" style="260" customWidth="1"/>
    <col min="13574" max="13574" width="10.125" style="260" customWidth="1"/>
    <col min="13575" max="13575" width="18.75" style="260" customWidth="1"/>
    <col min="13576" max="13576" width="15.5" style="260" customWidth="1"/>
    <col min="13577" max="13824" width="9" style="260"/>
    <col min="13825" max="13825" width="13.125" style="260" customWidth="1"/>
    <col min="13826" max="13826" width="11" style="260" customWidth="1"/>
    <col min="13827" max="13827" width="4" style="260" customWidth="1"/>
    <col min="13828" max="13828" width="13.25" style="260" customWidth="1"/>
    <col min="13829" max="13829" width="4.875" style="260" customWidth="1"/>
    <col min="13830" max="13830" width="10.125" style="260" customWidth="1"/>
    <col min="13831" max="13831" width="18.75" style="260" customWidth="1"/>
    <col min="13832" max="13832" width="15.5" style="260" customWidth="1"/>
    <col min="13833" max="14080" width="9" style="260"/>
    <col min="14081" max="14081" width="13.125" style="260" customWidth="1"/>
    <col min="14082" max="14082" width="11" style="260" customWidth="1"/>
    <col min="14083" max="14083" width="4" style="260" customWidth="1"/>
    <col min="14084" max="14084" width="13.25" style="260" customWidth="1"/>
    <col min="14085" max="14085" width="4.875" style="260" customWidth="1"/>
    <col min="14086" max="14086" width="10.125" style="260" customWidth="1"/>
    <col min="14087" max="14087" width="18.75" style="260" customWidth="1"/>
    <col min="14088" max="14088" width="15.5" style="260" customWidth="1"/>
    <col min="14089" max="14336" width="9" style="260"/>
    <col min="14337" max="14337" width="13.125" style="260" customWidth="1"/>
    <col min="14338" max="14338" width="11" style="260" customWidth="1"/>
    <col min="14339" max="14339" width="4" style="260" customWidth="1"/>
    <col min="14340" max="14340" width="13.25" style="260" customWidth="1"/>
    <col min="14341" max="14341" width="4.875" style="260" customWidth="1"/>
    <col min="14342" max="14342" width="10.125" style="260" customWidth="1"/>
    <col min="14343" max="14343" width="18.75" style="260" customWidth="1"/>
    <col min="14344" max="14344" width="15.5" style="260" customWidth="1"/>
    <col min="14345" max="14592" width="9" style="260"/>
    <col min="14593" max="14593" width="13.125" style="260" customWidth="1"/>
    <col min="14594" max="14594" width="11" style="260" customWidth="1"/>
    <col min="14595" max="14595" width="4" style="260" customWidth="1"/>
    <col min="14596" max="14596" width="13.25" style="260" customWidth="1"/>
    <col min="14597" max="14597" width="4.875" style="260" customWidth="1"/>
    <col min="14598" max="14598" width="10.125" style="260" customWidth="1"/>
    <col min="14599" max="14599" width="18.75" style="260" customWidth="1"/>
    <col min="14600" max="14600" width="15.5" style="260" customWidth="1"/>
    <col min="14601" max="14848" width="9" style="260"/>
    <col min="14849" max="14849" width="13.125" style="260" customWidth="1"/>
    <col min="14850" max="14850" width="11" style="260" customWidth="1"/>
    <col min="14851" max="14851" width="4" style="260" customWidth="1"/>
    <col min="14852" max="14852" width="13.25" style="260" customWidth="1"/>
    <col min="14853" max="14853" width="4.875" style="260" customWidth="1"/>
    <col min="14854" max="14854" width="10.125" style="260" customWidth="1"/>
    <col min="14855" max="14855" width="18.75" style="260" customWidth="1"/>
    <col min="14856" max="14856" width="15.5" style="260" customWidth="1"/>
    <col min="14857" max="15104" width="9" style="260"/>
    <col min="15105" max="15105" width="13.125" style="260" customWidth="1"/>
    <col min="15106" max="15106" width="11" style="260" customWidth="1"/>
    <col min="15107" max="15107" width="4" style="260" customWidth="1"/>
    <col min="15108" max="15108" width="13.25" style="260" customWidth="1"/>
    <col min="15109" max="15109" width="4.875" style="260" customWidth="1"/>
    <col min="15110" max="15110" width="10.125" style="260" customWidth="1"/>
    <col min="15111" max="15111" width="18.75" style="260" customWidth="1"/>
    <col min="15112" max="15112" width="15.5" style="260" customWidth="1"/>
    <col min="15113" max="15360" width="9" style="260"/>
    <col min="15361" max="15361" width="13.125" style="260" customWidth="1"/>
    <col min="15362" max="15362" width="11" style="260" customWidth="1"/>
    <col min="15363" max="15363" width="4" style="260" customWidth="1"/>
    <col min="15364" max="15364" width="13.25" style="260" customWidth="1"/>
    <col min="15365" max="15365" width="4.875" style="260" customWidth="1"/>
    <col min="15366" max="15366" width="10.125" style="260" customWidth="1"/>
    <col min="15367" max="15367" width="18.75" style="260" customWidth="1"/>
    <col min="15368" max="15368" width="15.5" style="260" customWidth="1"/>
    <col min="15369" max="15616" width="9" style="260"/>
    <col min="15617" max="15617" width="13.125" style="260" customWidth="1"/>
    <col min="15618" max="15618" width="11" style="260" customWidth="1"/>
    <col min="15619" max="15619" width="4" style="260" customWidth="1"/>
    <col min="15620" max="15620" width="13.25" style="260" customWidth="1"/>
    <col min="15621" max="15621" width="4.875" style="260" customWidth="1"/>
    <col min="15622" max="15622" width="10.125" style="260" customWidth="1"/>
    <col min="15623" max="15623" width="18.75" style="260" customWidth="1"/>
    <col min="15624" max="15624" width="15.5" style="260" customWidth="1"/>
    <col min="15625" max="15872" width="9" style="260"/>
    <col min="15873" max="15873" width="13.125" style="260" customWidth="1"/>
    <col min="15874" max="15874" width="11" style="260" customWidth="1"/>
    <col min="15875" max="15875" width="4" style="260" customWidth="1"/>
    <col min="15876" max="15876" width="13.25" style="260" customWidth="1"/>
    <col min="15877" max="15877" width="4.875" style="260" customWidth="1"/>
    <col min="15878" max="15878" width="10.125" style="260" customWidth="1"/>
    <col min="15879" max="15879" width="18.75" style="260" customWidth="1"/>
    <col min="15880" max="15880" width="15.5" style="260" customWidth="1"/>
    <col min="15881" max="16128" width="9" style="260"/>
    <col min="16129" max="16129" width="13.125" style="260" customWidth="1"/>
    <col min="16130" max="16130" width="11" style="260" customWidth="1"/>
    <col min="16131" max="16131" width="4" style="260" customWidth="1"/>
    <col min="16132" max="16132" width="13.25" style="260" customWidth="1"/>
    <col min="16133" max="16133" width="4.875" style="260" customWidth="1"/>
    <col min="16134" max="16134" width="10.125" style="260" customWidth="1"/>
    <col min="16135" max="16135" width="18.75" style="260" customWidth="1"/>
    <col min="16136" max="16136" width="15.5" style="260" customWidth="1"/>
    <col min="16137" max="16384" width="9" style="260"/>
  </cols>
  <sheetData>
    <row r="1" spans="1:256" ht="19.5">
      <c r="A1" s="260" t="s">
        <v>577</v>
      </c>
      <c r="B1" s="261"/>
      <c r="C1" s="261"/>
      <c r="D1" s="261"/>
      <c r="E1" s="261"/>
      <c r="F1" s="261"/>
      <c r="I1" s="641" t="str">
        <f>HYPERLINK("#シート目次"&amp;"!A1","シート目次へ")</f>
        <v>シート目次へ</v>
      </c>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row>
    <row r="3" spans="1:256" ht="17.25">
      <c r="A3" s="44" t="s">
        <v>669</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c r="DV3" s="261"/>
      <c r="DW3" s="261"/>
      <c r="DX3" s="261"/>
      <c r="DY3" s="261"/>
      <c r="DZ3" s="261"/>
      <c r="EA3" s="261"/>
      <c r="EB3" s="261"/>
      <c r="EC3" s="261"/>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row>
    <row r="4" spans="1:256" ht="6" customHeight="1">
      <c r="A4" s="44"/>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row>
    <row r="5" spans="1:256">
      <c r="F5" s="564" t="s">
        <v>0</v>
      </c>
      <c r="G5" s="927"/>
      <c r="H5" s="927"/>
    </row>
    <row r="6" spans="1:256">
      <c r="F6" s="564" t="s">
        <v>37</v>
      </c>
      <c r="G6" s="927"/>
      <c r="H6" s="927"/>
    </row>
    <row r="7" spans="1:256">
      <c r="F7" s="564" t="s">
        <v>72</v>
      </c>
      <c r="G7" s="927"/>
      <c r="H7" s="927"/>
    </row>
    <row r="8" spans="1:256">
      <c r="F8" s="564" t="s">
        <v>3</v>
      </c>
      <c r="G8" s="927"/>
      <c r="H8" s="927"/>
    </row>
    <row r="9" spans="1:256">
      <c r="A9" s="261"/>
      <c r="B9" s="261"/>
      <c r="C9" s="261"/>
      <c r="D9" s="261"/>
      <c r="E9" s="261"/>
      <c r="F9" s="261"/>
      <c r="G9" s="261"/>
      <c r="H9" s="425" t="s">
        <v>23</v>
      </c>
    </row>
    <row r="10" spans="1:256" ht="24" customHeight="1">
      <c r="A10" s="426" t="s">
        <v>73</v>
      </c>
      <c r="B10" s="708"/>
      <c r="C10" s="708"/>
      <c r="D10" s="708"/>
      <c r="E10" s="708"/>
      <c r="F10" s="708"/>
      <c r="G10" s="708"/>
      <c r="H10" s="708"/>
    </row>
    <row r="11" spans="1:256" ht="24" customHeight="1">
      <c r="A11" s="426" t="s">
        <v>74</v>
      </c>
      <c r="B11" s="708"/>
      <c r="C11" s="708"/>
      <c r="D11" s="708"/>
      <c r="E11" s="708"/>
      <c r="F11" s="708"/>
      <c r="G11" s="708"/>
      <c r="H11" s="708"/>
    </row>
    <row r="12" spans="1:256" ht="24" customHeight="1">
      <c r="A12" s="427" t="s">
        <v>75</v>
      </c>
      <c r="B12" s="931" t="s">
        <v>76</v>
      </c>
      <c r="C12" s="931"/>
      <c r="D12" s="931"/>
      <c r="E12" s="931"/>
      <c r="F12" s="932" t="s">
        <v>77</v>
      </c>
      <c r="G12" s="932"/>
      <c r="H12" s="932"/>
    </row>
    <row r="13" spans="1:256" ht="16.5" customHeight="1">
      <c r="A13" s="708" t="s">
        <v>78</v>
      </c>
      <c r="B13" s="940" t="s">
        <v>79</v>
      </c>
      <c r="C13" s="940"/>
      <c r="D13" s="940"/>
      <c r="E13" s="940"/>
      <c r="F13" s="940"/>
      <c r="G13" s="940"/>
      <c r="H13" s="940"/>
    </row>
    <row r="14" spans="1:256" ht="92.25" customHeight="1">
      <c r="A14" s="708"/>
      <c r="B14" s="941"/>
      <c r="C14" s="941"/>
      <c r="D14" s="941"/>
      <c r="E14" s="941"/>
      <c r="F14" s="941"/>
      <c r="G14" s="941"/>
      <c r="H14" s="941"/>
    </row>
    <row r="15" spans="1:256" ht="16.5" customHeight="1">
      <c r="A15" s="708"/>
      <c r="B15" s="942" t="s">
        <v>80</v>
      </c>
      <c r="C15" s="942"/>
      <c r="D15" s="942"/>
      <c r="E15" s="942"/>
      <c r="F15" s="942"/>
      <c r="G15" s="942"/>
      <c r="H15" s="942"/>
    </row>
    <row r="16" spans="1:256" ht="92.25" customHeight="1">
      <c r="A16" s="708"/>
      <c r="B16" s="941"/>
      <c r="C16" s="941"/>
      <c r="D16" s="941"/>
      <c r="E16" s="941"/>
      <c r="F16" s="941"/>
      <c r="G16" s="941"/>
      <c r="H16" s="941"/>
    </row>
    <row r="17" spans="1:8" ht="24" customHeight="1">
      <c r="A17" s="426" t="s">
        <v>81</v>
      </c>
      <c r="B17" s="929">
        <f>SUM(H20,H22)</f>
        <v>0</v>
      </c>
      <c r="C17" s="929"/>
      <c r="D17" s="929"/>
      <c r="E17" s="929"/>
      <c r="F17" s="930" t="s">
        <v>289</v>
      </c>
      <c r="G17" s="930"/>
      <c r="H17" s="930"/>
    </row>
    <row r="18" spans="1:8" ht="17.25" customHeight="1">
      <c r="A18" s="935" t="s">
        <v>82</v>
      </c>
      <c r="B18" s="283" t="s">
        <v>19</v>
      </c>
      <c r="C18" s="936" t="s">
        <v>83</v>
      </c>
      <c r="D18" s="936"/>
      <c r="E18" s="936"/>
      <c r="F18" s="699" t="s">
        <v>84</v>
      </c>
      <c r="G18" s="699"/>
      <c r="H18" s="283" t="s">
        <v>290</v>
      </c>
    </row>
    <row r="19" spans="1:8" ht="55.5" customHeight="1">
      <c r="A19" s="935"/>
      <c r="B19" s="937" t="s">
        <v>85</v>
      </c>
      <c r="C19" s="938"/>
      <c r="D19" s="938"/>
      <c r="E19" s="938"/>
      <c r="F19" s="939"/>
      <c r="G19" s="939"/>
      <c r="H19" s="428"/>
    </row>
    <row r="20" spans="1:8" ht="17.25" customHeight="1">
      <c r="A20" s="935"/>
      <c r="B20" s="937"/>
      <c r="C20" s="699" t="s">
        <v>86</v>
      </c>
      <c r="D20" s="699"/>
      <c r="E20" s="699"/>
      <c r="F20" s="708"/>
      <c r="G20" s="708"/>
      <c r="H20" s="429">
        <f>SUM(H19:H19)</f>
        <v>0</v>
      </c>
    </row>
    <row r="21" spans="1:8" ht="55.5" customHeight="1">
      <c r="A21" s="935"/>
      <c r="B21" s="699" t="s">
        <v>87</v>
      </c>
      <c r="C21" s="938"/>
      <c r="D21" s="938"/>
      <c r="E21" s="938"/>
      <c r="F21" s="939"/>
      <c r="G21" s="939"/>
      <c r="H21" s="428"/>
    </row>
    <row r="22" spans="1:8" ht="17.25" customHeight="1">
      <c r="A22" s="935"/>
      <c r="B22" s="699"/>
      <c r="C22" s="699" t="s">
        <v>88</v>
      </c>
      <c r="D22" s="699"/>
      <c r="E22" s="699"/>
      <c r="F22" s="708"/>
      <c r="G22" s="708"/>
      <c r="H22" s="429">
        <f>SUM(H21:H21)</f>
        <v>0</v>
      </c>
    </row>
    <row r="23" spans="1:8" ht="17.25" customHeight="1">
      <c r="A23" s="277"/>
      <c r="B23" s="699" t="s">
        <v>89</v>
      </c>
      <c r="C23" s="934" t="s">
        <v>90</v>
      </c>
      <c r="D23" s="934"/>
      <c r="E23" s="934"/>
      <c r="F23" s="708"/>
      <c r="G23" s="708"/>
      <c r="H23" s="429"/>
    </row>
    <row r="24" spans="1:8" ht="17.25" customHeight="1">
      <c r="A24" s="277"/>
      <c r="B24" s="699"/>
      <c r="C24" s="934" t="s">
        <v>91</v>
      </c>
      <c r="D24" s="934"/>
      <c r="E24" s="934"/>
      <c r="F24" s="708"/>
      <c r="G24" s="708"/>
      <c r="H24" s="429"/>
    </row>
    <row r="25" spans="1:8" ht="17.25" customHeight="1">
      <c r="A25" s="277"/>
      <c r="B25" s="699"/>
      <c r="C25" s="934" t="s">
        <v>92</v>
      </c>
      <c r="D25" s="934"/>
      <c r="E25" s="934"/>
      <c r="F25" s="708"/>
      <c r="G25" s="708"/>
      <c r="H25" s="429"/>
    </row>
    <row r="26" spans="1:8" ht="17.25" customHeight="1">
      <c r="A26" s="277"/>
      <c r="B26" s="699"/>
      <c r="C26" s="708" t="s">
        <v>93</v>
      </c>
      <c r="D26" s="708"/>
      <c r="E26" s="708"/>
      <c r="F26" s="708"/>
      <c r="G26" s="708"/>
      <c r="H26" s="429"/>
    </row>
    <row r="27" spans="1:8" ht="17.25" customHeight="1">
      <c r="A27" s="279"/>
      <c r="B27" s="699"/>
      <c r="C27" s="699" t="s">
        <v>94</v>
      </c>
      <c r="D27" s="699"/>
      <c r="E27" s="699"/>
      <c r="F27" s="708"/>
      <c r="G27" s="708"/>
      <c r="H27" s="429">
        <f>SUM(H23:H26)</f>
        <v>0</v>
      </c>
    </row>
    <row r="28" spans="1:8" ht="48.75" customHeight="1">
      <c r="A28" s="430" t="s">
        <v>670</v>
      </c>
      <c r="B28" s="928">
        <f>H20-H27</f>
        <v>0</v>
      </c>
      <c r="C28" s="928"/>
      <c r="D28" s="431" t="s">
        <v>578</v>
      </c>
      <c r="E28" s="928">
        <v>0</v>
      </c>
      <c r="F28" s="928"/>
      <c r="G28" s="430" t="s">
        <v>579</v>
      </c>
      <c r="H28" s="429">
        <f>INT(MIN(B28,E28)/2)</f>
        <v>0</v>
      </c>
    </row>
    <row r="29" spans="1:8" ht="54.75" customHeight="1">
      <c r="A29" s="430" t="s">
        <v>580</v>
      </c>
      <c r="B29" s="933"/>
      <c r="C29" s="933"/>
      <c r="D29" s="933"/>
      <c r="E29" s="933"/>
      <c r="F29" s="933"/>
      <c r="G29" s="933"/>
      <c r="H29" s="933"/>
    </row>
    <row r="30" spans="1:8">
      <c r="A30" s="260" t="s">
        <v>95</v>
      </c>
    </row>
  </sheetData>
  <sheetProtection selectLockedCells="1" selectUnlockedCells="1"/>
  <mergeCells count="42">
    <mergeCell ref="A13:A16"/>
    <mergeCell ref="B13:H13"/>
    <mergeCell ref="B14:H14"/>
    <mergeCell ref="B15:H15"/>
    <mergeCell ref="B16:H16"/>
    <mergeCell ref="A18:A22"/>
    <mergeCell ref="C18:E18"/>
    <mergeCell ref="F18:G18"/>
    <mergeCell ref="B19:B20"/>
    <mergeCell ref="C19:E19"/>
    <mergeCell ref="F19:G19"/>
    <mergeCell ref="C20:E20"/>
    <mergeCell ref="F20:G20"/>
    <mergeCell ref="B21:B22"/>
    <mergeCell ref="C21:E21"/>
    <mergeCell ref="F21:G21"/>
    <mergeCell ref="C22:E22"/>
    <mergeCell ref="F22:G22"/>
    <mergeCell ref="B29:H29"/>
    <mergeCell ref="C25:E25"/>
    <mergeCell ref="F25:G25"/>
    <mergeCell ref="C26:E26"/>
    <mergeCell ref="F26:G26"/>
    <mergeCell ref="C27:E27"/>
    <mergeCell ref="F27:G27"/>
    <mergeCell ref="B23:B27"/>
    <mergeCell ref="C23:E23"/>
    <mergeCell ref="F23:G23"/>
    <mergeCell ref="C24:E24"/>
    <mergeCell ref="F24:G24"/>
    <mergeCell ref="G5:H5"/>
    <mergeCell ref="G6:H6"/>
    <mergeCell ref="G7:H7"/>
    <mergeCell ref="G8:H8"/>
    <mergeCell ref="B28:C28"/>
    <mergeCell ref="E28:F28"/>
    <mergeCell ref="B17:E17"/>
    <mergeCell ref="F17:H17"/>
    <mergeCell ref="B10:H10"/>
    <mergeCell ref="B11:H11"/>
    <mergeCell ref="B12:E12"/>
    <mergeCell ref="F12:H12"/>
  </mergeCells>
  <phoneticPr fontId="1"/>
  <pageMargins left="0.78680555555555554" right="0.47013888888888888" top="0.65" bottom="0.40972222222222221" header="0.51180555555555551" footer="0.51180555555555551"/>
  <pageSetup paperSize="9" scale="89" firstPageNumber="0" fitToHeight="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CD5A-93D8-4609-BF8F-DD7913DDDACA}">
  <sheetPr codeName="Sheet6">
    <pageSetUpPr fitToPage="1"/>
  </sheetPr>
  <dimension ref="A1:IV35"/>
  <sheetViews>
    <sheetView view="pageBreakPreview" zoomScale="90" zoomScaleNormal="100" zoomScaleSheetLayoutView="90" workbookViewId="0">
      <selection activeCell="I1" sqref="I1"/>
    </sheetView>
  </sheetViews>
  <sheetFormatPr defaultRowHeight="13.5"/>
  <cols>
    <col min="1" max="1" width="13.125" style="260" customWidth="1"/>
    <col min="2" max="2" width="11" style="260" customWidth="1"/>
    <col min="3" max="3" width="4" style="260" customWidth="1"/>
    <col min="4" max="4" width="13.25" style="260" customWidth="1"/>
    <col min="5" max="5" width="4.875" style="260" customWidth="1"/>
    <col min="6" max="6" width="10.125" style="260" customWidth="1"/>
    <col min="7" max="7" width="18.75" style="260" customWidth="1"/>
    <col min="8" max="8" width="15.5" style="260" customWidth="1"/>
    <col min="9" max="256" width="9" style="260"/>
    <col min="257" max="257" width="13.125" style="260" customWidth="1"/>
    <col min="258" max="258" width="11" style="260" customWidth="1"/>
    <col min="259" max="259" width="4" style="260" customWidth="1"/>
    <col min="260" max="260" width="13.25" style="260" customWidth="1"/>
    <col min="261" max="261" width="4.875" style="260" customWidth="1"/>
    <col min="262" max="262" width="10.125" style="260" customWidth="1"/>
    <col min="263" max="263" width="18.75" style="260" customWidth="1"/>
    <col min="264" max="264" width="15.5" style="260" customWidth="1"/>
    <col min="265" max="512" width="9" style="260"/>
    <col min="513" max="513" width="13.125" style="260" customWidth="1"/>
    <col min="514" max="514" width="11" style="260" customWidth="1"/>
    <col min="515" max="515" width="4" style="260" customWidth="1"/>
    <col min="516" max="516" width="13.25" style="260" customWidth="1"/>
    <col min="517" max="517" width="4.875" style="260" customWidth="1"/>
    <col min="518" max="518" width="10.125" style="260" customWidth="1"/>
    <col min="519" max="519" width="18.75" style="260" customWidth="1"/>
    <col min="520" max="520" width="15.5" style="260" customWidth="1"/>
    <col min="521" max="768" width="9" style="260"/>
    <col min="769" max="769" width="13.125" style="260" customWidth="1"/>
    <col min="770" max="770" width="11" style="260" customWidth="1"/>
    <col min="771" max="771" width="4" style="260" customWidth="1"/>
    <col min="772" max="772" width="13.25" style="260" customWidth="1"/>
    <col min="773" max="773" width="4.875" style="260" customWidth="1"/>
    <col min="774" max="774" width="10.125" style="260" customWidth="1"/>
    <col min="775" max="775" width="18.75" style="260" customWidth="1"/>
    <col min="776" max="776" width="15.5" style="260" customWidth="1"/>
    <col min="777" max="1024" width="9" style="260"/>
    <col min="1025" max="1025" width="13.125" style="260" customWidth="1"/>
    <col min="1026" max="1026" width="11" style="260" customWidth="1"/>
    <col min="1027" max="1027" width="4" style="260" customWidth="1"/>
    <col min="1028" max="1028" width="13.25" style="260" customWidth="1"/>
    <col min="1029" max="1029" width="4.875" style="260" customWidth="1"/>
    <col min="1030" max="1030" width="10.125" style="260" customWidth="1"/>
    <col min="1031" max="1031" width="18.75" style="260" customWidth="1"/>
    <col min="1032" max="1032" width="15.5" style="260" customWidth="1"/>
    <col min="1033" max="1280" width="9" style="260"/>
    <col min="1281" max="1281" width="13.125" style="260" customWidth="1"/>
    <col min="1282" max="1282" width="11" style="260" customWidth="1"/>
    <col min="1283" max="1283" width="4" style="260" customWidth="1"/>
    <col min="1284" max="1284" width="13.25" style="260" customWidth="1"/>
    <col min="1285" max="1285" width="4.875" style="260" customWidth="1"/>
    <col min="1286" max="1286" width="10.125" style="260" customWidth="1"/>
    <col min="1287" max="1287" width="18.75" style="260" customWidth="1"/>
    <col min="1288" max="1288" width="15.5" style="260" customWidth="1"/>
    <col min="1289" max="1536" width="9" style="260"/>
    <col min="1537" max="1537" width="13.125" style="260" customWidth="1"/>
    <col min="1538" max="1538" width="11" style="260" customWidth="1"/>
    <col min="1539" max="1539" width="4" style="260" customWidth="1"/>
    <col min="1540" max="1540" width="13.25" style="260" customWidth="1"/>
    <col min="1541" max="1541" width="4.875" style="260" customWidth="1"/>
    <col min="1542" max="1542" width="10.125" style="260" customWidth="1"/>
    <col min="1543" max="1543" width="18.75" style="260" customWidth="1"/>
    <col min="1544" max="1544" width="15.5" style="260" customWidth="1"/>
    <col min="1545" max="1792" width="9" style="260"/>
    <col min="1793" max="1793" width="13.125" style="260" customWidth="1"/>
    <col min="1794" max="1794" width="11" style="260" customWidth="1"/>
    <col min="1795" max="1795" width="4" style="260" customWidth="1"/>
    <col min="1796" max="1796" width="13.25" style="260" customWidth="1"/>
    <col min="1797" max="1797" width="4.875" style="260" customWidth="1"/>
    <col min="1798" max="1798" width="10.125" style="260" customWidth="1"/>
    <col min="1799" max="1799" width="18.75" style="260" customWidth="1"/>
    <col min="1800" max="1800" width="15.5" style="260" customWidth="1"/>
    <col min="1801" max="2048" width="9" style="260"/>
    <col min="2049" max="2049" width="13.125" style="260" customWidth="1"/>
    <col min="2050" max="2050" width="11" style="260" customWidth="1"/>
    <col min="2051" max="2051" width="4" style="260" customWidth="1"/>
    <col min="2052" max="2052" width="13.25" style="260" customWidth="1"/>
    <col min="2053" max="2053" width="4.875" style="260" customWidth="1"/>
    <col min="2054" max="2054" width="10.125" style="260" customWidth="1"/>
    <col min="2055" max="2055" width="18.75" style="260" customWidth="1"/>
    <col min="2056" max="2056" width="15.5" style="260" customWidth="1"/>
    <col min="2057" max="2304" width="9" style="260"/>
    <col min="2305" max="2305" width="13.125" style="260" customWidth="1"/>
    <col min="2306" max="2306" width="11" style="260" customWidth="1"/>
    <col min="2307" max="2307" width="4" style="260" customWidth="1"/>
    <col min="2308" max="2308" width="13.25" style="260" customWidth="1"/>
    <col min="2309" max="2309" width="4.875" style="260" customWidth="1"/>
    <col min="2310" max="2310" width="10.125" style="260" customWidth="1"/>
    <col min="2311" max="2311" width="18.75" style="260" customWidth="1"/>
    <col min="2312" max="2312" width="15.5" style="260" customWidth="1"/>
    <col min="2313" max="2560" width="9" style="260"/>
    <col min="2561" max="2561" width="13.125" style="260" customWidth="1"/>
    <col min="2562" max="2562" width="11" style="260" customWidth="1"/>
    <col min="2563" max="2563" width="4" style="260" customWidth="1"/>
    <col min="2564" max="2564" width="13.25" style="260" customWidth="1"/>
    <col min="2565" max="2565" width="4.875" style="260" customWidth="1"/>
    <col min="2566" max="2566" width="10.125" style="260" customWidth="1"/>
    <col min="2567" max="2567" width="18.75" style="260" customWidth="1"/>
    <col min="2568" max="2568" width="15.5" style="260" customWidth="1"/>
    <col min="2569" max="2816" width="9" style="260"/>
    <col min="2817" max="2817" width="13.125" style="260" customWidth="1"/>
    <col min="2818" max="2818" width="11" style="260" customWidth="1"/>
    <col min="2819" max="2819" width="4" style="260" customWidth="1"/>
    <col min="2820" max="2820" width="13.25" style="260" customWidth="1"/>
    <col min="2821" max="2821" width="4.875" style="260" customWidth="1"/>
    <col min="2822" max="2822" width="10.125" style="260" customWidth="1"/>
    <col min="2823" max="2823" width="18.75" style="260" customWidth="1"/>
    <col min="2824" max="2824" width="15.5" style="260" customWidth="1"/>
    <col min="2825" max="3072" width="9" style="260"/>
    <col min="3073" max="3073" width="13.125" style="260" customWidth="1"/>
    <col min="3074" max="3074" width="11" style="260" customWidth="1"/>
    <col min="3075" max="3075" width="4" style="260" customWidth="1"/>
    <col min="3076" max="3076" width="13.25" style="260" customWidth="1"/>
    <col min="3077" max="3077" width="4.875" style="260" customWidth="1"/>
    <col min="3078" max="3078" width="10.125" style="260" customWidth="1"/>
    <col min="3079" max="3079" width="18.75" style="260" customWidth="1"/>
    <col min="3080" max="3080" width="15.5" style="260" customWidth="1"/>
    <col min="3081" max="3328" width="9" style="260"/>
    <col min="3329" max="3329" width="13.125" style="260" customWidth="1"/>
    <col min="3330" max="3330" width="11" style="260" customWidth="1"/>
    <col min="3331" max="3331" width="4" style="260" customWidth="1"/>
    <col min="3332" max="3332" width="13.25" style="260" customWidth="1"/>
    <col min="3333" max="3333" width="4.875" style="260" customWidth="1"/>
    <col min="3334" max="3334" width="10.125" style="260" customWidth="1"/>
    <col min="3335" max="3335" width="18.75" style="260" customWidth="1"/>
    <col min="3336" max="3336" width="15.5" style="260" customWidth="1"/>
    <col min="3337" max="3584" width="9" style="260"/>
    <col min="3585" max="3585" width="13.125" style="260" customWidth="1"/>
    <col min="3586" max="3586" width="11" style="260" customWidth="1"/>
    <col min="3587" max="3587" width="4" style="260" customWidth="1"/>
    <col min="3588" max="3588" width="13.25" style="260" customWidth="1"/>
    <col min="3589" max="3589" width="4.875" style="260" customWidth="1"/>
    <col min="3590" max="3590" width="10.125" style="260" customWidth="1"/>
    <col min="3591" max="3591" width="18.75" style="260" customWidth="1"/>
    <col min="3592" max="3592" width="15.5" style="260" customWidth="1"/>
    <col min="3593" max="3840" width="9" style="260"/>
    <col min="3841" max="3841" width="13.125" style="260" customWidth="1"/>
    <col min="3842" max="3842" width="11" style="260" customWidth="1"/>
    <col min="3843" max="3843" width="4" style="260" customWidth="1"/>
    <col min="3844" max="3844" width="13.25" style="260" customWidth="1"/>
    <col min="3845" max="3845" width="4.875" style="260" customWidth="1"/>
    <col min="3846" max="3846" width="10.125" style="260" customWidth="1"/>
    <col min="3847" max="3847" width="18.75" style="260" customWidth="1"/>
    <col min="3848" max="3848" width="15.5" style="260" customWidth="1"/>
    <col min="3849" max="4096" width="9" style="260"/>
    <col min="4097" max="4097" width="13.125" style="260" customWidth="1"/>
    <col min="4098" max="4098" width="11" style="260" customWidth="1"/>
    <col min="4099" max="4099" width="4" style="260" customWidth="1"/>
    <col min="4100" max="4100" width="13.25" style="260" customWidth="1"/>
    <col min="4101" max="4101" width="4.875" style="260" customWidth="1"/>
    <col min="4102" max="4102" width="10.125" style="260" customWidth="1"/>
    <col min="4103" max="4103" width="18.75" style="260" customWidth="1"/>
    <col min="4104" max="4104" width="15.5" style="260" customWidth="1"/>
    <col min="4105" max="4352" width="9" style="260"/>
    <col min="4353" max="4353" width="13.125" style="260" customWidth="1"/>
    <col min="4354" max="4354" width="11" style="260" customWidth="1"/>
    <col min="4355" max="4355" width="4" style="260" customWidth="1"/>
    <col min="4356" max="4356" width="13.25" style="260" customWidth="1"/>
    <col min="4357" max="4357" width="4.875" style="260" customWidth="1"/>
    <col min="4358" max="4358" width="10.125" style="260" customWidth="1"/>
    <col min="4359" max="4359" width="18.75" style="260" customWidth="1"/>
    <col min="4360" max="4360" width="15.5" style="260" customWidth="1"/>
    <col min="4361" max="4608" width="9" style="260"/>
    <col min="4609" max="4609" width="13.125" style="260" customWidth="1"/>
    <col min="4610" max="4610" width="11" style="260" customWidth="1"/>
    <col min="4611" max="4611" width="4" style="260" customWidth="1"/>
    <col min="4612" max="4612" width="13.25" style="260" customWidth="1"/>
    <col min="4613" max="4613" width="4.875" style="260" customWidth="1"/>
    <col min="4614" max="4614" width="10.125" style="260" customWidth="1"/>
    <col min="4615" max="4615" width="18.75" style="260" customWidth="1"/>
    <col min="4616" max="4616" width="15.5" style="260" customWidth="1"/>
    <col min="4617" max="4864" width="9" style="260"/>
    <col min="4865" max="4865" width="13.125" style="260" customWidth="1"/>
    <col min="4866" max="4866" width="11" style="260" customWidth="1"/>
    <col min="4867" max="4867" width="4" style="260" customWidth="1"/>
    <col min="4868" max="4868" width="13.25" style="260" customWidth="1"/>
    <col min="4869" max="4869" width="4.875" style="260" customWidth="1"/>
    <col min="4870" max="4870" width="10.125" style="260" customWidth="1"/>
    <col min="4871" max="4871" width="18.75" style="260" customWidth="1"/>
    <col min="4872" max="4872" width="15.5" style="260" customWidth="1"/>
    <col min="4873" max="5120" width="9" style="260"/>
    <col min="5121" max="5121" width="13.125" style="260" customWidth="1"/>
    <col min="5122" max="5122" width="11" style="260" customWidth="1"/>
    <col min="5123" max="5123" width="4" style="260" customWidth="1"/>
    <col min="5124" max="5124" width="13.25" style="260" customWidth="1"/>
    <col min="5125" max="5125" width="4.875" style="260" customWidth="1"/>
    <col min="5126" max="5126" width="10.125" style="260" customWidth="1"/>
    <col min="5127" max="5127" width="18.75" style="260" customWidth="1"/>
    <col min="5128" max="5128" width="15.5" style="260" customWidth="1"/>
    <col min="5129" max="5376" width="9" style="260"/>
    <col min="5377" max="5377" width="13.125" style="260" customWidth="1"/>
    <col min="5378" max="5378" width="11" style="260" customWidth="1"/>
    <col min="5379" max="5379" width="4" style="260" customWidth="1"/>
    <col min="5380" max="5380" width="13.25" style="260" customWidth="1"/>
    <col min="5381" max="5381" width="4.875" style="260" customWidth="1"/>
    <col min="5382" max="5382" width="10.125" style="260" customWidth="1"/>
    <col min="5383" max="5383" width="18.75" style="260" customWidth="1"/>
    <col min="5384" max="5384" width="15.5" style="260" customWidth="1"/>
    <col min="5385" max="5632" width="9" style="260"/>
    <col min="5633" max="5633" width="13.125" style="260" customWidth="1"/>
    <col min="5634" max="5634" width="11" style="260" customWidth="1"/>
    <col min="5635" max="5635" width="4" style="260" customWidth="1"/>
    <col min="5636" max="5636" width="13.25" style="260" customWidth="1"/>
    <col min="5637" max="5637" width="4.875" style="260" customWidth="1"/>
    <col min="5638" max="5638" width="10.125" style="260" customWidth="1"/>
    <col min="5639" max="5639" width="18.75" style="260" customWidth="1"/>
    <col min="5640" max="5640" width="15.5" style="260" customWidth="1"/>
    <col min="5641" max="5888" width="9" style="260"/>
    <col min="5889" max="5889" width="13.125" style="260" customWidth="1"/>
    <col min="5890" max="5890" width="11" style="260" customWidth="1"/>
    <col min="5891" max="5891" width="4" style="260" customWidth="1"/>
    <col min="5892" max="5892" width="13.25" style="260" customWidth="1"/>
    <col min="5893" max="5893" width="4.875" style="260" customWidth="1"/>
    <col min="5894" max="5894" width="10.125" style="260" customWidth="1"/>
    <col min="5895" max="5895" width="18.75" style="260" customWidth="1"/>
    <col min="5896" max="5896" width="15.5" style="260" customWidth="1"/>
    <col min="5897" max="6144" width="9" style="260"/>
    <col min="6145" max="6145" width="13.125" style="260" customWidth="1"/>
    <col min="6146" max="6146" width="11" style="260" customWidth="1"/>
    <col min="6147" max="6147" width="4" style="260" customWidth="1"/>
    <col min="6148" max="6148" width="13.25" style="260" customWidth="1"/>
    <col min="6149" max="6149" width="4.875" style="260" customWidth="1"/>
    <col min="6150" max="6150" width="10.125" style="260" customWidth="1"/>
    <col min="6151" max="6151" width="18.75" style="260" customWidth="1"/>
    <col min="6152" max="6152" width="15.5" style="260" customWidth="1"/>
    <col min="6153" max="6400" width="9" style="260"/>
    <col min="6401" max="6401" width="13.125" style="260" customWidth="1"/>
    <col min="6402" max="6402" width="11" style="260" customWidth="1"/>
    <col min="6403" max="6403" width="4" style="260" customWidth="1"/>
    <col min="6404" max="6404" width="13.25" style="260" customWidth="1"/>
    <col min="6405" max="6405" width="4.875" style="260" customWidth="1"/>
    <col min="6406" max="6406" width="10.125" style="260" customWidth="1"/>
    <col min="6407" max="6407" width="18.75" style="260" customWidth="1"/>
    <col min="6408" max="6408" width="15.5" style="260" customWidth="1"/>
    <col min="6409" max="6656" width="9" style="260"/>
    <col min="6657" max="6657" width="13.125" style="260" customWidth="1"/>
    <col min="6658" max="6658" width="11" style="260" customWidth="1"/>
    <col min="6659" max="6659" width="4" style="260" customWidth="1"/>
    <col min="6660" max="6660" width="13.25" style="260" customWidth="1"/>
    <col min="6661" max="6661" width="4.875" style="260" customWidth="1"/>
    <col min="6662" max="6662" width="10.125" style="260" customWidth="1"/>
    <col min="6663" max="6663" width="18.75" style="260" customWidth="1"/>
    <col min="6664" max="6664" width="15.5" style="260" customWidth="1"/>
    <col min="6665" max="6912" width="9" style="260"/>
    <col min="6913" max="6913" width="13.125" style="260" customWidth="1"/>
    <col min="6914" max="6914" width="11" style="260" customWidth="1"/>
    <col min="6915" max="6915" width="4" style="260" customWidth="1"/>
    <col min="6916" max="6916" width="13.25" style="260" customWidth="1"/>
    <col min="6917" max="6917" width="4.875" style="260" customWidth="1"/>
    <col min="6918" max="6918" width="10.125" style="260" customWidth="1"/>
    <col min="6919" max="6919" width="18.75" style="260" customWidth="1"/>
    <col min="6920" max="6920" width="15.5" style="260" customWidth="1"/>
    <col min="6921" max="7168" width="9" style="260"/>
    <col min="7169" max="7169" width="13.125" style="260" customWidth="1"/>
    <col min="7170" max="7170" width="11" style="260" customWidth="1"/>
    <col min="7171" max="7171" width="4" style="260" customWidth="1"/>
    <col min="7172" max="7172" width="13.25" style="260" customWidth="1"/>
    <col min="7173" max="7173" width="4.875" style="260" customWidth="1"/>
    <col min="7174" max="7174" width="10.125" style="260" customWidth="1"/>
    <col min="7175" max="7175" width="18.75" style="260" customWidth="1"/>
    <col min="7176" max="7176" width="15.5" style="260" customWidth="1"/>
    <col min="7177" max="7424" width="9" style="260"/>
    <col min="7425" max="7425" width="13.125" style="260" customWidth="1"/>
    <col min="7426" max="7426" width="11" style="260" customWidth="1"/>
    <col min="7427" max="7427" width="4" style="260" customWidth="1"/>
    <col min="7428" max="7428" width="13.25" style="260" customWidth="1"/>
    <col min="7429" max="7429" width="4.875" style="260" customWidth="1"/>
    <col min="7430" max="7430" width="10.125" style="260" customWidth="1"/>
    <col min="7431" max="7431" width="18.75" style="260" customWidth="1"/>
    <col min="7432" max="7432" width="15.5" style="260" customWidth="1"/>
    <col min="7433" max="7680" width="9" style="260"/>
    <col min="7681" max="7681" width="13.125" style="260" customWidth="1"/>
    <col min="7682" max="7682" width="11" style="260" customWidth="1"/>
    <col min="7683" max="7683" width="4" style="260" customWidth="1"/>
    <col min="7684" max="7684" width="13.25" style="260" customWidth="1"/>
    <col min="7685" max="7685" width="4.875" style="260" customWidth="1"/>
    <col min="7686" max="7686" width="10.125" style="260" customWidth="1"/>
    <col min="7687" max="7687" width="18.75" style="260" customWidth="1"/>
    <col min="7688" max="7688" width="15.5" style="260" customWidth="1"/>
    <col min="7689" max="7936" width="9" style="260"/>
    <col min="7937" max="7937" width="13.125" style="260" customWidth="1"/>
    <col min="7938" max="7938" width="11" style="260" customWidth="1"/>
    <col min="7939" max="7939" width="4" style="260" customWidth="1"/>
    <col min="7940" max="7940" width="13.25" style="260" customWidth="1"/>
    <col min="7941" max="7941" width="4.875" style="260" customWidth="1"/>
    <col min="7942" max="7942" width="10.125" style="260" customWidth="1"/>
    <col min="7943" max="7943" width="18.75" style="260" customWidth="1"/>
    <col min="7944" max="7944" width="15.5" style="260" customWidth="1"/>
    <col min="7945" max="8192" width="9" style="260"/>
    <col min="8193" max="8193" width="13.125" style="260" customWidth="1"/>
    <col min="8194" max="8194" width="11" style="260" customWidth="1"/>
    <col min="8195" max="8195" width="4" style="260" customWidth="1"/>
    <col min="8196" max="8196" width="13.25" style="260" customWidth="1"/>
    <col min="8197" max="8197" width="4.875" style="260" customWidth="1"/>
    <col min="8198" max="8198" width="10.125" style="260" customWidth="1"/>
    <col min="8199" max="8199" width="18.75" style="260" customWidth="1"/>
    <col min="8200" max="8200" width="15.5" style="260" customWidth="1"/>
    <col min="8201" max="8448" width="9" style="260"/>
    <col min="8449" max="8449" width="13.125" style="260" customWidth="1"/>
    <col min="8450" max="8450" width="11" style="260" customWidth="1"/>
    <col min="8451" max="8451" width="4" style="260" customWidth="1"/>
    <col min="8452" max="8452" width="13.25" style="260" customWidth="1"/>
    <col min="8453" max="8453" width="4.875" style="260" customWidth="1"/>
    <col min="8454" max="8454" width="10.125" style="260" customWidth="1"/>
    <col min="8455" max="8455" width="18.75" style="260" customWidth="1"/>
    <col min="8456" max="8456" width="15.5" style="260" customWidth="1"/>
    <col min="8457" max="8704" width="9" style="260"/>
    <col min="8705" max="8705" width="13.125" style="260" customWidth="1"/>
    <col min="8706" max="8706" width="11" style="260" customWidth="1"/>
    <col min="8707" max="8707" width="4" style="260" customWidth="1"/>
    <col min="8708" max="8708" width="13.25" style="260" customWidth="1"/>
    <col min="8709" max="8709" width="4.875" style="260" customWidth="1"/>
    <col min="8710" max="8710" width="10.125" style="260" customWidth="1"/>
    <col min="8711" max="8711" width="18.75" style="260" customWidth="1"/>
    <col min="8712" max="8712" width="15.5" style="260" customWidth="1"/>
    <col min="8713" max="8960" width="9" style="260"/>
    <col min="8961" max="8961" width="13.125" style="260" customWidth="1"/>
    <col min="8962" max="8962" width="11" style="260" customWidth="1"/>
    <col min="8963" max="8963" width="4" style="260" customWidth="1"/>
    <col min="8964" max="8964" width="13.25" style="260" customWidth="1"/>
    <col min="8965" max="8965" width="4.875" style="260" customWidth="1"/>
    <col min="8966" max="8966" width="10.125" style="260" customWidth="1"/>
    <col min="8967" max="8967" width="18.75" style="260" customWidth="1"/>
    <col min="8968" max="8968" width="15.5" style="260" customWidth="1"/>
    <col min="8969" max="9216" width="9" style="260"/>
    <col min="9217" max="9217" width="13.125" style="260" customWidth="1"/>
    <col min="9218" max="9218" width="11" style="260" customWidth="1"/>
    <col min="9219" max="9219" width="4" style="260" customWidth="1"/>
    <col min="9220" max="9220" width="13.25" style="260" customWidth="1"/>
    <col min="9221" max="9221" width="4.875" style="260" customWidth="1"/>
    <col min="9222" max="9222" width="10.125" style="260" customWidth="1"/>
    <col min="9223" max="9223" width="18.75" style="260" customWidth="1"/>
    <col min="9224" max="9224" width="15.5" style="260" customWidth="1"/>
    <col min="9225" max="9472" width="9" style="260"/>
    <col min="9473" max="9473" width="13.125" style="260" customWidth="1"/>
    <col min="9474" max="9474" width="11" style="260" customWidth="1"/>
    <col min="9475" max="9475" width="4" style="260" customWidth="1"/>
    <col min="9476" max="9476" width="13.25" style="260" customWidth="1"/>
    <col min="9477" max="9477" width="4.875" style="260" customWidth="1"/>
    <col min="9478" max="9478" width="10.125" style="260" customWidth="1"/>
    <col min="9479" max="9479" width="18.75" style="260" customWidth="1"/>
    <col min="9480" max="9480" width="15.5" style="260" customWidth="1"/>
    <col min="9481" max="9728" width="9" style="260"/>
    <col min="9729" max="9729" width="13.125" style="260" customWidth="1"/>
    <col min="9730" max="9730" width="11" style="260" customWidth="1"/>
    <col min="9731" max="9731" width="4" style="260" customWidth="1"/>
    <col min="9732" max="9732" width="13.25" style="260" customWidth="1"/>
    <col min="9733" max="9733" width="4.875" style="260" customWidth="1"/>
    <col min="9734" max="9734" width="10.125" style="260" customWidth="1"/>
    <col min="9735" max="9735" width="18.75" style="260" customWidth="1"/>
    <col min="9736" max="9736" width="15.5" style="260" customWidth="1"/>
    <col min="9737" max="9984" width="9" style="260"/>
    <col min="9985" max="9985" width="13.125" style="260" customWidth="1"/>
    <col min="9986" max="9986" width="11" style="260" customWidth="1"/>
    <col min="9987" max="9987" width="4" style="260" customWidth="1"/>
    <col min="9988" max="9988" width="13.25" style="260" customWidth="1"/>
    <col min="9989" max="9989" width="4.875" style="260" customWidth="1"/>
    <col min="9990" max="9990" width="10.125" style="260" customWidth="1"/>
    <col min="9991" max="9991" width="18.75" style="260" customWidth="1"/>
    <col min="9992" max="9992" width="15.5" style="260" customWidth="1"/>
    <col min="9993" max="10240" width="9" style="260"/>
    <col min="10241" max="10241" width="13.125" style="260" customWidth="1"/>
    <col min="10242" max="10242" width="11" style="260" customWidth="1"/>
    <col min="10243" max="10243" width="4" style="260" customWidth="1"/>
    <col min="10244" max="10244" width="13.25" style="260" customWidth="1"/>
    <col min="10245" max="10245" width="4.875" style="260" customWidth="1"/>
    <col min="10246" max="10246" width="10.125" style="260" customWidth="1"/>
    <col min="10247" max="10247" width="18.75" style="260" customWidth="1"/>
    <col min="10248" max="10248" width="15.5" style="260" customWidth="1"/>
    <col min="10249" max="10496" width="9" style="260"/>
    <col min="10497" max="10497" width="13.125" style="260" customWidth="1"/>
    <col min="10498" max="10498" width="11" style="260" customWidth="1"/>
    <col min="10499" max="10499" width="4" style="260" customWidth="1"/>
    <col min="10500" max="10500" width="13.25" style="260" customWidth="1"/>
    <col min="10501" max="10501" width="4.875" style="260" customWidth="1"/>
    <col min="10502" max="10502" width="10.125" style="260" customWidth="1"/>
    <col min="10503" max="10503" width="18.75" style="260" customWidth="1"/>
    <col min="10504" max="10504" width="15.5" style="260" customWidth="1"/>
    <col min="10505" max="10752" width="9" style="260"/>
    <col min="10753" max="10753" width="13.125" style="260" customWidth="1"/>
    <col min="10754" max="10754" width="11" style="260" customWidth="1"/>
    <col min="10755" max="10755" width="4" style="260" customWidth="1"/>
    <col min="10756" max="10756" width="13.25" style="260" customWidth="1"/>
    <col min="10757" max="10757" width="4.875" style="260" customWidth="1"/>
    <col min="10758" max="10758" width="10.125" style="260" customWidth="1"/>
    <col min="10759" max="10759" width="18.75" style="260" customWidth="1"/>
    <col min="10760" max="10760" width="15.5" style="260" customWidth="1"/>
    <col min="10761" max="11008" width="9" style="260"/>
    <col min="11009" max="11009" width="13.125" style="260" customWidth="1"/>
    <col min="11010" max="11010" width="11" style="260" customWidth="1"/>
    <col min="11011" max="11011" width="4" style="260" customWidth="1"/>
    <col min="11012" max="11012" width="13.25" style="260" customWidth="1"/>
    <col min="11013" max="11013" width="4.875" style="260" customWidth="1"/>
    <col min="11014" max="11014" width="10.125" style="260" customWidth="1"/>
    <col min="11015" max="11015" width="18.75" style="260" customWidth="1"/>
    <col min="11016" max="11016" width="15.5" style="260" customWidth="1"/>
    <col min="11017" max="11264" width="9" style="260"/>
    <col min="11265" max="11265" width="13.125" style="260" customWidth="1"/>
    <col min="11266" max="11266" width="11" style="260" customWidth="1"/>
    <col min="11267" max="11267" width="4" style="260" customWidth="1"/>
    <col min="11268" max="11268" width="13.25" style="260" customWidth="1"/>
    <col min="11269" max="11269" width="4.875" style="260" customWidth="1"/>
    <col min="11270" max="11270" width="10.125" style="260" customWidth="1"/>
    <col min="11271" max="11271" width="18.75" style="260" customWidth="1"/>
    <col min="11272" max="11272" width="15.5" style="260" customWidth="1"/>
    <col min="11273" max="11520" width="9" style="260"/>
    <col min="11521" max="11521" width="13.125" style="260" customWidth="1"/>
    <col min="11522" max="11522" width="11" style="260" customWidth="1"/>
    <col min="11523" max="11523" width="4" style="260" customWidth="1"/>
    <col min="11524" max="11524" width="13.25" style="260" customWidth="1"/>
    <col min="11525" max="11525" width="4.875" style="260" customWidth="1"/>
    <col min="11526" max="11526" width="10.125" style="260" customWidth="1"/>
    <col min="11527" max="11527" width="18.75" style="260" customWidth="1"/>
    <col min="11528" max="11528" width="15.5" style="260" customWidth="1"/>
    <col min="11529" max="11776" width="9" style="260"/>
    <col min="11777" max="11777" width="13.125" style="260" customWidth="1"/>
    <col min="11778" max="11778" width="11" style="260" customWidth="1"/>
    <col min="11779" max="11779" width="4" style="260" customWidth="1"/>
    <col min="11780" max="11780" width="13.25" style="260" customWidth="1"/>
    <col min="11781" max="11781" width="4.875" style="260" customWidth="1"/>
    <col min="11782" max="11782" width="10.125" style="260" customWidth="1"/>
    <col min="11783" max="11783" width="18.75" style="260" customWidth="1"/>
    <col min="11784" max="11784" width="15.5" style="260" customWidth="1"/>
    <col min="11785" max="12032" width="9" style="260"/>
    <col min="12033" max="12033" width="13.125" style="260" customWidth="1"/>
    <col min="12034" max="12034" width="11" style="260" customWidth="1"/>
    <col min="12035" max="12035" width="4" style="260" customWidth="1"/>
    <col min="12036" max="12036" width="13.25" style="260" customWidth="1"/>
    <col min="12037" max="12037" width="4.875" style="260" customWidth="1"/>
    <col min="12038" max="12038" width="10.125" style="260" customWidth="1"/>
    <col min="12039" max="12039" width="18.75" style="260" customWidth="1"/>
    <col min="12040" max="12040" width="15.5" style="260" customWidth="1"/>
    <col min="12041" max="12288" width="9" style="260"/>
    <col min="12289" max="12289" width="13.125" style="260" customWidth="1"/>
    <col min="12290" max="12290" width="11" style="260" customWidth="1"/>
    <col min="12291" max="12291" width="4" style="260" customWidth="1"/>
    <col min="12292" max="12292" width="13.25" style="260" customWidth="1"/>
    <col min="12293" max="12293" width="4.875" style="260" customWidth="1"/>
    <col min="12294" max="12294" width="10.125" style="260" customWidth="1"/>
    <col min="12295" max="12295" width="18.75" style="260" customWidth="1"/>
    <col min="12296" max="12296" width="15.5" style="260" customWidth="1"/>
    <col min="12297" max="12544" width="9" style="260"/>
    <col min="12545" max="12545" width="13.125" style="260" customWidth="1"/>
    <col min="12546" max="12546" width="11" style="260" customWidth="1"/>
    <col min="12547" max="12547" width="4" style="260" customWidth="1"/>
    <col min="12548" max="12548" width="13.25" style="260" customWidth="1"/>
    <col min="12549" max="12549" width="4.875" style="260" customWidth="1"/>
    <col min="12550" max="12550" width="10.125" style="260" customWidth="1"/>
    <col min="12551" max="12551" width="18.75" style="260" customWidth="1"/>
    <col min="12552" max="12552" width="15.5" style="260" customWidth="1"/>
    <col min="12553" max="12800" width="9" style="260"/>
    <col min="12801" max="12801" width="13.125" style="260" customWidth="1"/>
    <col min="12802" max="12802" width="11" style="260" customWidth="1"/>
    <col min="12803" max="12803" width="4" style="260" customWidth="1"/>
    <col min="12804" max="12804" width="13.25" style="260" customWidth="1"/>
    <col min="12805" max="12805" width="4.875" style="260" customWidth="1"/>
    <col min="12806" max="12806" width="10.125" style="260" customWidth="1"/>
    <col min="12807" max="12807" width="18.75" style="260" customWidth="1"/>
    <col min="12808" max="12808" width="15.5" style="260" customWidth="1"/>
    <col min="12809" max="13056" width="9" style="260"/>
    <col min="13057" max="13057" width="13.125" style="260" customWidth="1"/>
    <col min="13058" max="13058" width="11" style="260" customWidth="1"/>
    <col min="13059" max="13059" width="4" style="260" customWidth="1"/>
    <col min="13060" max="13060" width="13.25" style="260" customWidth="1"/>
    <col min="13061" max="13061" width="4.875" style="260" customWidth="1"/>
    <col min="13062" max="13062" width="10.125" style="260" customWidth="1"/>
    <col min="13063" max="13063" width="18.75" style="260" customWidth="1"/>
    <col min="13064" max="13064" width="15.5" style="260" customWidth="1"/>
    <col min="13065" max="13312" width="9" style="260"/>
    <col min="13313" max="13313" width="13.125" style="260" customWidth="1"/>
    <col min="13314" max="13314" width="11" style="260" customWidth="1"/>
    <col min="13315" max="13315" width="4" style="260" customWidth="1"/>
    <col min="13316" max="13316" width="13.25" style="260" customWidth="1"/>
    <col min="13317" max="13317" width="4.875" style="260" customWidth="1"/>
    <col min="13318" max="13318" width="10.125" style="260" customWidth="1"/>
    <col min="13319" max="13319" width="18.75" style="260" customWidth="1"/>
    <col min="13320" max="13320" width="15.5" style="260" customWidth="1"/>
    <col min="13321" max="13568" width="9" style="260"/>
    <col min="13569" max="13569" width="13.125" style="260" customWidth="1"/>
    <col min="13570" max="13570" width="11" style="260" customWidth="1"/>
    <col min="13571" max="13571" width="4" style="260" customWidth="1"/>
    <col min="13572" max="13572" width="13.25" style="260" customWidth="1"/>
    <col min="13573" max="13573" width="4.875" style="260" customWidth="1"/>
    <col min="13574" max="13574" width="10.125" style="260" customWidth="1"/>
    <col min="13575" max="13575" width="18.75" style="260" customWidth="1"/>
    <col min="13576" max="13576" width="15.5" style="260" customWidth="1"/>
    <col min="13577" max="13824" width="9" style="260"/>
    <col min="13825" max="13825" width="13.125" style="260" customWidth="1"/>
    <col min="13826" max="13826" width="11" style="260" customWidth="1"/>
    <col min="13827" max="13827" width="4" style="260" customWidth="1"/>
    <col min="13828" max="13828" width="13.25" style="260" customWidth="1"/>
    <col min="13829" max="13829" width="4.875" style="260" customWidth="1"/>
    <col min="13830" max="13830" width="10.125" style="260" customWidth="1"/>
    <col min="13831" max="13831" width="18.75" style="260" customWidth="1"/>
    <col min="13832" max="13832" width="15.5" style="260" customWidth="1"/>
    <col min="13833" max="14080" width="9" style="260"/>
    <col min="14081" max="14081" width="13.125" style="260" customWidth="1"/>
    <col min="14082" max="14082" width="11" style="260" customWidth="1"/>
    <col min="14083" max="14083" width="4" style="260" customWidth="1"/>
    <col min="14084" max="14084" width="13.25" style="260" customWidth="1"/>
    <col min="14085" max="14085" width="4.875" style="260" customWidth="1"/>
    <col min="14086" max="14086" width="10.125" style="260" customWidth="1"/>
    <col min="14087" max="14087" width="18.75" style="260" customWidth="1"/>
    <col min="14088" max="14088" width="15.5" style="260" customWidth="1"/>
    <col min="14089" max="14336" width="9" style="260"/>
    <col min="14337" max="14337" width="13.125" style="260" customWidth="1"/>
    <col min="14338" max="14338" width="11" style="260" customWidth="1"/>
    <col min="14339" max="14339" width="4" style="260" customWidth="1"/>
    <col min="14340" max="14340" width="13.25" style="260" customWidth="1"/>
    <col min="14341" max="14341" width="4.875" style="260" customWidth="1"/>
    <col min="14342" max="14342" width="10.125" style="260" customWidth="1"/>
    <col min="14343" max="14343" width="18.75" style="260" customWidth="1"/>
    <col min="14344" max="14344" width="15.5" style="260" customWidth="1"/>
    <col min="14345" max="14592" width="9" style="260"/>
    <col min="14593" max="14593" width="13.125" style="260" customWidth="1"/>
    <col min="14594" max="14594" width="11" style="260" customWidth="1"/>
    <col min="14595" max="14595" width="4" style="260" customWidth="1"/>
    <col min="14596" max="14596" width="13.25" style="260" customWidth="1"/>
    <col min="14597" max="14597" width="4.875" style="260" customWidth="1"/>
    <col min="14598" max="14598" width="10.125" style="260" customWidth="1"/>
    <col min="14599" max="14599" width="18.75" style="260" customWidth="1"/>
    <col min="14600" max="14600" width="15.5" style="260" customWidth="1"/>
    <col min="14601" max="14848" width="9" style="260"/>
    <col min="14849" max="14849" width="13.125" style="260" customWidth="1"/>
    <col min="14850" max="14850" width="11" style="260" customWidth="1"/>
    <col min="14851" max="14851" width="4" style="260" customWidth="1"/>
    <col min="14852" max="14852" width="13.25" style="260" customWidth="1"/>
    <col min="14853" max="14853" width="4.875" style="260" customWidth="1"/>
    <col min="14854" max="14854" width="10.125" style="260" customWidth="1"/>
    <col min="14855" max="14855" width="18.75" style="260" customWidth="1"/>
    <col min="14856" max="14856" width="15.5" style="260" customWidth="1"/>
    <col min="14857" max="15104" width="9" style="260"/>
    <col min="15105" max="15105" width="13.125" style="260" customWidth="1"/>
    <col min="15106" max="15106" width="11" style="260" customWidth="1"/>
    <col min="15107" max="15107" width="4" style="260" customWidth="1"/>
    <col min="15108" max="15108" width="13.25" style="260" customWidth="1"/>
    <col min="15109" max="15109" width="4.875" style="260" customWidth="1"/>
    <col min="15110" max="15110" width="10.125" style="260" customWidth="1"/>
    <col min="15111" max="15111" width="18.75" style="260" customWidth="1"/>
    <col min="15112" max="15112" width="15.5" style="260" customWidth="1"/>
    <col min="15113" max="15360" width="9" style="260"/>
    <col min="15361" max="15361" width="13.125" style="260" customWidth="1"/>
    <col min="15362" max="15362" width="11" style="260" customWidth="1"/>
    <col min="15363" max="15363" width="4" style="260" customWidth="1"/>
    <col min="15364" max="15364" width="13.25" style="260" customWidth="1"/>
    <col min="15365" max="15365" width="4.875" style="260" customWidth="1"/>
    <col min="15366" max="15366" width="10.125" style="260" customWidth="1"/>
    <col min="15367" max="15367" width="18.75" style="260" customWidth="1"/>
    <col min="15368" max="15368" width="15.5" style="260" customWidth="1"/>
    <col min="15369" max="15616" width="9" style="260"/>
    <col min="15617" max="15617" width="13.125" style="260" customWidth="1"/>
    <col min="15618" max="15618" width="11" style="260" customWidth="1"/>
    <col min="15619" max="15619" width="4" style="260" customWidth="1"/>
    <col min="15620" max="15620" width="13.25" style="260" customWidth="1"/>
    <col min="15621" max="15621" width="4.875" style="260" customWidth="1"/>
    <col min="15622" max="15622" width="10.125" style="260" customWidth="1"/>
    <col min="15623" max="15623" width="18.75" style="260" customWidth="1"/>
    <col min="15624" max="15624" width="15.5" style="260" customWidth="1"/>
    <col min="15625" max="15872" width="9" style="260"/>
    <col min="15873" max="15873" width="13.125" style="260" customWidth="1"/>
    <col min="15874" max="15874" width="11" style="260" customWidth="1"/>
    <col min="15875" max="15875" width="4" style="260" customWidth="1"/>
    <col min="15876" max="15876" width="13.25" style="260" customWidth="1"/>
    <col min="15877" max="15877" width="4.875" style="260" customWidth="1"/>
    <col min="15878" max="15878" width="10.125" style="260" customWidth="1"/>
    <col min="15879" max="15879" width="18.75" style="260" customWidth="1"/>
    <col min="15880" max="15880" width="15.5" style="260" customWidth="1"/>
    <col min="15881" max="16128" width="9" style="260"/>
    <col min="16129" max="16129" width="13.125" style="260" customWidth="1"/>
    <col min="16130" max="16130" width="11" style="260" customWidth="1"/>
    <col min="16131" max="16131" width="4" style="260" customWidth="1"/>
    <col min="16132" max="16132" width="13.25" style="260" customWidth="1"/>
    <col min="16133" max="16133" width="4.875" style="260" customWidth="1"/>
    <col min="16134" max="16134" width="10.125" style="260" customWidth="1"/>
    <col min="16135" max="16135" width="18.75" style="260" customWidth="1"/>
    <col min="16136" max="16136" width="15.5" style="260" customWidth="1"/>
    <col min="16137" max="16384" width="9" style="260"/>
  </cols>
  <sheetData>
    <row r="1" spans="1:256" ht="19.5">
      <c r="A1" s="260" t="s">
        <v>581</v>
      </c>
      <c r="B1" s="261"/>
      <c r="C1" s="261"/>
      <c r="D1" s="261"/>
      <c r="E1" s="261"/>
      <c r="F1" s="261"/>
      <c r="I1" s="641" t="str">
        <f>HYPERLINK("#シート目次"&amp;"!A1","シート目次へ")</f>
        <v>シート目次へ</v>
      </c>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row>
    <row r="2" spans="1:256" ht="16.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row>
    <row r="3" spans="1:256" ht="17.25">
      <c r="A3" s="948" t="s">
        <v>443</v>
      </c>
      <c r="B3" s="948"/>
      <c r="C3" s="948"/>
      <c r="D3" s="948"/>
      <c r="E3" s="948"/>
      <c r="F3" s="948"/>
      <c r="G3" s="948"/>
      <c r="H3" s="948"/>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c r="DV3" s="261"/>
      <c r="DW3" s="261"/>
      <c r="DX3" s="261"/>
      <c r="DY3" s="261"/>
      <c r="DZ3" s="261"/>
      <c r="EA3" s="261"/>
      <c r="EB3" s="261"/>
      <c r="EC3" s="261"/>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row>
    <row r="4" spans="1:256" ht="24" customHeight="1">
      <c r="A4" s="44"/>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row>
    <row r="5" spans="1:256" ht="20.100000000000001" customHeight="1">
      <c r="F5" s="564" t="s">
        <v>0</v>
      </c>
      <c r="G5" s="927"/>
      <c r="H5" s="927"/>
    </row>
    <row r="6" spans="1:256" ht="20.100000000000001" customHeight="1">
      <c r="F6" s="564" t="s">
        <v>37</v>
      </c>
      <c r="G6" s="927"/>
      <c r="H6" s="927"/>
    </row>
    <row r="7" spans="1:256" ht="20.100000000000001" customHeight="1">
      <c r="F7" s="564" t="s">
        <v>72</v>
      </c>
      <c r="G7" s="927"/>
      <c r="H7" s="927"/>
    </row>
    <row r="8" spans="1:256" ht="20.100000000000001" customHeight="1">
      <c r="F8" s="564" t="s">
        <v>3</v>
      </c>
      <c r="G8" s="927"/>
      <c r="H8" s="927"/>
    </row>
    <row r="9" spans="1:256" ht="20.100000000000001" customHeight="1">
      <c r="A9" s="261"/>
      <c r="B9" s="261"/>
      <c r="C9" s="261"/>
      <c r="D9" s="261"/>
      <c r="E9" s="261"/>
      <c r="F9" s="261"/>
      <c r="G9" s="261"/>
      <c r="H9" s="425" t="s">
        <v>23</v>
      </c>
    </row>
    <row r="10" spans="1:256" ht="24" customHeight="1">
      <c r="A10" s="701" t="s">
        <v>157</v>
      </c>
      <c r="B10" s="699" t="s">
        <v>158</v>
      </c>
      <c r="C10" s="699"/>
      <c r="D10" s="699"/>
      <c r="E10" s="699"/>
      <c r="F10" s="699"/>
      <c r="G10" s="699"/>
      <c r="H10" s="699"/>
    </row>
    <row r="11" spans="1:256" ht="24" customHeight="1">
      <c r="A11" s="701"/>
      <c r="B11" s="701" t="s">
        <v>159</v>
      </c>
      <c r="C11" s="701"/>
      <c r="D11" s="701"/>
      <c r="E11" s="699" t="s">
        <v>160</v>
      </c>
      <c r="F11" s="699"/>
      <c r="G11" s="699" t="s">
        <v>161</v>
      </c>
      <c r="H11" s="699"/>
    </row>
    <row r="12" spans="1:256" ht="24" customHeight="1">
      <c r="A12" s="701"/>
      <c r="B12" s="702" t="s">
        <v>162</v>
      </c>
      <c r="C12" s="702"/>
      <c r="D12" s="702"/>
      <c r="E12" s="702"/>
      <c r="F12" s="702"/>
      <c r="G12" s="702"/>
      <c r="H12" s="702"/>
    </row>
    <row r="13" spans="1:256" ht="24" customHeight="1">
      <c r="A13" s="432" t="s">
        <v>163</v>
      </c>
      <c r="B13" s="946"/>
      <c r="C13" s="946"/>
      <c r="D13" s="946"/>
      <c r="E13" s="946"/>
      <c r="F13" s="946"/>
      <c r="G13" s="946"/>
      <c r="H13" s="946"/>
    </row>
    <row r="14" spans="1:256" ht="24" customHeight="1">
      <c r="A14" s="427" t="s">
        <v>75</v>
      </c>
      <c r="B14" s="931" t="s">
        <v>76</v>
      </c>
      <c r="C14" s="931"/>
      <c r="D14" s="931"/>
      <c r="E14" s="931"/>
      <c r="F14" s="932" t="s">
        <v>77</v>
      </c>
      <c r="G14" s="932"/>
      <c r="H14" s="932"/>
    </row>
    <row r="15" spans="1:256" ht="24" customHeight="1">
      <c r="A15" s="708" t="s">
        <v>164</v>
      </c>
      <c r="B15" s="940"/>
      <c r="C15" s="940"/>
      <c r="D15" s="940"/>
      <c r="E15" s="940"/>
      <c r="F15" s="940"/>
      <c r="G15" s="940"/>
      <c r="H15" s="940"/>
    </row>
    <row r="16" spans="1:256" ht="24" customHeight="1">
      <c r="A16" s="708"/>
      <c r="B16" s="941"/>
      <c r="C16" s="941"/>
      <c r="D16" s="941"/>
      <c r="E16" s="941"/>
      <c r="F16" s="941"/>
      <c r="G16" s="941"/>
      <c r="H16" s="941"/>
    </row>
    <row r="17" spans="1:8" ht="24" customHeight="1">
      <c r="A17" s="708"/>
      <c r="B17" s="942"/>
      <c r="C17" s="942"/>
      <c r="D17" s="942"/>
      <c r="E17" s="942"/>
      <c r="F17" s="942"/>
      <c r="G17" s="942"/>
      <c r="H17" s="942"/>
    </row>
    <row r="18" spans="1:8" ht="24" customHeight="1">
      <c r="A18" s="708"/>
      <c r="B18" s="941"/>
      <c r="C18" s="941"/>
      <c r="D18" s="941"/>
      <c r="E18" s="941"/>
      <c r="F18" s="941"/>
      <c r="G18" s="941"/>
      <c r="H18" s="941"/>
    </row>
    <row r="19" spans="1:8" ht="24" customHeight="1">
      <c r="A19" s="708"/>
      <c r="B19" s="942"/>
      <c r="C19" s="942"/>
      <c r="D19" s="942"/>
      <c r="E19" s="942"/>
      <c r="F19" s="942"/>
      <c r="G19" s="942"/>
      <c r="H19" s="942"/>
    </row>
    <row r="20" spans="1:8" ht="24" customHeight="1">
      <c r="A20" s="708"/>
      <c r="B20" s="947"/>
      <c r="C20" s="947"/>
      <c r="D20" s="947"/>
      <c r="E20" s="947"/>
      <c r="F20" s="947"/>
      <c r="G20" s="947"/>
      <c r="H20" s="947"/>
    </row>
    <row r="21" spans="1:8" ht="24" customHeight="1">
      <c r="A21" s="426" t="s">
        <v>81</v>
      </c>
      <c r="B21" s="929">
        <f>SUM(H24,H26)</f>
        <v>0</v>
      </c>
      <c r="C21" s="929"/>
      <c r="D21" s="929"/>
      <c r="E21" s="929"/>
      <c r="F21" s="930" t="s">
        <v>289</v>
      </c>
      <c r="G21" s="930"/>
      <c r="H21" s="930"/>
    </row>
    <row r="22" spans="1:8" ht="17.25" customHeight="1">
      <c r="A22" s="935" t="s">
        <v>82</v>
      </c>
      <c r="B22" s="283" t="s">
        <v>19</v>
      </c>
      <c r="C22" s="936" t="s">
        <v>83</v>
      </c>
      <c r="D22" s="936"/>
      <c r="E22" s="936"/>
      <c r="F22" s="699" t="s">
        <v>84</v>
      </c>
      <c r="G22" s="699"/>
      <c r="H22" s="283" t="s">
        <v>290</v>
      </c>
    </row>
    <row r="23" spans="1:8" ht="55.5" customHeight="1">
      <c r="A23" s="935"/>
      <c r="B23" s="937" t="s">
        <v>85</v>
      </c>
      <c r="C23" s="938"/>
      <c r="D23" s="938"/>
      <c r="E23" s="938"/>
      <c r="F23" s="939"/>
      <c r="G23" s="939"/>
      <c r="H23" s="428"/>
    </row>
    <row r="24" spans="1:8" ht="17.25" customHeight="1">
      <c r="A24" s="935"/>
      <c r="B24" s="937"/>
      <c r="C24" s="699" t="s">
        <v>86</v>
      </c>
      <c r="D24" s="699"/>
      <c r="E24" s="699"/>
      <c r="F24" s="708"/>
      <c r="G24" s="708"/>
      <c r="H24" s="429">
        <f>SUM(H23:H23)</f>
        <v>0</v>
      </c>
    </row>
    <row r="25" spans="1:8" ht="55.5" customHeight="1">
      <c r="A25" s="935"/>
      <c r="B25" s="699" t="s">
        <v>87</v>
      </c>
      <c r="C25" s="938"/>
      <c r="D25" s="938"/>
      <c r="E25" s="938"/>
      <c r="F25" s="939"/>
      <c r="G25" s="939"/>
      <c r="H25" s="428"/>
    </row>
    <row r="26" spans="1:8" ht="17.25" customHeight="1">
      <c r="A26" s="935"/>
      <c r="B26" s="699"/>
      <c r="C26" s="699" t="s">
        <v>88</v>
      </c>
      <c r="D26" s="699"/>
      <c r="E26" s="699"/>
      <c r="F26" s="708"/>
      <c r="G26" s="708"/>
      <c r="H26" s="429">
        <f>SUM(H25:H25)</f>
        <v>0</v>
      </c>
    </row>
    <row r="27" spans="1:8" ht="17.25" customHeight="1">
      <c r="A27" s="277"/>
      <c r="B27" s="699" t="s">
        <v>89</v>
      </c>
      <c r="C27" s="934" t="s">
        <v>90</v>
      </c>
      <c r="D27" s="934"/>
      <c r="E27" s="934"/>
      <c r="F27" s="708"/>
      <c r="G27" s="708"/>
      <c r="H27" s="429"/>
    </row>
    <row r="28" spans="1:8" ht="17.25" customHeight="1">
      <c r="A28" s="277"/>
      <c r="B28" s="699"/>
      <c r="C28" s="934" t="s">
        <v>91</v>
      </c>
      <c r="D28" s="934"/>
      <c r="E28" s="934"/>
      <c r="F28" s="708"/>
      <c r="G28" s="708"/>
      <c r="H28" s="429"/>
    </row>
    <row r="29" spans="1:8" ht="17.25" customHeight="1">
      <c r="A29" s="277"/>
      <c r="B29" s="699"/>
      <c r="C29" s="934" t="s">
        <v>92</v>
      </c>
      <c r="D29" s="934"/>
      <c r="E29" s="934"/>
      <c r="F29" s="708"/>
      <c r="G29" s="708"/>
      <c r="H29" s="429"/>
    </row>
    <row r="30" spans="1:8" ht="17.25" customHeight="1">
      <c r="A30" s="277"/>
      <c r="B30" s="699"/>
      <c r="C30" s="708" t="s">
        <v>93</v>
      </c>
      <c r="D30" s="708"/>
      <c r="E30" s="708"/>
      <c r="F30" s="708"/>
      <c r="G30" s="708"/>
      <c r="H30" s="429"/>
    </row>
    <row r="31" spans="1:8" ht="17.25" customHeight="1">
      <c r="A31" s="279"/>
      <c r="B31" s="699"/>
      <c r="C31" s="699" t="s">
        <v>94</v>
      </c>
      <c r="D31" s="699"/>
      <c r="E31" s="699"/>
      <c r="F31" s="708"/>
      <c r="G31" s="708"/>
      <c r="H31" s="429">
        <f>SUM(H27:H30)</f>
        <v>0</v>
      </c>
    </row>
    <row r="32" spans="1:8" ht="48.75" customHeight="1">
      <c r="A32" s="430" t="s">
        <v>582</v>
      </c>
      <c r="B32" s="928">
        <f>H24-H31</f>
        <v>0</v>
      </c>
      <c r="C32" s="928"/>
      <c r="D32" s="431" t="s">
        <v>578</v>
      </c>
      <c r="E32" s="928">
        <v>0</v>
      </c>
      <c r="F32" s="928"/>
      <c r="G32" s="430" t="s">
        <v>579</v>
      </c>
      <c r="H32" s="429">
        <f>INT(MIN(B32,E32)/2)</f>
        <v>0</v>
      </c>
    </row>
    <row r="33" spans="1:8" ht="41.25" customHeight="1">
      <c r="A33" s="943" t="s">
        <v>444</v>
      </c>
      <c r="B33" s="943"/>
      <c r="C33" s="943"/>
      <c r="D33" s="944"/>
      <c r="E33" s="944"/>
      <c r="F33" s="944"/>
      <c r="G33" s="944"/>
      <c r="H33" s="944"/>
    </row>
    <row r="34" spans="1:8" ht="42.75" customHeight="1">
      <c r="A34" s="945" t="s">
        <v>445</v>
      </c>
      <c r="B34" s="945"/>
      <c r="C34" s="945"/>
      <c r="D34" s="945"/>
      <c r="E34" s="945"/>
      <c r="F34" s="945"/>
      <c r="G34" s="945"/>
      <c r="H34" s="945"/>
    </row>
    <row r="35" spans="1:8" s="565" customFormat="1">
      <c r="A35" s="565" t="s">
        <v>671</v>
      </c>
    </row>
  </sheetData>
  <sheetProtection selectLockedCells="1" selectUnlockedCells="1"/>
  <mergeCells count="53">
    <mergeCell ref="A3:H3"/>
    <mergeCell ref="A10:A12"/>
    <mergeCell ref="B10:H10"/>
    <mergeCell ref="B11:D11"/>
    <mergeCell ref="E11:F11"/>
    <mergeCell ref="G11:H11"/>
    <mergeCell ref="B12:D12"/>
    <mergeCell ref="E12:H12"/>
    <mergeCell ref="G5:H5"/>
    <mergeCell ref="G6:H6"/>
    <mergeCell ref="G7:H7"/>
    <mergeCell ref="G8:H8"/>
    <mergeCell ref="B13:H13"/>
    <mergeCell ref="B14:E14"/>
    <mergeCell ref="F14:H14"/>
    <mergeCell ref="A15:A20"/>
    <mergeCell ref="B15:H15"/>
    <mergeCell ref="B16:H16"/>
    <mergeCell ref="B17:H17"/>
    <mergeCell ref="B18:H18"/>
    <mergeCell ref="B19:H19"/>
    <mergeCell ref="B20:H20"/>
    <mergeCell ref="B21:E21"/>
    <mergeCell ref="F21:H21"/>
    <mergeCell ref="A22:A26"/>
    <mergeCell ref="C22:E22"/>
    <mergeCell ref="F22:G22"/>
    <mergeCell ref="B23:B24"/>
    <mergeCell ref="C23:E23"/>
    <mergeCell ref="F23:G23"/>
    <mergeCell ref="C24:E24"/>
    <mergeCell ref="F24:G24"/>
    <mergeCell ref="B25:B26"/>
    <mergeCell ref="C25:E25"/>
    <mergeCell ref="F25:G25"/>
    <mergeCell ref="C26:E26"/>
    <mergeCell ref="F26:G26"/>
    <mergeCell ref="B27:B31"/>
    <mergeCell ref="C27:E27"/>
    <mergeCell ref="F27:G27"/>
    <mergeCell ref="C28:E28"/>
    <mergeCell ref="F28:G28"/>
    <mergeCell ref="C29:E29"/>
    <mergeCell ref="F29:G29"/>
    <mergeCell ref="C30:E30"/>
    <mergeCell ref="F30:G30"/>
    <mergeCell ref="C31:E31"/>
    <mergeCell ref="F31:G31"/>
    <mergeCell ref="B32:C32"/>
    <mergeCell ref="E32:F32"/>
    <mergeCell ref="A33:C33"/>
    <mergeCell ref="D33:H33"/>
    <mergeCell ref="A34:H34"/>
  </mergeCells>
  <phoneticPr fontId="1"/>
  <pageMargins left="0.78680555555555554" right="0.47013888888888888" top="0.39027777777777778" bottom="0.3" header="0.51180555555555551" footer="0.51180555555555551"/>
  <pageSetup paperSize="9" scale="89" firstPageNumber="0" fitToHeight="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4F3D-1A03-40C2-BABA-6777E54511E7}">
  <sheetPr codeName="Sheet3">
    <pageSetUpPr fitToPage="1"/>
  </sheetPr>
  <dimension ref="A1:U36"/>
  <sheetViews>
    <sheetView view="pageBreakPreview" zoomScale="80" zoomScaleNormal="100" zoomScaleSheetLayoutView="80" workbookViewId="0">
      <selection activeCell="U1" sqref="U1"/>
    </sheetView>
  </sheetViews>
  <sheetFormatPr defaultColWidth="8.625" defaultRowHeight="13.5"/>
  <cols>
    <col min="1" max="1" width="3.625" style="315" customWidth="1"/>
    <col min="2" max="2" width="3.75" style="315" customWidth="1"/>
    <col min="3" max="3" width="10.875" style="315" customWidth="1"/>
    <col min="4" max="6" width="5.125" style="315" customWidth="1"/>
    <col min="7" max="7" width="5.25" style="315" customWidth="1"/>
    <col min="8" max="8" width="5" style="315" customWidth="1"/>
    <col min="9" max="9" width="5.125" style="315" customWidth="1"/>
    <col min="10" max="10" width="5.5" style="315" customWidth="1"/>
    <col min="11" max="11" width="5.375" style="315" customWidth="1"/>
    <col min="12" max="12" width="15.25" style="315" customWidth="1"/>
    <col min="13" max="13" width="11" style="315" customWidth="1"/>
    <col min="14" max="15" width="15.25" style="315" customWidth="1"/>
    <col min="16" max="17" width="14.75" style="315" customWidth="1"/>
    <col min="18" max="18" width="14.125" style="315" customWidth="1"/>
    <col min="19" max="19" width="21.25" style="315" customWidth="1"/>
    <col min="20" max="20" width="3.125" style="315" customWidth="1"/>
    <col min="21" max="256" width="8.625" style="315"/>
    <col min="257" max="257" width="3.625" style="315" customWidth="1"/>
    <col min="258" max="258" width="3.75" style="315" customWidth="1"/>
    <col min="259" max="259" width="10.875" style="315" customWidth="1"/>
    <col min="260" max="262" width="5.125" style="315" customWidth="1"/>
    <col min="263" max="263" width="5.25" style="315" customWidth="1"/>
    <col min="264" max="264" width="5" style="315" customWidth="1"/>
    <col min="265" max="265" width="5.125" style="315" customWidth="1"/>
    <col min="266" max="266" width="5.5" style="315" customWidth="1"/>
    <col min="267" max="267" width="5.375" style="315" customWidth="1"/>
    <col min="268" max="268" width="15.25" style="315" customWidth="1"/>
    <col min="269" max="269" width="11" style="315" customWidth="1"/>
    <col min="270" max="271" width="15.25" style="315" customWidth="1"/>
    <col min="272" max="273" width="14.75" style="315" customWidth="1"/>
    <col min="274" max="274" width="14.125" style="315" customWidth="1"/>
    <col min="275" max="275" width="21.25" style="315" customWidth="1"/>
    <col min="276" max="276" width="3.125" style="315" customWidth="1"/>
    <col min="277" max="512" width="8.625" style="315"/>
    <col min="513" max="513" width="3.625" style="315" customWidth="1"/>
    <col min="514" max="514" width="3.75" style="315" customWidth="1"/>
    <col min="515" max="515" width="10.875" style="315" customWidth="1"/>
    <col min="516" max="518" width="5.125" style="315" customWidth="1"/>
    <col min="519" max="519" width="5.25" style="315" customWidth="1"/>
    <col min="520" max="520" width="5" style="315" customWidth="1"/>
    <col min="521" max="521" width="5.125" style="315" customWidth="1"/>
    <col min="522" max="522" width="5.5" style="315" customWidth="1"/>
    <col min="523" max="523" width="5.375" style="315" customWidth="1"/>
    <col min="524" max="524" width="15.25" style="315" customWidth="1"/>
    <col min="525" max="525" width="11" style="315" customWidth="1"/>
    <col min="526" max="527" width="15.25" style="315" customWidth="1"/>
    <col min="528" max="529" width="14.75" style="315" customWidth="1"/>
    <col min="530" max="530" width="14.125" style="315" customWidth="1"/>
    <col min="531" max="531" width="21.25" style="315" customWidth="1"/>
    <col min="532" max="532" width="3.125" style="315" customWidth="1"/>
    <col min="533" max="768" width="8.625" style="315"/>
    <col min="769" max="769" width="3.625" style="315" customWidth="1"/>
    <col min="770" max="770" width="3.75" style="315" customWidth="1"/>
    <col min="771" max="771" width="10.875" style="315" customWidth="1"/>
    <col min="772" max="774" width="5.125" style="315" customWidth="1"/>
    <col min="775" max="775" width="5.25" style="315" customWidth="1"/>
    <col min="776" max="776" width="5" style="315" customWidth="1"/>
    <col min="777" max="777" width="5.125" style="315" customWidth="1"/>
    <col min="778" max="778" width="5.5" style="315" customWidth="1"/>
    <col min="779" max="779" width="5.375" style="315" customWidth="1"/>
    <col min="780" max="780" width="15.25" style="315" customWidth="1"/>
    <col min="781" max="781" width="11" style="315" customWidth="1"/>
    <col min="782" max="783" width="15.25" style="315" customWidth="1"/>
    <col min="784" max="785" width="14.75" style="315" customWidth="1"/>
    <col min="786" max="786" width="14.125" style="315" customWidth="1"/>
    <col min="787" max="787" width="21.25" style="315" customWidth="1"/>
    <col min="788" max="788" width="3.125" style="315" customWidth="1"/>
    <col min="789" max="1024" width="8.625" style="315"/>
    <col min="1025" max="1025" width="3.625" style="315" customWidth="1"/>
    <col min="1026" max="1026" width="3.75" style="315" customWidth="1"/>
    <col min="1027" max="1027" width="10.875" style="315" customWidth="1"/>
    <col min="1028" max="1030" width="5.125" style="315" customWidth="1"/>
    <col min="1031" max="1031" width="5.25" style="315" customWidth="1"/>
    <col min="1032" max="1032" width="5" style="315" customWidth="1"/>
    <col min="1033" max="1033" width="5.125" style="315" customWidth="1"/>
    <col min="1034" max="1034" width="5.5" style="315" customWidth="1"/>
    <col min="1035" max="1035" width="5.375" style="315" customWidth="1"/>
    <col min="1036" max="1036" width="15.25" style="315" customWidth="1"/>
    <col min="1037" max="1037" width="11" style="315" customWidth="1"/>
    <col min="1038" max="1039" width="15.25" style="315" customWidth="1"/>
    <col min="1040" max="1041" width="14.75" style="315" customWidth="1"/>
    <col min="1042" max="1042" width="14.125" style="315" customWidth="1"/>
    <col min="1043" max="1043" width="21.25" style="315" customWidth="1"/>
    <col min="1044" max="1044" width="3.125" style="315" customWidth="1"/>
    <col min="1045" max="1280" width="8.625" style="315"/>
    <col min="1281" max="1281" width="3.625" style="315" customWidth="1"/>
    <col min="1282" max="1282" width="3.75" style="315" customWidth="1"/>
    <col min="1283" max="1283" width="10.875" style="315" customWidth="1"/>
    <col min="1284" max="1286" width="5.125" style="315" customWidth="1"/>
    <col min="1287" max="1287" width="5.25" style="315" customWidth="1"/>
    <col min="1288" max="1288" width="5" style="315" customWidth="1"/>
    <col min="1289" max="1289" width="5.125" style="315" customWidth="1"/>
    <col min="1290" max="1290" width="5.5" style="315" customWidth="1"/>
    <col min="1291" max="1291" width="5.375" style="315" customWidth="1"/>
    <col min="1292" max="1292" width="15.25" style="315" customWidth="1"/>
    <col min="1293" max="1293" width="11" style="315" customWidth="1"/>
    <col min="1294" max="1295" width="15.25" style="315" customWidth="1"/>
    <col min="1296" max="1297" width="14.75" style="315" customWidth="1"/>
    <col min="1298" max="1298" width="14.125" style="315" customWidth="1"/>
    <col min="1299" max="1299" width="21.25" style="315" customWidth="1"/>
    <col min="1300" max="1300" width="3.125" style="315" customWidth="1"/>
    <col min="1301" max="1536" width="8.625" style="315"/>
    <col min="1537" max="1537" width="3.625" style="315" customWidth="1"/>
    <col min="1538" max="1538" width="3.75" style="315" customWidth="1"/>
    <col min="1539" max="1539" width="10.875" style="315" customWidth="1"/>
    <col min="1540" max="1542" width="5.125" style="315" customWidth="1"/>
    <col min="1543" max="1543" width="5.25" style="315" customWidth="1"/>
    <col min="1544" max="1544" width="5" style="315" customWidth="1"/>
    <col min="1545" max="1545" width="5.125" style="315" customWidth="1"/>
    <col min="1546" max="1546" width="5.5" style="315" customWidth="1"/>
    <col min="1547" max="1547" width="5.375" style="315" customWidth="1"/>
    <col min="1548" max="1548" width="15.25" style="315" customWidth="1"/>
    <col min="1549" max="1549" width="11" style="315" customWidth="1"/>
    <col min="1550" max="1551" width="15.25" style="315" customWidth="1"/>
    <col min="1552" max="1553" width="14.75" style="315" customWidth="1"/>
    <col min="1554" max="1554" width="14.125" style="315" customWidth="1"/>
    <col min="1555" max="1555" width="21.25" style="315" customWidth="1"/>
    <col min="1556" max="1556" width="3.125" style="315" customWidth="1"/>
    <col min="1557" max="1792" width="8.625" style="315"/>
    <col min="1793" max="1793" width="3.625" style="315" customWidth="1"/>
    <col min="1794" max="1794" width="3.75" style="315" customWidth="1"/>
    <col min="1795" max="1795" width="10.875" style="315" customWidth="1"/>
    <col min="1796" max="1798" width="5.125" style="315" customWidth="1"/>
    <col min="1799" max="1799" width="5.25" style="315" customWidth="1"/>
    <col min="1800" max="1800" width="5" style="315" customWidth="1"/>
    <col min="1801" max="1801" width="5.125" style="315" customWidth="1"/>
    <col min="1802" max="1802" width="5.5" style="315" customWidth="1"/>
    <col min="1803" max="1803" width="5.375" style="315" customWidth="1"/>
    <col min="1804" max="1804" width="15.25" style="315" customWidth="1"/>
    <col min="1805" max="1805" width="11" style="315" customWidth="1"/>
    <col min="1806" max="1807" width="15.25" style="315" customWidth="1"/>
    <col min="1808" max="1809" width="14.75" style="315" customWidth="1"/>
    <col min="1810" max="1810" width="14.125" style="315" customWidth="1"/>
    <col min="1811" max="1811" width="21.25" style="315" customWidth="1"/>
    <col min="1812" max="1812" width="3.125" style="315" customWidth="1"/>
    <col min="1813" max="2048" width="8.625" style="315"/>
    <col min="2049" max="2049" width="3.625" style="315" customWidth="1"/>
    <col min="2050" max="2050" width="3.75" style="315" customWidth="1"/>
    <col min="2051" max="2051" width="10.875" style="315" customWidth="1"/>
    <col min="2052" max="2054" width="5.125" style="315" customWidth="1"/>
    <col min="2055" max="2055" width="5.25" style="315" customWidth="1"/>
    <col min="2056" max="2056" width="5" style="315" customWidth="1"/>
    <col min="2057" max="2057" width="5.125" style="315" customWidth="1"/>
    <col min="2058" max="2058" width="5.5" style="315" customWidth="1"/>
    <col min="2059" max="2059" width="5.375" style="315" customWidth="1"/>
    <col min="2060" max="2060" width="15.25" style="315" customWidth="1"/>
    <col min="2061" max="2061" width="11" style="315" customWidth="1"/>
    <col min="2062" max="2063" width="15.25" style="315" customWidth="1"/>
    <col min="2064" max="2065" width="14.75" style="315" customWidth="1"/>
    <col min="2066" max="2066" width="14.125" style="315" customWidth="1"/>
    <col min="2067" max="2067" width="21.25" style="315" customWidth="1"/>
    <col min="2068" max="2068" width="3.125" style="315" customWidth="1"/>
    <col min="2069" max="2304" width="8.625" style="315"/>
    <col min="2305" max="2305" width="3.625" style="315" customWidth="1"/>
    <col min="2306" max="2306" width="3.75" style="315" customWidth="1"/>
    <col min="2307" max="2307" width="10.875" style="315" customWidth="1"/>
    <col min="2308" max="2310" width="5.125" style="315" customWidth="1"/>
    <col min="2311" max="2311" width="5.25" style="315" customWidth="1"/>
    <col min="2312" max="2312" width="5" style="315" customWidth="1"/>
    <col min="2313" max="2313" width="5.125" style="315" customWidth="1"/>
    <col min="2314" max="2314" width="5.5" style="315" customWidth="1"/>
    <col min="2315" max="2315" width="5.375" style="315" customWidth="1"/>
    <col min="2316" max="2316" width="15.25" style="315" customWidth="1"/>
    <col min="2317" max="2317" width="11" style="315" customWidth="1"/>
    <col min="2318" max="2319" width="15.25" style="315" customWidth="1"/>
    <col min="2320" max="2321" width="14.75" style="315" customWidth="1"/>
    <col min="2322" max="2322" width="14.125" style="315" customWidth="1"/>
    <col min="2323" max="2323" width="21.25" style="315" customWidth="1"/>
    <col min="2324" max="2324" width="3.125" style="315" customWidth="1"/>
    <col min="2325" max="2560" width="8.625" style="315"/>
    <col min="2561" max="2561" width="3.625" style="315" customWidth="1"/>
    <col min="2562" max="2562" width="3.75" style="315" customWidth="1"/>
    <col min="2563" max="2563" width="10.875" style="315" customWidth="1"/>
    <col min="2564" max="2566" width="5.125" style="315" customWidth="1"/>
    <col min="2567" max="2567" width="5.25" style="315" customWidth="1"/>
    <col min="2568" max="2568" width="5" style="315" customWidth="1"/>
    <col min="2569" max="2569" width="5.125" style="315" customWidth="1"/>
    <col min="2570" max="2570" width="5.5" style="315" customWidth="1"/>
    <col min="2571" max="2571" width="5.375" style="315" customWidth="1"/>
    <col min="2572" max="2572" width="15.25" style="315" customWidth="1"/>
    <col min="2573" max="2573" width="11" style="315" customWidth="1"/>
    <col min="2574" max="2575" width="15.25" style="315" customWidth="1"/>
    <col min="2576" max="2577" width="14.75" style="315" customWidth="1"/>
    <col min="2578" max="2578" width="14.125" style="315" customWidth="1"/>
    <col min="2579" max="2579" width="21.25" style="315" customWidth="1"/>
    <col min="2580" max="2580" width="3.125" style="315" customWidth="1"/>
    <col min="2581" max="2816" width="8.625" style="315"/>
    <col min="2817" max="2817" width="3.625" style="315" customWidth="1"/>
    <col min="2818" max="2818" width="3.75" style="315" customWidth="1"/>
    <col min="2819" max="2819" width="10.875" style="315" customWidth="1"/>
    <col min="2820" max="2822" width="5.125" style="315" customWidth="1"/>
    <col min="2823" max="2823" width="5.25" style="315" customWidth="1"/>
    <col min="2824" max="2824" width="5" style="315" customWidth="1"/>
    <col min="2825" max="2825" width="5.125" style="315" customWidth="1"/>
    <col min="2826" max="2826" width="5.5" style="315" customWidth="1"/>
    <col min="2827" max="2827" width="5.375" style="315" customWidth="1"/>
    <col min="2828" max="2828" width="15.25" style="315" customWidth="1"/>
    <col min="2829" max="2829" width="11" style="315" customWidth="1"/>
    <col min="2830" max="2831" width="15.25" style="315" customWidth="1"/>
    <col min="2832" max="2833" width="14.75" style="315" customWidth="1"/>
    <col min="2834" max="2834" width="14.125" style="315" customWidth="1"/>
    <col min="2835" max="2835" width="21.25" style="315" customWidth="1"/>
    <col min="2836" max="2836" width="3.125" style="315" customWidth="1"/>
    <col min="2837" max="3072" width="8.625" style="315"/>
    <col min="3073" max="3073" width="3.625" style="315" customWidth="1"/>
    <col min="3074" max="3074" width="3.75" style="315" customWidth="1"/>
    <col min="3075" max="3075" width="10.875" style="315" customWidth="1"/>
    <col min="3076" max="3078" width="5.125" style="315" customWidth="1"/>
    <col min="3079" max="3079" width="5.25" style="315" customWidth="1"/>
    <col min="3080" max="3080" width="5" style="315" customWidth="1"/>
    <col min="3081" max="3081" width="5.125" style="315" customWidth="1"/>
    <col min="3082" max="3082" width="5.5" style="315" customWidth="1"/>
    <col min="3083" max="3083" width="5.375" style="315" customWidth="1"/>
    <col min="3084" max="3084" width="15.25" style="315" customWidth="1"/>
    <col min="3085" max="3085" width="11" style="315" customWidth="1"/>
    <col min="3086" max="3087" width="15.25" style="315" customWidth="1"/>
    <col min="3088" max="3089" width="14.75" style="315" customWidth="1"/>
    <col min="3090" max="3090" width="14.125" style="315" customWidth="1"/>
    <col min="3091" max="3091" width="21.25" style="315" customWidth="1"/>
    <col min="3092" max="3092" width="3.125" style="315" customWidth="1"/>
    <col min="3093" max="3328" width="8.625" style="315"/>
    <col min="3329" max="3329" width="3.625" style="315" customWidth="1"/>
    <col min="3330" max="3330" width="3.75" style="315" customWidth="1"/>
    <col min="3331" max="3331" width="10.875" style="315" customWidth="1"/>
    <col min="3332" max="3334" width="5.125" style="315" customWidth="1"/>
    <col min="3335" max="3335" width="5.25" style="315" customWidth="1"/>
    <col min="3336" max="3336" width="5" style="315" customWidth="1"/>
    <col min="3337" max="3337" width="5.125" style="315" customWidth="1"/>
    <col min="3338" max="3338" width="5.5" style="315" customWidth="1"/>
    <col min="3339" max="3339" width="5.375" style="315" customWidth="1"/>
    <col min="3340" max="3340" width="15.25" style="315" customWidth="1"/>
    <col min="3341" max="3341" width="11" style="315" customWidth="1"/>
    <col min="3342" max="3343" width="15.25" style="315" customWidth="1"/>
    <col min="3344" max="3345" width="14.75" style="315" customWidth="1"/>
    <col min="3346" max="3346" width="14.125" style="315" customWidth="1"/>
    <col min="3347" max="3347" width="21.25" style="315" customWidth="1"/>
    <col min="3348" max="3348" width="3.125" style="315" customWidth="1"/>
    <col min="3349" max="3584" width="8.625" style="315"/>
    <col min="3585" max="3585" width="3.625" style="315" customWidth="1"/>
    <col min="3586" max="3586" width="3.75" style="315" customWidth="1"/>
    <col min="3587" max="3587" width="10.875" style="315" customWidth="1"/>
    <col min="3588" max="3590" width="5.125" style="315" customWidth="1"/>
    <col min="3591" max="3591" width="5.25" style="315" customWidth="1"/>
    <col min="3592" max="3592" width="5" style="315" customWidth="1"/>
    <col min="3593" max="3593" width="5.125" style="315" customWidth="1"/>
    <col min="3594" max="3594" width="5.5" style="315" customWidth="1"/>
    <col min="3595" max="3595" width="5.375" style="315" customWidth="1"/>
    <col min="3596" max="3596" width="15.25" style="315" customWidth="1"/>
    <col min="3597" max="3597" width="11" style="315" customWidth="1"/>
    <col min="3598" max="3599" width="15.25" style="315" customWidth="1"/>
    <col min="3600" max="3601" width="14.75" style="315" customWidth="1"/>
    <col min="3602" max="3602" width="14.125" style="315" customWidth="1"/>
    <col min="3603" max="3603" width="21.25" style="315" customWidth="1"/>
    <col min="3604" max="3604" width="3.125" style="315" customWidth="1"/>
    <col min="3605" max="3840" width="8.625" style="315"/>
    <col min="3841" max="3841" width="3.625" style="315" customWidth="1"/>
    <col min="3842" max="3842" width="3.75" style="315" customWidth="1"/>
    <col min="3843" max="3843" width="10.875" style="315" customWidth="1"/>
    <col min="3844" max="3846" width="5.125" style="315" customWidth="1"/>
    <col min="3847" max="3847" width="5.25" style="315" customWidth="1"/>
    <col min="3848" max="3848" width="5" style="315" customWidth="1"/>
    <col min="3849" max="3849" width="5.125" style="315" customWidth="1"/>
    <col min="3850" max="3850" width="5.5" style="315" customWidth="1"/>
    <col min="3851" max="3851" width="5.375" style="315" customWidth="1"/>
    <col min="3852" max="3852" width="15.25" style="315" customWidth="1"/>
    <col min="3853" max="3853" width="11" style="315" customWidth="1"/>
    <col min="3854" max="3855" width="15.25" style="315" customWidth="1"/>
    <col min="3856" max="3857" width="14.75" style="315" customWidth="1"/>
    <col min="3858" max="3858" width="14.125" style="315" customWidth="1"/>
    <col min="3859" max="3859" width="21.25" style="315" customWidth="1"/>
    <col min="3860" max="3860" width="3.125" style="315" customWidth="1"/>
    <col min="3861" max="4096" width="8.625" style="315"/>
    <col min="4097" max="4097" width="3.625" style="315" customWidth="1"/>
    <col min="4098" max="4098" width="3.75" style="315" customWidth="1"/>
    <col min="4099" max="4099" width="10.875" style="315" customWidth="1"/>
    <col min="4100" max="4102" width="5.125" style="315" customWidth="1"/>
    <col min="4103" max="4103" width="5.25" style="315" customWidth="1"/>
    <col min="4104" max="4104" width="5" style="315" customWidth="1"/>
    <col min="4105" max="4105" width="5.125" style="315" customWidth="1"/>
    <col min="4106" max="4106" width="5.5" style="315" customWidth="1"/>
    <col min="4107" max="4107" width="5.375" style="315" customWidth="1"/>
    <col min="4108" max="4108" width="15.25" style="315" customWidth="1"/>
    <col min="4109" max="4109" width="11" style="315" customWidth="1"/>
    <col min="4110" max="4111" width="15.25" style="315" customWidth="1"/>
    <col min="4112" max="4113" width="14.75" style="315" customWidth="1"/>
    <col min="4114" max="4114" width="14.125" style="315" customWidth="1"/>
    <col min="4115" max="4115" width="21.25" style="315" customWidth="1"/>
    <col min="4116" max="4116" width="3.125" style="315" customWidth="1"/>
    <col min="4117" max="4352" width="8.625" style="315"/>
    <col min="4353" max="4353" width="3.625" style="315" customWidth="1"/>
    <col min="4354" max="4354" width="3.75" style="315" customWidth="1"/>
    <col min="4355" max="4355" width="10.875" style="315" customWidth="1"/>
    <col min="4356" max="4358" width="5.125" style="315" customWidth="1"/>
    <col min="4359" max="4359" width="5.25" style="315" customWidth="1"/>
    <col min="4360" max="4360" width="5" style="315" customWidth="1"/>
    <col min="4361" max="4361" width="5.125" style="315" customWidth="1"/>
    <col min="4362" max="4362" width="5.5" style="315" customWidth="1"/>
    <col min="4363" max="4363" width="5.375" style="315" customWidth="1"/>
    <col min="4364" max="4364" width="15.25" style="315" customWidth="1"/>
    <col min="4365" max="4365" width="11" style="315" customWidth="1"/>
    <col min="4366" max="4367" width="15.25" style="315" customWidth="1"/>
    <col min="4368" max="4369" width="14.75" style="315" customWidth="1"/>
    <col min="4370" max="4370" width="14.125" style="315" customWidth="1"/>
    <col min="4371" max="4371" width="21.25" style="315" customWidth="1"/>
    <col min="4372" max="4372" width="3.125" style="315" customWidth="1"/>
    <col min="4373" max="4608" width="8.625" style="315"/>
    <col min="4609" max="4609" width="3.625" style="315" customWidth="1"/>
    <col min="4610" max="4610" width="3.75" style="315" customWidth="1"/>
    <col min="4611" max="4611" width="10.875" style="315" customWidth="1"/>
    <col min="4612" max="4614" width="5.125" style="315" customWidth="1"/>
    <col min="4615" max="4615" width="5.25" style="315" customWidth="1"/>
    <col min="4616" max="4616" width="5" style="315" customWidth="1"/>
    <col min="4617" max="4617" width="5.125" style="315" customWidth="1"/>
    <col min="4618" max="4618" width="5.5" style="315" customWidth="1"/>
    <col min="4619" max="4619" width="5.375" style="315" customWidth="1"/>
    <col min="4620" max="4620" width="15.25" style="315" customWidth="1"/>
    <col min="4621" max="4621" width="11" style="315" customWidth="1"/>
    <col min="4622" max="4623" width="15.25" style="315" customWidth="1"/>
    <col min="4624" max="4625" width="14.75" style="315" customWidth="1"/>
    <col min="4626" max="4626" width="14.125" style="315" customWidth="1"/>
    <col min="4627" max="4627" width="21.25" style="315" customWidth="1"/>
    <col min="4628" max="4628" width="3.125" style="315" customWidth="1"/>
    <col min="4629" max="4864" width="8.625" style="315"/>
    <col min="4865" max="4865" width="3.625" style="315" customWidth="1"/>
    <col min="4866" max="4866" width="3.75" style="315" customWidth="1"/>
    <col min="4867" max="4867" width="10.875" style="315" customWidth="1"/>
    <col min="4868" max="4870" width="5.125" style="315" customWidth="1"/>
    <col min="4871" max="4871" width="5.25" style="315" customWidth="1"/>
    <col min="4872" max="4872" width="5" style="315" customWidth="1"/>
    <col min="4873" max="4873" width="5.125" style="315" customWidth="1"/>
    <col min="4874" max="4874" width="5.5" style="315" customWidth="1"/>
    <col min="4875" max="4875" width="5.375" style="315" customWidth="1"/>
    <col min="4876" max="4876" width="15.25" style="315" customWidth="1"/>
    <col min="4877" max="4877" width="11" style="315" customWidth="1"/>
    <col min="4878" max="4879" width="15.25" style="315" customWidth="1"/>
    <col min="4880" max="4881" width="14.75" style="315" customWidth="1"/>
    <col min="4882" max="4882" width="14.125" style="315" customWidth="1"/>
    <col min="4883" max="4883" width="21.25" style="315" customWidth="1"/>
    <col min="4884" max="4884" width="3.125" style="315" customWidth="1"/>
    <col min="4885" max="5120" width="8.625" style="315"/>
    <col min="5121" max="5121" width="3.625" style="315" customWidth="1"/>
    <col min="5122" max="5122" width="3.75" style="315" customWidth="1"/>
    <col min="5123" max="5123" width="10.875" style="315" customWidth="1"/>
    <col min="5124" max="5126" width="5.125" style="315" customWidth="1"/>
    <col min="5127" max="5127" width="5.25" style="315" customWidth="1"/>
    <col min="5128" max="5128" width="5" style="315" customWidth="1"/>
    <col min="5129" max="5129" width="5.125" style="315" customWidth="1"/>
    <col min="5130" max="5130" width="5.5" style="315" customWidth="1"/>
    <col min="5131" max="5131" width="5.375" style="315" customWidth="1"/>
    <col min="5132" max="5132" width="15.25" style="315" customWidth="1"/>
    <col min="5133" max="5133" width="11" style="315" customWidth="1"/>
    <col min="5134" max="5135" width="15.25" style="315" customWidth="1"/>
    <col min="5136" max="5137" width="14.75" style="315" customWidth="1"/>
    <col min="5138" max="5138" width="14.125" style="315" customWidth="1"/>
    <col min="5139" max="5139" width="21.25" style="315" customWidth="1"/>
    <col min="5140" max="5140" width="3.125" style="315" customWidth="1"/>
    <col min="5141" max="5376" width="8.625" style="315"/>
    <col min="5377" max="5377" width="3.625" style="315" customWidth="1"/>
    <col min="5378" max="5378" width="3.75" style="315" customWidth="1"/>
    <col min="5379" max="5379" width="10.875" style="315" customWidth="1"/>
    <col min="5380" max="5382" width="5.125" style="315" customWidth="1"/>
    <col min="5383" max="5383" width="5.25" style="315" customWidth="1"/>
    <col min="5384" max="5384" width="5" style="315" customWidth="1"/>
    <col min="5385" max="5385" width="5.125" style="315" customWidth="1"/>
    <col min="5386" max="5386" width="5.5" style="315" customWidth="1"/>
    <col min="5387" max="5387" width="5.375" style="315" customWidth="1"/>
    <col min="5388" max="5388" width="15.25" style="315" customWidth="1"/>
    <col min="5389" max="5389" width="11" style="315" customWidth="1"/>
    <col min="5390" max="5391" width="15.25" style="315" customWidth="1"/>
    <col min="5392" max="5393" width="14.75" style="315" customWidth="1"/>
    <col min="5394" max="5394" width="14.125" style="315" customWidth="1"/>
    <col min="5395" max="5395" width="21.25" style="315" customWidth="1"/>
    <col min="5396" max="5396" width="3.125" style="315" customWidth="1"/>
    <col min="5397" max="5632" width="8.625" style="315"/>
    <col min="5633" max="5633" width="3.625" style="315" customWidth="1"/>
    <col min="5634" max="5634" width="3.75" style="315" customWidth="1"/>
    <col min="5635" max="5635" width="10.875" style="315" customWidth="1"/>
    <col min="5636" max="5638" width="5.125" style="315" customWidth="1"/>
    <col min="5639" max="5639" width="5.25" style="315" customWidth="1"/>
    <col min="5640" max="5640" width="5" style="315" customWidth="1"/>
    <col min="5641" max="5641" width="5.125" style="315" customWidth="1"/>
    <col min="5642" max="5642" width="5.5" style="315" customWidth="1"/>
    <col min="5643" max="5643" width="5.375" style="315" customWidth="1"/>
    <col min="5644" max="5644" width="15.25" style="315" customWidth="1"/>
    <col min="5645" max="5645" width="11" style="315" customWidth="1"/>
    <col min="5646" max="5647" width="15.25" style="315" customWidth="1"/>
    <col min="5648" max="5649" width="14.75" style="315" customWidth="1"/>
    <col min="5650" max="5650" width="14.125" style="315" customWidth="1"/>
    <col min="5651" max="5651" width="21.25" style="315" customWidth="1"/>
    <col min="5652" max="5652" width="3.125" style="315" customWidth="1"/>
    <col min="5653" max="5888" width="8.625" style="315"/>
    <col min="5889" max="5889" width="3.625" style="315" customWidth="1"/>
    <col min="5890" max="5890" width="3.75" style="315" customWidth="1"/>
    <col min="5891" max="5891" width="10.875" style="315" customWidth="1"/>
    <col min="5892" max="5894" width="5.125" style="315" customWidth="1"/>
    <col min="5895" max="5895" width="5.25" style="315" customWidth="1"/>
    <col min="5896" max="5896" width="5" style="315" customWidth="1"/>
    <col min="5897" max="5897" width="5.125" style="315" customWidth="1"/>
    <col min="5898" max="5898" width="5.5" style="315" customWidth="1"/>
    <col min="5899" max="5899" width="5.375" style="315" customWidth="1"/>
    <col min="5900" max="5900" width="15.25" style="315" customWidth="1"/>
    <col min="5901" max="5901" width="11" style="315" customWidth="1"/>
    <col min="5902" max="5903" width="15.25" style="315" customWidth="1"/>
    <col min="5904" max="5905" width="14.75" style="315" customWidth="1"/>
    <col min="5906" max="5906" width="14.125" style="315" customWidth="1"/>
    <col min="5907" max="5907" width="21.25" style="315" customWidth="1"/>
    <col min="5908" max="5908" width="3.125" style="315" customWidth="1"/>
    <col min="5909" max="6144" width="8.625" style="315"/>
    <col min="6145" max="6145" width="3.625" style="315" customWidth="1"/>
    <col min="6146" max="6146" width="3.75" style="315" customWidth="1"/>
    <col min="6147" max="6147" width="10.875" style="315" customWidth="1"/>
    <col min="6148" max="6150" width="5.125" style="315" customWidth="1"/>
    <col min="6151" max="6151" width="5.25" style="315" customWidth="1"/>
    <col min="6152" max="6152" width="5" style="315" customWidth="1"/>
    <col min="6153" max="6153" width="5.125" style="315" customWidth="1"/>
    <col min="6154" max="6154" width="5.5" style="315" customWidth="1"/>
    <col min="6155" max="6155" width="5.375" style="315" customWidth="1"/>
    <col min="6156" max="6156" width="15.25" style="315" customWidth="1"/>
    <col min="6157" max="6157" width="11" style="315" customWidth="1"/>
    <col min="6158" max="6159" width="15.25" style="315" customWidth="1"/>
    <col min="6160" max="6161" width="14.75" style="315" customWidth="1"/>
    <col min="6162" max="6162" width="14.125" style="315" customWidth="1"/>
    <col min="6163" max="6163" width="21.25" style="315" customWidth="1"/>
    <col min="6164" max="6164" width="3.125" style="315" customWidth="1"/>
    <col min="6165" max="6400" width="8.625" style="315"/>
    <col min="6401" max="6401" width="3.625" style="315" customWidth="1"/>
    <col min="6402" max="6402" width="3.75" style="315" customWidth="1"/>
    <col min="6403" max="6403" width="10.875" style="315" customWidth="1"/>
    <col min="6404" max="6406" width="5.125" style="315" customWidth="1"/>
    <col min="6407" max="6407" width="5.25" style="315" customWidth="1"/>
    <col min="6408" max="6408" width="5" style="315" customWidth="1"/>
    <col min="6409" max="6409" width="5.125" style="315" customWidth="1"/>
    <col min="6410" max="6410" width="5.5" style="315" customWidth="1"/>
    <col min="6411" max="6411" width="5.375" style="315" customWidth="1"/>
    <col min="6412" max="6412" width="15.25" style="315" customWidth="1"/>
    <col min="6413" max="6413" width="11" style="315" customWidth="1"/>
    <col min="6414" max="6415" width="15.25" style="315" customWidth="1"/>
    <col min="6416" max="6417" width="14.75" style="315" customWidth="1"/>
    <col min="6418" max="6418" width="14.125" style="315" customWidth="1"/>
    <col min="6419" max="6419" width="21.25" style="315" customWidth="1"/>
    <col min="6420" max="6420" width="3.125" style="315" customWidth="1"/>
    <col min="6421" max="6656" width="8.625" style="315"/>
    <col min="6657" max="6657" width="3.625" style="315" customWidth="1"/>
    <col min="6658" max="6658" width="3.75" style="315" customWidth="1"/>
    <col min="6659" max="6659" width="10.875" style="315" customWidth="1"/>
    <col min="6660" max="6662" width="5.125" style="315" customWidth="1"/>
    <col min="6663" max="6663" width="5.25" style="315" customWidth="1"/>
    <col min="6664" max="6664" width="5" style="315" customWidth="1"/>
    <col min="6665" max="6665" width="5.125" style="315" customWidth="1"/>
    <col min="6666" max="6666" width="5.5" style="315" customWidth="1"/>
    <col min="6667" max="6667" width="5.375" style="315" customWidth="1"/>
    <col min="6668" max="6668" width="15.25" style="315" customWidth="1"/>
    <col min="6669" max="6669" width="11" style="315" customWidth="1"/>
    <col min="6670" max="6671" width="15.25" style="315" customWidth="1"/>
    <col min="6672" max="6673" width="14.75" style="315" customWidth="1"/>
    <col min="6674" max="6674" width="14.125" style="315" customWidth="1"/>
    <col min="6675" max="6675" width="21.25" style="315" customWidth="1"/>
    <col min="6676" max="6676" width="3.125" style="315" customWidth="1"/>
    <col min="6677" max="6912" width="8.625" style="315"/>
    <col min="6913" max="6913" width="3.625" style="315" customWidth="1"/>
    <col min="6914" max="6914" width="3.75" style="315" customWidth="1"/>
    <col min="6915" max="6915" width="10.875" style="315" customWidth="1"/>
    <col min="6916" max="6918" width="5.125" style="315" customWidth="1"/>
    <col min="6919" max="6919" width="5.25" style="315" customWidth="1"/>
    <col min="6920" max="6920" width="5" style="315" customWidth="1"/>
    <col min="6921" max="6921" width="5.125" style="315" customWidth="1"/>
    <col min="6922" max="6922" width="5.5" style="315" customWidth="1"/>
    <col min="6923" max="6923" width="5.375" style="315" customWidth="1"/>
    <col min="6924" max="6924" width="15.25" style="315" customWidth="1"/>
    <col min="6925" max="6925" width="11" style="315" customWidth="1"/>
    <col min="6926" max="6927" width="15.25" style="315" customWidth="1"/>
    <col min="6928" max="6929" width="14.75" style="315" customWidth="1"/>
    <col min="6930" max="6930" width="14.125" style="315" customWidth="1"/>
    <col min="6931" max="6931" width="21.25" style="315" customWidth="1"/>
    <col min="6932" max="6932" width="3.125" style="315" customWidth="1"/>
    <col min="6933" max="7168" width="8.625" style="315"/>
    <col min="7169" max="7169" width="3.625" style="315" customWidth="1"/>
    <col min="7170" max="7170" width="3.75" style="315" customWidth="1"/>
    <col min="7171" max="7171" width="10.875" style="315" customWidth="1"/>
    <col min="7172" max="7174" width="5.125" style="315" customWidth="1"/>
    <col min="7175" max="7175" width="5.25" style="315" customWidth="1"/>
    <col min="7176" max="7176" width="5" style="315" customWidth="1"/>
    <col min="7177" max="7177" width="5.125" style="315" customWidth="1"/>
    <col min="7178" max="7178" width="5.5" style="315" customWidth="1"/>
    <col min="7179" max="7179" width="5.375" style="315" customWidth="1"/>
    <col min="7180" max="7180" width="15.25" style="315" customWidth="1"/>
    <col min="7181" max="7181" width="11" style="315" customWidth="1"/>
    <col min="7182" max="7183" width="15.25" style="315" customWidth="1"/>
    <col min="7184" max="7185" width="14.75" style="315" customWidth="1"/>
    <col min="7186" max="7186" width="14.125" style="315" customWidth="1"/>
    <col min="7187" max="7187" width="21.25" style="315" customWidth="1"/>
    <col min="7188" max="7188" width="3.125" style="315" customWidth="1"/>
    <col min="7189" max="7424" width="8.625" style="315"/>
    <col min="7425" max="7425" width="3.625" style="315" customWidth="1"/>
    <col min="7426" max="7426" width="3.75" style="315" customWidth="1"/>
    <col min="7427" max="7427" width="10.875" style="315" customWidth="1"/>
    <col min="7428" max="7430" width="5.125" style="315" customWidth="1"/>
    <col min="7431" max="7431" width="5.25" style="315" customWidth="1"/>
    <col min="7432" max="7432" width="5" style="315" customWidth="1"/>
    <col min="7433" max="7433" width="5.125" style="315" customWidth="1"/>
    <col min="7434" max="7434" width="5.5" style="315" customWidth="1"/>
    <col min="7435" max="7435" width="5.375" style="315" customWidth="1"/>
    <col min="7436" max="7436" width="15.25" style="315" customWidth="1"/>
    <col min="7437" max="7437" width="11" style="315" customWidth="1"/>
    <col min="7438" max="7439" width="15.25" style="315" customWidth="1"/>
    <col min="7440" max="7441" width="14.75" style="315" customWidth="1"/>
    <col min="7442" max="7442" width="14.125" style="315" customWidth="1"/>
    <col min="7443" max="7443" width="21.25" style="315" customWidth="1"/>
    <col min="7444" max="7444" width="3.125" style="315" customWidth="1"/>
    <col min="7445" max="7680" width="8.625" style="315"/>
    <col min="7681" max="7681" width="3.625" style="315" customWidth="1"/>
    <col min="7682" max="7682" width="3.75" style="315" customWidth="1"/>
    <col min="7683" max="7683" width="10.875" style="315" customWidth="1"/>
    <col min="7684" max="7686" width="5.125" style="315" customWidth="1"/>
    <col min="7687" max="7687" width="5.25" style="315" customWidth="1"/>
    <col min="7688" max="7688" width="5" style="315" customWidth="1"/>
    <col min="7689" max="7689" width="5.125" style="315" customWidth="1"/>
    <col min="7690" max="7690" width="5.5" style="315" customWidth="1"/>
    <col min="7691" max="7691" width="5.375" style="315" customWidth="1"/>
    <col min="7692" max="7692" width="15.25" style="315" customWidth="1"/>
    <col min="7693" max="7693" width="11" style="315" customWidth="1"/>
    <col min="7694" max="7695" width="15.25" style="315" customWidth="1"/>
    <col min="7696" max="7697" width="14.75" style="315" customWidth="1"/>
    <col min="7698" max="7698" width="14.125" style="315" customWidth="1"/>
    <col min="7699" max="7699" width="21.25" style="315" customWidth="1"/>
    <col min="7700" max="7700" width="3.125" style="315" customWidth="1"/>
    <col min="7701" max="7936" width="8.625" style="315"/>
    <col min="7937" max="7937" width="3.625" style="315" customWidth="1"/>
    <col min="7938" max="7938" width="3.75" style="315" customWidth="1"/>
    <col min="7939" max="7939" width="10.875" style="315" customWidth="1"/>
    <col min="7940" max="7942" width="5.125" style="315" customWidth="1"/>
    <col min="7943" max="7943" width="5.25" style="315" customWidth="1"/>
    <col min="7944" max="7944" width="5" style="315" customWidth="1"/>
    <col min="7945" max="7945" width="5.125" style="315" customWidth="1"/>
    <col min="7946" max="7946" width="5.5" style="315" customWidth="1"/>
    <col min="7947" max="7947" width="5.375" style="315" customWidth="1"/>
    <col min="7948" max="7948" width="15.25" style="315" customWidth="1"/>
    <col min="7949" max="7949" width="11" style="315" customWidth="1"/>
    <col min="7950" max="7951" width="15.25" style="315" customWidth="1"/>
    <col min="7952" max="7953" width="14.75" style="315" customWidth="1"/>
    <col min="7954" max="7954" width="14.125" style="315" customWidth="1"/>
    <col min="7955" max="7955" width="21.25" style="315" customWidth="1"/>
    <col min="7956" max="7956" width="3.125" style="315" customWidth="1"/>
    <col min="7957" max="8192" width="8.625" style="315"/>
    <col min="8193" max="8193" width="3.625" style="315" customWidth="1"/>
    <col min="8194" max="8194" width="3.75" style="315" customWidth="1"/>
    <col min="8195" max="8195" width="10.875" style="315" customWidth="1"/>
    <col min="8196" max="8198" width="5.125" style="315" customWidth="1"/>
    <col min="8199" max="8199" width="5.25" style="315" customWidth="1"/>
    <col min="8200" max="8200" width="5" style="315" customWidth="1"/>
    <col min="8201" max="8201" width="5.125" style="315" customWidth="1"/>
    <col min="8202" max="8202" width="5.5" style="315" customWidth="1"/>
    <col min="8203" max="8203" width="5.375" style="315" customWidth="1"/>
    <col min="8204" max="8204" width="15.25" style="315" customWidth="1"/>
    <col min="8205" max="8205" width="11" style="315" customWidth="1"/>
    <col min="8206" max="8207" width="15.25" style="315" customWidth="1"/>
    <col min="8208" max="8209" width="14.75" style="315" customWidth="1"/>
    <col min="8210" max="8210" width="14.125" style="315" customWidth="1"/>
    <col min="8211" max="8211" width="21.25" style="315" customWidth="1"/>
    <col min="8212" max="8212" width="3.125" style="315" customWidth="1"/>
    <col min="8213" max="8448" width="8.625" style="315"/>
    <col min="8449" max="8449" width="3.625" style="315" customWidth="1"/>
    <col min="8450" max="8450" width="3.75" style="315" customWidth="1"/>
    <col min="8451" max="8451" width="10.875" style="315" customWidth="1"/>
    <col min="8452" max="8454" width="5.125" style="315" customWidth="1"/>
    <col min="8455" max="8455" width="5.25" style="315" customWidth="1"/>
    <col min="8456" max="8456" width="5" style="315" customWidth="1"/>
    <col min="8457" max="8457" width="5.125" style="315" customWidth="1"/>
    <col min="8458" max="8458" width="5.5" style="315" customWidth="1"/>
    <col min="8459" max="8459" width="5.375" style="315" customWidth="1"/>
    <col min="8460" max="8460" width="15.25" style="315" customWidth="1"/>
    <col min="8461" max="8461" width="11" style="315" customWidth="1"/>
    <col min="8462" max="8463" width="15.25" style="315" customWidth="1"/>
    <col min="8464" max="8465" width="14.75" style="315" customWidth="1"/>
    <col min="8466" max="8466" width="14.125" style="315" customWidth="1"/>
    <col min="8467" max="8467" width="21.25" style="315" customWidth="1"/>
    <col min="8468" max="8468" width="3.125" style="315" customWidth="1"/>
    <col min="8469" max="8704" width="8.625" style="315"/>
    <col min="8705" max="8705" width="3.625" style="315" customWidth="1"/>
    <col min="8706" max="8706" width="3.75" style="315" customWidth="1"/>
    <col min="8707" max="8707" width="10.875" style="315" customWidth="1"/>
    <col min="8708" max="8710" width="5.125" style="315" customWidth="1"/>
    <col min="8711" max="8711" width="5.25" style="315" customWidth="1"/>
    <col min="8712" max="8712" width="5" style="315" customWidth="1"/>
    <col min="8713" max="8713" width="5.125" style="315" customWidth="1"/>
    <col min="8714" max="8714" width="5.5" style="315" customWidth="1"/>
    <col min="8715" max="8715" width="5.375" style="315" customWidth="1"/>
    <col min="8716" max="8716" width="15.25" style="315" customWidth="1"/>
    <col min="8717" max="8717" width="11" style="315" customWidth="1"/>
    <col min="8718" max="8719" width="15.25" style="315" customWidth="1"/>
    <col min="8720" max="8721" width="14.75" style="315" customWidth="1"/>
    <col min="8722" max="8722" width="14.125" style="315" customWidth="1"/>
    <col min="8723" max="8723" width="21.25" style="315" customWidth="1"/>
    <col min="8724" max="8724" width="3.125" style="315" customWidth="1"/>
    <col min="8725" max="8960" width="8.625" style="315"/>
    <col min="8961" max="8961" width="3.625" style="315" customWidth="1"/>
    <col min="8962" max="8962" width="3.75" style="315" customWidth="1"/>
    <col min="8963" max="8963" width="10.875" style="315" customWidth="1"/>
    <col min="8964" max="8966" width="5.125" style="315" customWidth="1"/>
    <col min="8967" max="8967" width="5.25" style="315" customWidth="1"/>
    <col min="8968" max="8968" width="5" style="315" customWidth="1"/>
    <col min="8969" max="8969" width="5.125" style="315" customWidth="1"/>
    <col min="8970" max="8970" width="5.5" style="315" customWidth="1"/>
    <col min="8971" max="8971" width="5.375" style="315" customWidth="1"/>
    <col min="8972" max="8972" width="15.25" style="315" customWidth="1"/>
    <col min="8973" max="8973" width="11" style="315" customWidth="1"/>
    <col min="8974" max="8975" width="15.25" style="315" customWidth="1"/>
    <col min="8976" max="8977" width="14.75" style="315" customWidth="1"/>
    <col min="8978" max="8978" width="14.125" style="315" customWidth="1"/>
    <col min="8979" max="8979" width="21.25" style="315" customWidth="1"/>
    <col min="8980" max="8980" width="3.125" style="315" customWidth="1"/>
    <col min="8981" max="9216" width="8.625" style="315"/>
    <col min="9217" max="9217" width="3.625" style="315" customWidth="1"/>
    <col min="9218" max="9218" width="3.75" style="315" customWidth="1"/>
    <col min="9219" max="9219" width="10.875" style="315" customWidth="1"/>
    <col min="9220" max="9222" width="5.125" style="315" customWidth="1"/>
    <col min="9223" max="9223" width="5.25" style="315" customWidth="1"/>
    <col min="9224" max="9224" width="5" style="315" customWidth="1"/>
    <col min="9225" max="9225" width="5.125" style="315" customWidth="1"/>
    <col min="9226" max="9226" width="5.5" style="315" customWidth="1"/>
    <col min="9227" max="9227" width="5.375" style="315" customWidth="1"/>
    <col min="9228" max="9228" width="15.25" style="315" customWidth="1"/>
    <col min="9229" max="9229" width="11" style="315" customWidth="1"/>
    <col min="9230" max="9231" width="15.25" style="315" customWidth="1"/>
    <col min="9232" max="9233" width="14.75" style="315" customWidth="1"/>
    <col min="9234" max="9234" width="14.125" style="315" customWidth="1"/>
    <col min="9235" max="9235" width="21.25" style="315" customWidth="1"/>
    <col min="9236" max="9236" width="3.125" style="315" customWidth="1"/>
    <col min="9237" max="9472" width="8.625" style="315"/>
    <col min="9473" max="9473" width="3.625" style="315" customWidth="1"/>
    <col min="9474" max="9474" width="3.75" style="315" customWidth="1"/>
    <col min="9475" max="9475" width="10.875" style="315" customWidth="1"/>
    <col min="9476" max="9478" width="5.125" style="315" customWidth="1"/>
    <col min="9479" max="9479" width="5.25" style="315" customWidth="1"/>
    <col min="9480" max="9480" width="5" style="315" customWidth="1"/>
    <col min="9481" max="9481" width="5.125" style="315" customWidth="1"/>
    <col min="9482" max="9482" width="5.5" style="315" customWidth="1"/>
    <col min="9483" max="9483" width="5.375" style="315" customWidth="1"/>
    <col min="9484" max="9484" width="15.25" style="315" customWidth="1"/>
    <col min="9485" max="9485" width="11" style="315" customWidth="1"/>
    <col min="9486" max="9487" width="15.25" style="315" customWidth="1"/>
    <col min="9488" max="9489" width="14.75" style="315" customWidth="1"/>
    <col min="9490" max="9490" width="14.125" style="315" customWidth="1"/>
    <col min="9491" max="9491" width="21.25" style="315" customWidth="1"/>
    <col min="9492" max="9492" width="3.125" style="315" customWidth="1"/>
    <col min="9493" max="9728" width="8.625" style="315"/>
    <col min="9729" max="9729" width="3.625" style="315" customWidth="1"/>
    <col min="9730" max="9730" width="3.75" style="315" customWidth="1"/>
    <col min="9731" max="9731" width="10.875" style="315" customWidth="1"/>
    <col min="9732" max="9734" width="5.125" style="315" customWidth="1"/>
    <col min="9735" max="9735" width="5.25" style="315" customWidth="1"/>
    <col min="9736" max="9736" width="5" style="315" customWidth="1"/>
    <col min="9737" max="9737" width="5.125" style="315" customWidth="1"/>
    <col min="9738" max="9738" width="5.5" style="315" customWidth="1"/>
    <col min="9739" max="9739" width="5.375" style="315" customWidth="1"/>
    <col min="9740" max="9740" width="15.25" style="315" customWidth="1"/>
    <col min="9741" max="9741" width="11" style="315" customWidth="1"/>
    <col min="9742" max="9743" width="15.25" style="315" customWidth="1"/>
    <col min="9744" max="9745" width="14.75" style="315" customWidth="1"/>
    <col min="9746" max="9746" width="14.125" style="315" customWidth="1"/>
    <col min="9747" max="9747" width="21.25" style="315" customWidth="1"/>
    <col min="9748" max="9748" width="3.125" style="315" customWidth="1"/>
    <col min="9749" max="9984" width="8.625" style="315"/>
    <col min="9985" max="9985" width="3.625" style="315" customWidth="1"/>
    <col min="9986" max="9986" width="3.75" style="315" customWidth="1"/>
    <col min="9987" max="9987" width="10.875" style="315" customWidth="1"/>
    <col min="9988" max="9990" width="5.125" style="315" customWidth="1"/>
    <col min="9991" max="9991" width="5.25" style="315" customWidth="1"/>
    <col min="9992" max="9992" width="5" style="315" customWidth="1"/>
    <col min="9993" max="9993" width="5.125" style="315" customWidth="1"/>
    <col min="9994" max="9994" width="5.5" style="315" customWidth="1"/>
    <col min="9995" max="9995" width="5.375" style="315" customWidth="1"/>
    <col min="9996" max="9996" width="15.25" style="315" customWidth="1"/>
    <col min="9997" max="9997" width="11" style="315" customWidth="1"/>
    <col min="9998" max="9999" width="15.25" style="315" customWidth="1"/>
    <col min="10000" max="10001" width="14.75" style="315" customWidth="1"/>
    <col min="10002" max="10002" width="14.125" style="315" customWidth="1"/>
    <col min="10003" max="10003" width="21.25" style="315" customWidth="1"/>
    <col min="10004" max="10004" width="3.125" style="315" customWidth="1"/>
    <col min="10005" max="10240" width="8.625" style="315"/>
    <col min="10241" max="10241" width="3.625" style="315" customWidth="1"/>
    <col min="10242" max="10242" width="3.75" style="315" customWidth="1"/>
    <col min="10243" max="10243" width="10.875" style="315" customWidth="1"/>
    <col min="10244" max="10246" width="5.125" style="315" customWidth="1"/>
    <col min="10247" max="10247" width="5.25" style="315" customWidth="1"/>
    <col min="10248" max="10248" width="5" style="315" customWidth="1"/>
    <col min="10249" max="10249" width="5.125" style="315" customWidth="1"/>
    <col min="10250" max="10250" width="5.5" style="315" customWidth="1"/>
    <col min="10251" max="10251" width="5.375" style="315" customWidth="1"/>
    <col min="10252" max="10252" width="15.25" style="315" customWidth="1"/>
    <col min="10253" max="10253" width="11" style="315" customWidth="1"/>
    <col min="10254" max="10255" width="15.25" style="315" customWidth="1"/>
    <col min="10256" max="10257" width="14.75" style="315" customWidth="1"/>
    <col min="10258" max="10258" width="14.125" style="315" customWidth="1"/>
    <col min="10259" max="10259" width="21.25" style="315" customWidth="1"/>
    <col min="10260" max="10260" width="3.125" style="315" customWidth="1"/>
    <col min="10261" max="10496" width="8.625" style="315"/>
    <col min="10497" max="10497" width="3.625" style="315" customWidth="1"/>
    <col min="10498" max="10498" width="3.75" style="315" customWidth="1"/>
    <col min="10499" max="10499" width="10.875" style="315" customWidth="1"/>
    <col min="10500" max="10502" width="5.125" style="315" customWidth="1"/>
    <col min="10503" max="10503" width="5.25" style="315" customWidth="1"/>
    <col min="10504" max="10504" width="5" style="315" customWidth="1"/>
    <col min="10505" max="10505" width="5.125" style="315" customWidth="1"/>
    <col min="10506" max="10506" width="5.5" style="315" customWidth="1"/>
    <col min="10507" max="10507" width="5.375" style="315" customWidth="1"/>
    <col min="10508" max="10508" width="15.25" style="315" customWidth="1"/>
    <col min="10509" max="10509" width="11" style="315" customWidth="1"/>
    <col min="10510" max="10511" width="15.25" style="315" customWidth="1"/>
    <col min="10512" max="10513" width="14.75" style="315" customWidth="1"/>
    <col min="10514" max="10514" width="14.125" style="315" customWidth="1"/>
    <col min="10515" max="10515" width="21.25" style="315" customWidth="1"/>
    <col min="10516" max="10516" width="3.125" style="315" customWidth="1"/>
    <col min="10517" max="10752" width="8.625" style="315"/>
    <col min="10753" max="10753" width="3.625" style="315" customWidth="1"/>
    <col min="10754" max="10754" width="3.75" style="315" customWidth="1"/>
    <col min="10755" max="10755" width="10.875" style="315" customWidth="1"/>
    <col min="10756" max="10758" width="5.125" style="315" customWidth="1"/>
    <col min="10759" max="10759" width="5.25" style="315" customWidth="1"/>
    <col min="10760" max="10760" width="5" style="315" customWidth="1"/>
    <col min="10761" max="10761" width="5.125" style="315" customWidth="1"/>
    <col min="10762" max="10762" width="5.5" style="315" customWidth="1"/>
    <col min="10763" max="10763" width="5.375" style="315" customWidth="1"/>
    <col min="10764" max="10764" width="15.25" style="315" customWidth="1"/>
    <col min="10765" max="10765" width="11" style="315" customWidth="1"/>
    <col min="10766" max="10767" width="15.25" style="315" customWidth="1"/>
    <col min="10768" max="10769" width="14.75" style="315" customWidth="1"/>
    <col min="10770" max="10770" width="14.125" style="315" customWidth="1"/>
    <col min="10771" max="10771" width="21.25" style="315" customWidth="1"/>
    <col min="10772" max="10772" width="3.125" style="315" customWidth="1"/>
    <col min="10773" max="11008" width="8.625" style="315"/>
    <col min="11009" max="11009" width="3.625" style="315" customWidth="1"/>
    <col min="11010" max="11010" width="3.75" style="315" customWidth="1"/>
    <col min="11011" max="11011" width="10.875" style="315" customWidth="1"/>
    <col min="11012" max="11014" width="5.125" style="315" customWidth="1"/>
    <col min="11015" max="11015" width="5.25" style="315" customWidth="1"/>
    <col min="11016" max="11016" width="5" style="315" customWidth="1"/>
    <col min="11017" max="11017" width="5.125" style="315" customWidth="1"/>
    <col min="11018" max="11018" width="5.5" style="315" customWidth="1"/>
    <col min="11019" max="11019" width="5.375" style="315" customWidth="1"/>
    <col min="11020" max="11020" width="15.25" style="315" customWidth="1"/>
    <col min="11021" max="11021" width="11" style="315" customWidth="1"/>
    <col min="11022" max="11023" width="15.25" style="315" customWidth="1"/>
    <col min="11024" max="11025" width="14.75" style="315" customWidth="1"/>
    <col min="11026" max="11026" width="14.125" style="315" customWidth="1"/>
    <col min="11027" max="11027" width="21.25" style="315" customWidth="1"/>
    <col min="11028" max="11028" width="3.125" style="315" customWidth="1"/>
    <col min="11029" max="11264" width="8.625" style="315"/>
    <col min="11265" max="11265" width="3.625" style="315" customWidth="1"/>
    <col min="11266" max="11266" width="3.75" style="315" customWidth="1"/>
    <col min="11267" max="11267" width="10.875" style="315" customWidth="1"/>
    <col min="11268" max="11270" width="5.125" style="315" customWidth="1"/>
    <col min="11271" max="11271" width="5.25" style="315" customWidth="1"/>
    <col min="11272" max="11272" width="5" style="315" customWidth="1"/>
    <col min="11273" max="11273" width="5.125" style="315" customWidth="1"/>
    <col min="11274" max="11274" width="5.5" style="315" customWidth="1"/>
    <col min="11275" max="11275" width="5.375" style="315" customWidth="1"/>
    <col min="11276" max="11276" width="15.25" style="315" customWidth="1"/>
    <col min="11277" max="11277" width="11" style="315" customWidth="1"/>
    <col min="11278" max="11279" width="15.25" style="315" customWidth="1"/>
    <col min="11280" max="11281" width="14.75" style="315" customWidth="1"/>
    <col min="11282" max="11282" width="14.125" style="315" customWidth="1"/>
    <col min="11283" max="11283" width="21.25" style="315" customWidth="1"/>
    <col min="11284" max="11284" width="3.125" style="315" customWidth="1"/>
    <col min="11285" max="11520" width="8.625" style="315"/>
    <col min="11521" max="11521" width="3.625" style="315" customWidth="1"/>
    <col min="11522" max="11522" width="3.75" style="315" customWidth="1"/>
    <col min="11523" max="11523" width="10.875" style="315" customWidth="1"/>
    <col min="11524" max="11526" width="5.125" style="315" customWidth="1"/>
    <col min="11527" max="11527" width="5.25" style="315" customWidth="1"/>
    <col min="11528" max="11528" width="5" style="315" customWidth="1"/>
    <col min="11529" max="11529" width="5.125" style="315" customWidth="1"/>
    <col min="11530" max="11530" width="5.5" style="315" customWidth="1"/>
    <col min="11531" max="11531" width="5.375" style="315" customWidth="1"/>
    <col min="11532" max="11532" width="15.25" style="315" customWidth="1"/>
    <col min="11533" max="11533" width="11" style="315" customWidth="1"/>
    <col min="11534" max="11535" width="15.25" style="315" customWidth="1"/>
    <col min="11536" max="11537" width="14.75" style="315" customWidth="1"/>
    <col min="11538" max="11538" width="14.125" style="315" customWidth="1"/>
    <col min="11539" max="11539" width="21.25" style="315" customWidth="1"/>
    <col min="11540" max="11540" width="3.125" style="315" customWidth="1"/>
    <col min="11541" max="11776" width="8.625" style="315"/>
    <col min="11777" max="11777" width="3.625" style="315" customWidth="1"/>
    <col min="11778" max="11778" width="3.75" style="315" customWidth="1"/>
    <col min="11779" max="11779" width="10.875" style="315" customWidth="1"/>
    <col min="11780" max="11782" width="5.125" style="315" customWidth="1"/>
    <col min="11783" max="11783" width="5.25" style="315" customWidth="1"/>
    <col min="11784" max="11784" width="5" style="315" customWidth="1"/>
    <col min="11785" max="11785" width="5.125" style="315" customWidth="1"/>
    <col min="11786" max="11786" width="5.5" style="315" customWidth="1"/>
    <col min="11787" max="11787" width="5.375" style="315" customWidth="1"/>
    <col min="11788" max="11788" width="15.25" style="315" customWidth="1"/>
    <col min="11789" max="11789" width="11" style="315" customWidth="1"/>
    <col min="11790" max="11791" width="15.25" style="315" customWidth="1"/>
    <col min="11792" max="11793" width="14.75" style="315" customWidth="1"/>
    <col min="11794" max="11794" width="14.125" style="315" customWidth="1"/>
    <col min="11795" max="11795" width="21.25" style="315" customWidth="1"/>
    <col min="11796" max="11796" width="3.125" style="315" customWidth="1"/>
    <col min="11797" max="12032" width="8.625" style="315"/>
    <col min="12033" max="12033" width="3.625" style="315" customWidth="1"/>
    <col min="12034" max="12034" width="3.75" style="315" customWidth="1"/>
    <col min="12035" max="12035" width="10.875" style="315" customWidth="1"/>
    <col min="12036" max="12038" width="5.125" style="315" customWidth="1"/>
    <col min="12039" max="12039" width="5.25" style="315" customWidth="1"/>
    <col min="12040" max="12040" width="5" style="315" customWidth="1"/>
    <col min="12041" max="12041" width="5.125" style="315" customWidth="1"/>
    <col min="12042" max="12042" width="5.5" style="315" customWidth="1"/>
    <col min="12043" max="12043" width="5.375" style="315" customWidth="1"/>
    <col min="12044" max="12044" width="15.25" style="315" customWidth="1"/>
    <col min="12045" max="12045" width="11" style="315" customWidth="1"/>
    <col min="12046" max="12047" width="15.25" style="315" customWidth="1"/>
    <col min="12048" max="12049" width="14.75" style="315" customWidth="1"/>
    <col min="12050" max="12050" width="14.125" style="315" customWidth="1"/>
    <col min="12051" max="12051" width="21.25" style="315" customWidth="1"/>
    <col min="12052" max="12052" width="3.125" style="315" customWidth="1"/>
    <col min="12053" max="12288" width="8.625" style="315"/>
    <col min="12289" max="12289" width="3.625" style="315" customWidth="1"/>
    <col min="12290" max="12290" width="3.75" style="315" customWidth="1"/>
    <col min="12291" max="12291" width="10.875" style="315" customWidth="1"/>
    <col min="12292" max="12294" width="5.125" style="315" customWidth="1"/>
    <col min="12295" max="12295" width="5.25" style="315" customWidth="1"/>
    <col min="12296" max="12296" width="5" style="315" customWidth="1"/>
    <col min="12297" max="12297" width="5.125" style="315" customWidth="1"/>
    <col min="12298" max="12298" width="5.5" style="315" customWidth="1"/>
    <col min="12299" max="12299" width="5.375" style="315" customWidth="1"/>
    <col min="12300" max="12300" width="15.25" style="315" customWidth="1"/>
    <col min="12301" max="12301" width="11" style="315" customWidth="1"/>
    <col min="12302" max="12303" width="15.25" style="315" customWidth="1"/>
    <col min="12304" max="12305" width="14.75" style="315" customWidth="1"/>
    <col min="12306" max="12306" width="14.125" style="315" customWidth="1"/>
    <col min="12307" max="12307" width="21.25" style="315" customWidth="1"/>
    <col min="12308" max="12308" width="3.125" style="315" customWidth="1"/>
    <col min="12309" max="12544" width="8.625" style="315"/>
    <col min="12545" max="12545" width="3.625" style="315" customWidth="1"/>
    <col min="12546" max="12546" width="3.75" style="315" customWidth="1"/>
    <col min="12547" max="12547" width="10.875" style="315" customWidth="1"/>
    <col min="12548" max="12550" width="5.125" style="315" customWidth="1"/>
    <col min="12551" max="12551" width="5.25" style="315" customWidth="1"/>
    <col min="12552" max="12552" width="5" style="315" customWidth="1"/>
    <col min="12553" max="12553" width="5.125" style="315" customWidth="1"/>
    <col min="12554" max="12554" width="5.5" style="315" customWidth="1"/>
    <col min="12555" max="12555" width="5.375" style="315" customWidth="1"/>
    <col min="12556" max="12556" width="15.25" style="315" customWidth="1"/>
    <col min="12557" max="12557" width="11" style="315" customWidth="1"/>
    <col min="12558" max="12559" width="15.25" style="315" customWidth="1"/>
    <col min="12560" max="12561" width="14.75" style="315" customWidth="1"/>
    <col min="12562" max="12562" width="14.125" style="315" customWidth="1"/>
    <col min="12563" max="12563" width="21.25" style="315" customWidth="1"/>
    <col min="12564" max="12564" width="3.125" style="315" customWidth="1"/>
    <col min="12565" max="12800" width="8.625" style="315"/>
    <col min="12801" max="12801" width="3.625" style="315" customWidth="1"/>
    <col min="12802" max="12802" width="3.75" style="315" customWidth="1"/>
    <col min="12803" max="12803" width="10.875" style="315" customWidth="1"/>
    <col min="12804" max="12806" width="5.125" style="315" customWidth="1"/>
    <col min="12807" max="12807" width="5.25" style="315" customWidth="1"/>
    <col min="12808" max="12808" width="5" style="315" customWidth="1"/>
    <col min="12809" max="12809" width="5.125" style="315" customWidth="1"/>
    <col min="12810" max="12810" width="5.5" style="315" customWidth="1"/>
    <col min="12811" max="12811" width="5.375" style="315" customWidth="1"/>
    <col min="12812" max="12812" width="15.25" style="315" customWidth="1"/>
    <col min="12813" max="12813" width="11" style="315" customWidth="1"/>
    <col min="12814" max="12815" width="15.25" style="315" customWidth="1"/>
    <col min="12816" max="12817" width="14.75" style="315" customWidth="1"/>
    <col min="12818" max="12818" width="14.125" style="315" customWidth="1"/>
    <col min="12819" max="12819" width="21.25" style="315" customWidth="1"/>
    <col min="12820" max="12820" width="3.125" style="315" customWidth="1"/>
    <col min="12821" max="13056" width="8.625" style="315"/>
    <col min="13057" max="13057" width="3.625" style="315" customWidth="1"/>
    <col min="13058" max="13058" width="3.75" style="315" customWidth="1"/>
    <col min="13059" max="13059" width="10.875" style="315" customWidth="1"/>
    <col min="13060" max="13062" width="5.125" style="315" customWidth="1"/>
    <col min="13063" max="13063" width="5.25" style="315" customWidth="1"/>
    <col min="13064" max="13064" width="5" style="315" customWidth="1"/>
    <col min="13065" max="13065" width="5.125" style="315" customWidth="1"/>
    <col min="13066" max="13066" width="5.5" style="315" customWidth="1"/>
    <col min="13067" max="13067" width="5.375" style="315" customWidth="1"/>
    <col min="13068" max="13068" width="15.25" style="315" customWidth="1"/>
    <col min="13069" max="13069" width="11" style="315" customWidth="1"/>
    <col min="13070" max="13071" width="15.25" style="315" customWidth="1"/>
    <col min="13072" max="13073" width="14.75" style="315" customWidth="1"/>
    <col min="13074" max="13074" width="14.125" style="315" customWidth="1"/>
    <col min="13075" max="13075" width="21.25" style="315" customWidth="1"/>
    <col min="13076" max="13076" width="3.125" style="315" customWidth="1"/>
    <col min="13077" max="13312" width="8.625" style="315"/>
    <col min="13313" max="13313" width="3.625" style="315" customWidth="1"/>
    <col min="13314" max="13314" width="3.75" style="315" customWidth="1"/>
    <col min="13315" max="13315" width="10.875" style="315" customWidth="1"/>
    <col min="13316" max="13318" width="5.125" style="315" customWidth="1"/>
    <col min="13319" max="13319" width="5.25" style="315" customWidth="1"/>
    <col min="13320" max="13320" width="5" style="315" customWidth="1"/>
    <col min="13321" max="13321" width="5.125" style="315" customWidth="1"/>
    <col min="13322" max="13322" width="5.5" style="315" customWidth="1"/>
    <col min="13323" max="13323" width="5.375" style="315" customWidth="1"/>
    <col min="13324" max="13324" width="15.25" style="315" customWidth="1"/>
    <col min="13325" max="13325" width="11" style="315" customWidth="1"/>
    <col min="13326" max="13327" width="15.25" style="315" customWidth="1"/>
    <col min="13328" max="13329" width="14.75" style="315" customWidth="1"/>
    <col min="13330" max="13330" width="14.125" style="315" customWidth="1"/>
    <col min="13331" max="13331" width="21.25" style="315" customWidth="1"/>
    <col min="13332" max="13332" width="3.125" style="315" customWidth="1"/>
    <col min="13333" max="13568" width="8.625" style="315"/>
    <col min="13569" max="13569" width="3.625" style="315" customWidth="1"/>
    <col min="13570" max="13570" width="3.75" style="315" customWidth="1"/>
    <col min="13571" max="13571" width="10.875" style="315" customWidth="1"/>
    <col min="13572" max="13574" width="5.125" style="315" customWidth="1"/>
    <col min="13575" max="13575" width="5.25" style="315" customWidth="1"/>
    <col min="13576" max="13576" width="5" style="315" customWidth="1"/>
    <col min="13577" max="13577" width="5.125" style="315" customWidth="1"/>
    <col min="13578" max="13578" width="5.5" style="315" customWidth="1"/>
    <col min="13579" max="13579" width="5.375" style="315" customWidth="1"/>
    <col min="13580" max="13580" width="15.25" style="315" customWidth="1"/>
    <col min="13581" max="13581" width="11" style="315" customWidth="1"/>
    <col min="13582" max="13583" width="15.25" style="315" customWidth="1"/>
    <col min="13584" max="13585" width="14.75" style="315" customWidth="1"/>
    <col min="13586" max="13586" width="14.125" style="315" customWidth="1"/>
    <col min="13587" max="13587" width="21.25" style="315" customWidth="1"/>
    <col min="13588" max="13588" width="3.125" style="315" customWidth="1"/>
    <col min="13589" max="13824" width="8.625" style="315"/>
    <col min="13825" max="13825" width="3.625" style="315" customWidth="1"/>
    <col min="13826" max="13826" width="3.75" style="315" customWidth="1"/>
    <col min="13827" max="13827" width="10.875" style="315" customWidth="1"/>
    <col min="13828" max="13830" width="5.125" style="315" customWidth="1"/>
    <col min="13831" max="13831" width="5.25" style="315" customWidth="1"/>
    <col min="13832" max="13832" width="5" style="315" customWidth="1"/>
    <col min="13833" max="13833" width="5.125" style="315" customWidth="1"/>
    <col min="13834" max="13834" width="5.5" style="315" customWidth="1"/>
    <col min="13835" max="13835" width="5.375" style="315" customWidth="1"/>
    <col min="13836" max="13836" width="15.25" style="315" customWidth="1"/>
    <col min="13837" max="13837" width="11" style="315" customWidth="1"/>
    <col min="13838" max="13839" width="15.25" style="315" customWidth="1"/>
    <col min="13840" max="13841" width="14.75" style="315" customWidth="1"/>
    <col min="13842" max="13842" width="14.125" style="315" customWidth="1"/>
    <col min="13843" max="13843" width="21.25" style="315" customWidth="1"/>
    <col min="13844" max="13844" width="3.125" style="315" customWidth="1"/>
    <col min="13845" max="14080" width="8.625" style="315"/>
    <col min="14081" max="14081" width="3.625" style="315" customWidth="1"/>
    <col min="14082" max="14082" width="3.75" style="315" customWidth="1"/>
    <col min="14083" max="14083" width="10.875" style="315" customWidth="1"/>
    <col min="14084" max="14086" width="5.125" style="315" customWidth="1"/>
    <col min="14087" max="14087" width="5.25" style="315" customWidth="1"/>
    <col min="14088" max="14088" width="5" style="315" customWidth="1"/>
    <col min="14089" max="14089" width="5.125" style="315" customWidth="1"/>
    <col min="14090" max="14090" width="5.5" style="315" customWidth="1"/>
    <col min="14091" max="14091" width="5.375" style="315" customWidth="1"/>
    <col min="14092" max="14092" width="15.25" style="315" customWidth="1"/>
    <col min="14093" max="14093" width="11" style="315" customWidth="1"/>
    <col min="14094" max="14095" width="15.25" style="315" customWidth="1"/>
    <col min="14096" max="14097" width="14.75" style="315" customWidth="1"/>
    <col min="14098" max="14098" width="14.125" style="315" customWidth="1"/>
    <col min="14099" max="14099" width="21.25" style="315" customWidth="1"/>
    <col min="14100" max="14100" width="3.125" style="315" customWidth="1"/>
    <col min="14101" max="14336" width="8.625" style="315"/>
    <col min="14337" max="14337" width="3.625" style="315" customWidth="1"/>
    <col min="14338" max="14338" width="3.75" style="315" customWidth="1"/>
    <col min="14339" max="14339" width="10.875" style="315" customWidth="1"/>
    <col min="14340" max="14342" width="5.125" style="315" customWidth="1"/>
    <col min="14343" max="14343" width="5.25" style="315" customWidth="1"/>
    <col min="14344" max="14344" width="5" style="315" customWidth="1"/>
    <col min="14345" max="14345" width="5.125" style="315" customWidth="1"/>
    <col min="14346" max="14346" width="5.5" style="315" customWidth="1"/>
    <col min="14347" max="14347" width="5.375" style="315" customWidth="1"/>
    <col min="14348" max="14348" width="15.25" style="315" customWidth="1"/>
    <col min="14349" max="14349" width="11" style="315" customWidth="1"/>
    <col min="14350" max="14351" width="15.25" style="315" customWidth="1"/>
    <col min="14352" max="14353" width="14.75" style="315" customWidth="1"/>
    <col min="14354" max="14354" width="14.125" style="315" customWidth="1"/>
    <col min="14355" max="14355" width="21.25" style="315" customWidth="1"/>
    <col min="14356" max="14356" width="3.125" style="315" customWidth="1"/>
    <col min="14357" max="14592" width="8.625" style="315"/>
    <col min="14593" max="14593" width="3.625" style="315" customWidth="1"/>
    <col min="14594" max="14594" width="3.75" style="315" customWidth="1"/>
    <col min="14595" max="14595" width="10.875" style="315" customWidth="1"/>
    <col min="14596" max="14598" width="5.125" style="315" customWidth="1"/>
    <col min="14599" max="14599" width="5.25" style="315" customWidth="1"/>
    <col min="14600" max="14600" width="5" style="315" customWidth="1"/>
    <col min="14601" max="14601" width="5.125" style="315" customWidth="1"/>
    <col min="14602" max="14602" width="5.5" style="315" customWidth="1"/>
    <col min="14603" max="14603" width="5.375" style="315" customWidth="1"/>
    <col min="14604" max="14604" width="15.25" style="315" customWidth="1"/>
    <col min="14605" max="14605" width="11" style="315" customWidth="1"/>
    <col min="14606" max="14607" width="15.25" style="315" customWidth="1"/>
    <col min="14608" max="14609" width="14.75" style="315" customWidth="1"/>
    <col min="14610" max="14610" width="14.125" style="315" customWidth="1"/>
    <col min="14611" max="14611" width="21.25" style="315" customWidth="1"/>
    <col min="14612" max="14612" width="3.125" style="315" customWidth="1"/>
    <col min="14613" max="14848" width="8.625" style="315"/>
    <col min="14849" max="14849" width="3.625" style="315" customWidth="1"/>
    <col min="14850" max="14850" width="3.75" style="315" customWidth="1"/>
    <col min="14851" max="14851" width="10.875" style="315" customWidth="1"/>
    <col min="14852" max="14854" width="5.125" style="315" customWidth="1"/>
    <col min="14855" max="14855" width="5.25" style="315" customWidth="1"/>
    <col min="14856" max="14856" width="5" style="315" customWidth="1"/>
    <col min="14857" max="14857" width="5.125" style="315" customWidth="1"/>
    <col min="14858" max="14858" width="5.5" style="315" customWidth="1"/>
    <col min="14859" max="14859" width="5.375" style="315" customWidth="1"/>
    <col min="14860" max="14860" width="15.25" style="315" customWidth="1"/>
    <col min="14861" max="14861" width="11" style="315" customWidth="1"/>
    <col min="14862" max="14863" width="15.25" style="315" customWidth="1"/>
    <col min="14864" max="14865" width="14.75" style="315" customWidth="1"/>
    <col min="14866" max="14866" width="14.125" style="315" customWidth="1"/>
    <col min="14867" max="14867" width="21.25" style="315" customWidth="1"/>
    <col min="14868" max="14868" width="3.125" style="315" customWidth="1"/>
    <col min="14869" max="15104" width="8.625" style="315"/>
    <col min="15105" max="15105" width="3.625" style="315" customWidth="1"/>
    <col min="15106" max="15106" width="3.75" style="315" customWidth="1"/>
    <col min="15107" max="15107" width="10.875" style="315" customWidth="1"/>
    <col min="15108" max="15110" width="5.125" style="315" customWidth="1"/>
    <col min="15111" max="15111" width="5.25" style="315" customWidth="1"/>
    <col min="15112" max="15112" width="5" style="315" customWidth="1"/>
    <col min="15113" max="15113" width="5.125" style="315" customWidth="1"/>
    <col min="15114" max="15114" width="5.5" style="315" customWidth="1"/>
    <col min="15115" max="15115" width="5.375" style="315" customWidth="1"/>
    <col min="15116" max="15116" width="15.25" style="315" customWidth="1"/>
    <col min="15117" max="15117" width="11" style="315" customWidth="1"/>
    <col min="15118" max="15119" width="15.25" style="315" customWidth="1"/>
    <col min="15120" max="15121" width="14.75" style="315" customWidth="1"/>
    <col min="15122" max="15122" width="14.125" style="315" customWidth="1"/>
    <col min="15123" max="15123" width="21.25" style="315" customWidth="1"/>
    <col min="15124" max="15124" width="3.125" style="315" customWidth="1"/>
    <col min="15125" max="15360" width="8.625" style="315"/>
    <col min="15361" max="15361" width="3.625" style="315" customWidth="1"/>
    <col min="15362" max="15362" width="3.75" style="315" customWidth="1"/>
    <col min="15363" max="15363" width="10.875" style="315" customWidth="1"/>
    <col min="15364" max="15366" width="5.125" style="315" customWidth="1"/>
    <col min="15367" max="15367" width="5.25" style="315" customWidth="1"/>
    <col min="15368" max="15368" width="5" style="315" customWidth="1"/>
    <col min="15369" max="15369" width="5.125" style="315" customWidth="1"/>
    <col min="15370" max="15370" width="5.5" style="315" customWidth="1"/>
    <col min="15371" max="15371" width="5.375" style="315" customWidth="1"/>
    <col min="15372" max="15372" width="15.25" style="315" customWidth="1"/>
    <col min="15373" max="15373" width="11" style="315" customWidth="1"/>
    <col min="15374" max="15375" width="15.25" style="315" customWidth="1"/>
    <col min="15376" max="15377" width="14.75" style="315" customWidth="1"/>
    <col min="15378" max="15378" width="14.125" style="315" customWidth="1"/>
    <col min="15379" max="15379" width="21.25" style="315" customWidth="1"/>
    <col min="15380" max="15380" width="3.125" style="315" customWidth="1"/>
    <col min="15381" max="15616" width="8.625" style="315"/>
    <col min="15617" max="15617" width="3.625" style="315" customWidth="1"/>
    <col min="15618" max="15618" width="3.75" style="315" customWidth="1"/>
    <col min="15619" max="15619" width="10.875" style="315" customWidth="1"/>
    <col min="15620" max="15622" width="5.125" style="315" customWidth="1"/>
    <col min="15623" max="15623" width="5.25" style="315" customWidth="1"/>
    <col min="15624" max="15624" width="5" style="315" customWidth="1"/>
    <col min="15625" max="15625" width="5.125" style="315" customWidth="1"/>
    <col min="15626" max="15626" width="5.5" style="315" customWidth="1"/>
    <col min="15627" max="15627" width="5.375" style="315" customWidth="1"/>
    <col min="15628" max="15628" width="15.25" style="315" customWidth="1"/>
    <col min="15629" max="15629" width="11" style="315" customWidth="1"/>
    <col min="15630" max="15631" width="15.25" style="315" customWidth="1"/>
    <col min="15632" max="15633" width="14.75" style="315" customWidth="1"/>
    <col min="15634" max="15634" width="14.125" style="315" customWidth="1"/>
    <col min="15635" max="15635" width="21.25" style="315" customWidth="1"/>
    <col min="15636" max="15636" width="3.125" style="315" customWidth="1"/>
    <col min="15637" max="15872" width="8.625" style="315"/>
    <col min="15873" max="15873" width="3.625" style="315" customWidth="1"/>
    <col min="15874" max="15874" width="3.75" style="315" customWidth="1"/>
    <col min="15875" max="15875" width="10.875" style="315" customWidth="1"/>
    <col min="15876" max="15878" width="5.125" style="315" customWidth="1"/>
    <col min="15879" max="15879" width="5.25" style="315" customWidth="1"/>
    <col min="15880" max="15880" width="5" style="315" customWidth="1"/>
    <col min="15881" max="15881" width="5.125" style="315" customWidth="1"/>
    <col min="15882" max="15882" width="5.5" style="315" customWidth="1"/>
    <col min="15883" max="15883" width="5.375" style="315" customWidth="1"/>
    <col min="15884" max="15884" width="15.25" style="315" customWidth="1"/>
    <col min="15885" max="15885" width="11" style="315" customWidth="1"/>
    <col min="15886" max="15887" width="15.25" style="315" customWidth="1"/>
    <col min="15888" max="15889" width="14.75" style="315" customWidth="1"/>
    <col min="15890" max="15890" width="14.125" style="315" customWidth="1"/>
    <col min="15891" max="15891" width="21.25" style="315" customWidth="1"/>
    <col min="15892" max="15892" width="3.125" style="315" customWidth="1"/>
    <col min="15893" max="16128" width="8.625" style="315"/>
    <col min="16129" max="16129" width="3.625" style="315" customWidth="1"/>
    <col min="16130" max="16130" width="3.75" style="315" customWidth="1"/>
    <col min="16131" max="16131" width="10.875" style="315" customWidth="1"/>
    <col min="16132" max="16134" width="5.125" style="315" customWidth="1"/>
    <col min="16135" max="16135" width="5.25" style="315" customWidth="1"/>
    <col min="16136" max="16136" width="5" style="315" customWidth="1"/>
    <col min="16137" max="16137" width="5.125" style="315" customWidth="1"/>
    <col min="16138" max="16138" width="5.5" style="315" customWidth="1"/>
    <col min="16139" max="16139" width="5.375" style="315" customWidth="1"/>
    <col min="16140" max="16140" width="15.25" style="315" customWidth="1"/>
    <col min="16141" max="16141" width="11" style="315" customWidth="1"/>
    <col min="16142" max="16143" width="15.25" style="315" customWidth="1"/>
    <col min="16144" max="16145" width="14.75" style="315" customWidth="1"/>
    <col min="16146" max="16146" width="14.125" style="315" customWidth="1"/>
    <col min="16147" max="16147" width="21.25" style="315" customWidth="1"/>
    <col min="16148" max="16148" width="3.125" style="315" customWidth="1"/>
    <col min="16149" max="16384" width="8.625" style="315"/>
  </cols>
  <sheetData>
    <row r="1" spans="1:21" ht="15" customHeight="1">
      <c r="A1" s="77" t="s">
        <v>583</v>
      </c>
      <c r="U1" s="641" t="str">
        <f>HYPERLINK("#シート目次"&amp;"!A1","シート目次へ")</f>
        <v>シート目次へ</v>
      </c>
    </row>
    <row r="2" spans="1:21" ht="20.25" customHeight="1">
      <c r="B2" s="957" t="s">
        <v>462</v>
      </c>
      <c r="C2" s="957"/>
      <c r="D2" s="957"/>
      <c r="E2" s="957"/>
      <c r="F2" s="957"/>
      <c r="G2" s="957"/>
      <c r="H2" s="957"/>
      <c r="I2" s="957"/>
      <c r="J2" s="957"/>
      <c r="K2" s="957"/>
      <c r="L2" s="957"/>
      <c r="M2" s="957"/>
      <c r="N2" s="957"/>
      <c r="O2" s="957"/>
      <c r="P2" s="957"/>
      <c r="Q2" s="957"/>
    </row>
    <row r="3" spans="1:21" ht="27" customHeight="1">
      <c r="B3" s="247"/>
      <c r="C3" s="247"/>
      <c r="D3" s="247"/>
      <c r="E3" s="247"/>
      <c r="F3" s="248"/>
      <c r="G3" s="247"/>
      <c r="H3" s="247"/>
      <c r="I3" s="247"/>
      <c r="J3" s="247"/>
      <c r="K3" s="247"/>
      <c r="L3" s="247"/>
      <c r="M3" s="247"/>
      <c r="N3" s="247"/>
      <c r="O3" s="247"/>
      <c r="P3" s="247"/>
      <c r="Q3" s="433" t="s">
        <v>0</v>
      </c>
      <c r="R3" s="955"/>
      <c r="S3" s="955"/>
    </row>
    <row r="4" spans="1:21" ht="12" customHeight="1">
      <c r="R4" s="958"/>
      <c r="S4" s="958" t="s">
        <v>23</v>
      </c>
    </row>
    <row r="5" spans="1:21" ht="10.5" customHeight="1">
      <c r="R5" s="958"/>
      <c r="S5" s="958"/>
    </row>
    <row r="6" spans="1:21" ht="27" customHeight="1">
      <c r="A6" s="953" t="s">
        <v>66</v>
      </c>
      <c r="B6" s="762" t="s">
        <v>584</v>
      </c>
      <c r="C6" s="762"/>
      <c r="D6" s="764" t="s">
        <v>291</v>
      </c>
      <c r="E6" s="764"/>
      <c r="F6" s="764"/>
      <c r="G6" s="764"/>
      <c r="H6" s="764"/>
      <c r="I6" s="764"/>
      <c r="J6" s="764"/>
      <c r="K6" s="764"/>
      <c r="L6" s="960" t="s">
        <v>34</v>
      </c>
      <c r="M6" s="960" t="s">
        <v>205</v>
      </c>
      <c r="N6" s="960" t="s">
        <v>338</v>
      </c>
      <c r="O6" s="961" t="s">
        <v>585</v>
      </c>
      <c r="P6" s="962" t="s">
        <v>339</v>
      </c>
      <c r="Q6" s="769" t="s">
        <v>340</v>
      </c>
      <c r="R6" s="956" t="s">
        <v>463</v>
      </c>
      <c r="S6" s="951" t="s">
        <v>8</v>
      </c>
    </row>
    <row r="7" spans="1:21" ht="81.75" customHeight="1">
      <c r="A7" s="953"/>
      <c r="B7" s="762"/>
      <c r="C7" s="762"/>
      <c r="D7" s="764"/>
      <c r="E7" s="764"/>
      <c r="F7" s="764"/>
      <c r="G7" s="764"/>
      <c r="H7" s="764"/>
      <c r="I7" s="764"/>
      <c r="J7" s="764"/>
      <c r="K7" s="764"/>
      <c r="L7" s="960"/>
      <c r="M7" s="960"/>
      <c r="N7" s="960"/>
      <c r="O7" s="961"/>
      <c r="P7" s="962"/>
      <c r="Q7" s="769"/>
      <c r="R7" s="956"/>
      <c r="S7" s="951"/>
    </row>
    <row r="8" spans="1:21" ht="15.75" customHeight="1">
      <c r="A8" s="953"/>
      <c r="B8" s="762"/>
      <c r="C8" s="762"/>
      <c r="D8" s="767" t="s">
        <v>208</v>
      </c>
      <c r="E8" s="767"/>
      <c r="F8" s="767"/>
      <c r="G8" s="767"/>
      <c r="H8" s="767"/>
      <c r="I8" s="767"/>
      <c r="J8" s="767"/>
      <c r="K8" s="767"/>
      <c r="L8" s="434" t="s">
        <v>9</v>
      </c>
      <c r="M8" s="434" t="s">
        <v>10</v>
      </c>
      <c r="N8" s="435" t="s">
        <v>524</v>
      </c>
      <c r="O8" s="434" t="s">
        <v>137</v>
      </c>
      <c r="P8" s="434" t="s">
        <v>292</v>
      </c>
      <c r="Q8" s="319" t="s">
        <v>586</v>
      </c>
      <c r="R8" s="956"/>
      <c r="S8" s="951"/>
    </row>
    <row r="9" spans="1:21" ht="20.100000000000001" customHeight="1">
      <c r="A9" s="959">
        <v>1</v>
      </c>
      <c r="B9" s="132"/>
      <c r="C9" s="320" t="s">
        <v>293</v>
      </c>
      <c r="D9" s="954" t="s">
        <v>294</v>
      </c>
      <c r="E9" s="954"/>
      <c r="F9" s="954"/>
      <c r="G9" s="954"/>
      <c r="H9" s="766" t="s">
        <v>295</v>
      </c>
      <c r="I9" s="766"/>
      <c r="J9" s="766"/>
      <c r="K9" s="766"/>
      <c r="L9" s="949"/>
      <c r="M9" s="949"/>
      <c r="N9" s="949" t="str">
        <f>IF(L9="","",L9-M9)</f>
        <v/>
      </c>
      <c r="O9" s="949" t="str">
        <f>IF(L9="","",IF(N9=0,"",IF(N9&gt;=200000,200000,N9)))</f>
        <v/>
      </c>
      <c r="P9" s="949" t="str">
        <f>O9</f>
        <v/>
      </c>
      <c r="Q9" s="949" t="str">
        <f>IF(P9="","",ROUNDDOWN(P9/2,-3))</f>
        <v/>
      </c>
      <c r="R9" s="951" t="s">
        <v>220</v>
      </c>
      <c r="S9" s="249"/>
    </row>
    <row r="10" spans="1:21" ht="20.100000000000001" customHeight="1">
      <c r="A10" s="959"/>
      <c r="B10" s="132"/>
      <c r="C10" s="320" t="s">
        <v>296</v>
      </c>
      <c r="D10" s="753"/>
      <c r="E10" s="753"/>
      <c r="F10" s="753"/>
      <c r="G10" s="753"/>
      <c r="H10" s="753"/>
      <c r="I10" s="753"/>
      <c r="J10" s="753"/>
      <c r="K10" s="753"/>
      <c r="L10" s="949"/>
      <c r="M10" s="949"/>
      <c r="N10" s="949"/>
      <c r="O10" s="949"/>
      <c r="P10" s="949"/>
      <c r="Q10" s="949"/>
      <c r="R10" s="951"/>
      <c r="S10" s="952"/>
    </row>
    <row r="11" spans="1:21" ht="20.100000000000001" customHeight="1">
      <c r="A11" s="959"/>
      <c r="B11" s="132"/>
      <c r="C11" s="320" t="s">
        <v>297</v>
      </c>
      <c r="D11" s="755" t="s">
        <v>298</v>
      </c>
      <c r="E11" s="755"/>
      <c r="F11" s="755"/>
      <c r="G11" s="755"/>
      <c r="H11" s="755"/>
      <c r="I11" s="755"/>
      <c r="J11" s="755"/>
      <c r="K11" s="755"/>
      <c r="L11" s="949"/>
      <c r="M11" s="949"/>
      <c r="N11" s="949"/>
      <c r="O11" s="949"/>
      <c r="P11" s="949"/>
      <c r="Q11" s="949"/>
      <c r="R11" s="951"/>
      <c r="S11" s="952"/>
    </row>
    <row r="12" spans="1:21" ht="20.100000000000001" customHeight="1">
      <c r="A12" s="959"/>
      <c r="B12" s="132"/>
      <c r="C12" s="320" t="s">
        <v>132</v>
      </c>
      <c r="D12" s="750"/>
      <c r="E12" s="750"/>
      <c r="F12" s="750"/>
      <c r="G12" s="750"/>
      <c r="H12" s="750"/>
      <c r="I12" s="750"/>
      <c r="J12" s="750"/>
      <c r="K12" s="750"/>
      <c r="L12" s="949"/>
      <c r="M12" s="949"/>
      <c r="N12" s="949"/>
      <c r="O12" s="949"/>
      <c r="P12" s="949"/>
      <c r="Q12" s="949"/>
      <c r="R12" s="951"/>
      <c r="S12" s="952"/>
    </row>
    <row r="13" spans="1:21" ht="20.100000000000001" customHeight="1">
      <c r="A13" s="955">
        <v>2</v>
      </c>
      <c r="B13" s="132"/>
      <c r="C13" s="320" t="s">
        <v>293</v>
      </c>
      <c r="D13" s="954" t="s">
        <v>294</v>
      </c>
      <c r="E13" s="954"/>
      <c r="F13" s="954"/>
      <c r="G13" s="954"/>
      <c r="H13" s="766" t="s">
        <v>295</v>
      </c>
      <c r="I13" s="766"/>
      <c r="J13" s="766"/>
      <c r="K13" s="766"/>
      <c r="L13" s="950"/>
      <c r="M13" s="950"/>
      <c r="N13" s="949" t="str">
        <f>IF(L13="","",L13-M13)</f>
        <v/>
      </c>
      <c r="O13" s="949" t="str">
        <f>IF(L13="","",IF(N13=0,"",IF(N13&gt;=200000,200000,N13)))</f>
        <v/>
      </c>
      <c r="P13" s="949" t="str">
        <f>O13</f>
        <v/>
      </c>
      <c r="Q13" s="949" t="str">
        <f>IF(P13="","",ROUNDDOWN(P13/2,-3))</f>
        <v/>
      </c>
      <c r="R13" s="951" t="s">
        <v>220</v>
      </c>
      <c r="S13" s="249"/>
    </row>
    <row r="14" spans="1:21" ht="20.100000000000001" customHeight="1">
      <c r="A14" s="955"/>
      <c r="B14" s="132"/>
      <c r="C14" s="320" t="s">
        <v>296</v>
      </c>
      <c r="D14" s="753"/>
      <c r="E14" s="753"/>
      <c r="F14" s="753"/>
      <c r="G14" s="753"/>
      <c r="H14" s="753"/>
      <c r="I14" s="753"/>
      <c r="J14" s="753"/>
      <c r="K14" s="753"/>
      <c r="L14" s="950"/>
      <c r="M14" s="950"/>
      <c r="N14" s="950"/>
      <c r="O14" s="950"/>
      <c r="P14" s="950"/>
      <c r="Q14" s="950"/>
      <c r="R14" s="951"/>
      <c r="S14" s="952"/>
    </row>
    <row r="15" spans="1:21" ht="20.100000000000001" customHeight="1">
      <c r="A15" s="955"/>
      <c r="B15" s="132"/>
      <c r="C15" s="320" t="s">
        <v>297</v>
      </c>
      <c r="D15" s="755" t="s">
        <v>298</v>
      </c>
      <c r="E15" s="755"/>
      <c r="F15" s="755"/>
      <c r="G15" s="755"/>
      <c r="H15" s="755"/>
      <c r="I15" s="755"/>
      <c r="J15" s="755"/>
      <c r="K15" s="755"/>
      <c r="L15" s="950"/>
      <c r="M15" s="950"/>
      <c r="N15" s="950"/>
      <c r="O15" s="950"/>
      <c r="P15" s="950"/>
      <c r="Q15" s="950"/>
      <c r="R15" s="951"/>
      <c r="S15" s="952"/>
    </row>
    <row r="16" spans="1:21" ht="20.100000000000001" customHeight="1">
      <c r="A16" s="955"/>
      <c r="B16" s="132"/>
      <c r="C16" s="320" t="s">
        <v>132</v>
      </c>
      <c r="D16" s="750"/>
      <c r="E16" s="750"/>
      <c r="F16" s="750"/>
      <c r="G16" s="750"/>
      <c r="H16" s="750"/>
      <c r="I16" s="750"/>
      <c r="J16" s="750"/>
      <c r="K16" s="750"/>
      <c r="L16" s="950"/>
      <c r="M16" s="950"/>
      <c r="N16" s="950"/>
      <c r="O16" s="950"/>
      <c r="P16" s="950"/>
      <c r="Q16" s="950"/>
      <c r="R16" s="951"/>
      <c r="S16" s="250"/>
    </row>
    <row r="17" spans="1:19" ht="20.100000000000001" customHeight="1">
      <c r="A17" s="955">
        <v>3</v>
      </c>
      <c r="B17" s="132"/>
      <c r="C17" s="320" t="s">
        <v>293</v>
      </c>
      <c r="D17" s="954" t="s">
        <v>294</v>
      </c>
      <c r="E17" s="954"/>
      <c r="F17" s="954"/>
      <c r="G17" s="954"/>
      <c r="H17" s="766" t="s">
        <v>295</v>
      </c>
      <c r="I17" s="766"/>
      <c r="J17" s="766"/>
      <c r="K17" s="766"/>
      <c r="L17" s="950"/>
      <c r="M17" s="950"/>
      <c r="N17" s="949" t="str">
        <f>IF(L17="","",L17-M17)</f>
        <v/>
      </c>
      <c r="O17" s="949" t="str">
        <f>IF(L17="","",IF(N17=0,"",IF(N17&gt;=200000,200000,N17)))</f>
        <v/>
      </c>
      <c r="P17" s="949" t="str">
        <f>O17</f>
        <v/>
      </c>
      <c r="Q17" s="949" t="str">
        <f>IF(P17="","",ROUNDDOWN(P17/2,-3))</f>
        <v/>
      </c>
      <c r="R17" s="951" t="s">
        <v>220</v>
      </c>
      <c r="S17" s="249"/>
    </row>
    <row r="18" spans="1:19" ht="20.100000000000001" customHeight="1">
      <c r="A18" s="955"/>
      <c r="B18" s="132"/>
      <c r="C18" s="320" t="s">
        <v>296</v>
      </c>
      <c r="D18" s="753"/>
      <c r="E18" s="753"/>
      <c r="F18" s="753"/>
      <c r="G18" s="753"/>
      <c r="H18" s="753"/>
      <c r="I18" s="753"/>
      <c r="J18" s="753"/>
      <c r="K18" s="753"/>
      <c r="L18" s="950"/>
      <c r="M18" s="950"/>
      <c r="N18" s="950"/>
      <c r="O18" s="950"/>
      <c r="P18" s="950"/>
      <c r="Q18" s="950"/>
      <c r="R18" s="951"/>
      <c r="S18" s="952"/>
    </row>
    <row r="19" spans="1:19" ht="20.100000000000001" customHeight="1">
      <c r="A19" s="955"/>
      <c r="B19" s="132"/>
      <c r="C19" s="320" t="s">
        <v>297</v>
      </c>
      <c r="D19" s="755" t="s">
        <v>298</v>
      </c>
      <c r="E19" s="755"/>
      <c r="F19" s="755"/>
      <c r="G19" s="755"/>
      <c r="H19" s="755"/>
      <c r="I19" s="755"/>
      <c r="J19" s="755"/>
      <c r="K19" s="755"/>
      <c r="L19" s="950"/>
      <c r="M19" s="950"/>
      <c r="N19" s="950"/>
      <c r="O19" s="950"/>
      <c r="P19" s="950"/>
      <c r="Q19" s="950"/>
      <c r="R19" s="951"/>
      <c r="S19" s="952"/>
    </row>
    <row r="20" spans="1:19" ht="20.100000000000001" customHeight="1">
      <c r="A20" s="955"/>
      <c r="B20" s="132"/>
      <c r="C20" s="320" t="s">
        <v>132</v>
      </c>
      <c r="D20" s="750"/>
      <c r="E20" s="750"/>
      <c r="F20" s="750"/>
      <c r="G20" s="750"/>
      <c r="H20" s="750"/>
      <c r="I20" s="750"/>
      <c r="J20" s="750"/>
      <c r="K20" s="750"/>
      <c r="L20" s="950"/>
      <c r="M20" s="950"/>
      <c r="N20" s="950"/>
      <c r="O20" s="950"/>
      <c r="P20" s="950"/>
      <c r="Q20" s="950"/>
      <c r="R20" s="951"/>
      <c r="S20" s="250"/>
    </row>
    <row r="21" spans="1:19" ht="20.100000000000001" customHeight="1">
      <c r="A21" s="955">
        <v>4</v>
      </c>
      <c r="B21" s="132"/>
      <c r="C21" s="320" t="s">
        <v>293</v>
      </c>
      <c r="D21" s="954" t="s">
        <v>294</v>
      </c>
      <c r="E21" s="954"/>
      <c r="F21" s="954"/>
      <c r="G21" s="954"/>
      <c r="H21" s="766" t="s">
        <v>295</v>
      </c>
      <c r="I21" s="766"/>
      <c r="J21" s="766"/>
      <c r="K21" s="766"/>
      <c r="L21" s="950"/>
      <c r="M21" s="950"/>
      <c r="N21" s="949" t="str">
        <f>IF(L21="","",L21-M21)</f>
        <v/>
      </c>
      <c r="O21" s="949" t="str">
        <f>IF(L21="","",IF(N21=0,"",IF(N21&gt;=200000,200000,N21)))</f>
        <v/>
      </c>
      <c r="P21" s="949" t="str">
        <f>O21</f>
        <v/>
      </c>
      <c r="Q21" s="949" t="str">
        <f>IF(P21="","",ROUNDDOWN(P21/2,-3))</f>
        <v/>
      </c>
      <c r="R21" s="951" t="s">
        <v>220</v>
      </c>
      <c r="S21" s="249"/>
    </row>
    <row r="22" spans="1:19" ht="20.100000000000001" customHeight="1">
      <c r="A22" s="955"/>
      <c r="B22" s="132"/>
      <c r="C22" s="320" t="s">
        <v>296</v>
      </c>
      <c r="D22" s="753"/>
      <c r="E22" s="753"/>
      <c r="F22" s="753"/>
      <c r="G22" s="753"/>
      <c r="H22" s="753"/>
      <c r="I22" s="753"/>
      <c r="J22" s="753"/>
      <c r="K22" s="753"/>
      <c r="L22" s="950"/>
      <c r="M22" s="950"/>
      <c r="N22" s="950"/>
      <c r="O22" s="950"/>
      <c r="P22" s="950"/>
      <c r="Q22" s="950"/>
      <c r="R22" s="951"/>
      <c r="S22" s="952"/>
    </row>
    <row r="23" spans="1:19" ht="20.100000000000001" customHeight="1">
      <c r="A23" s="955"/>
      <c r="B23" s="132"/>
      <c r="C23" s="320" t="s">
        <v>297</v>
      </c>
      <c r="D23" s="755" t="s">
        <v>298</v>
      </c>
      <c r="E23" s="755"/>
      <c r="F23" s="755"/>
      <c r="G23" s="755"/>
      <c r="H23" s="755"/>
      <c r="I23" s="755"/>
      <c r="J23" s="755"/>
      <c r="K23" s="755"/>
      <c r="L23" s="950"/>
      <c r="M23" s="950"/>
      <c r="N23" s="950"/>
      <c r="O23" s="950"/>
      <c r="P23" s="950"/>
      <c r="Q23" s="950"/>
      <c r="R23" s="951"/>
      <c r="S23" s="952"/>
    </row>
    <row r="24" spans="1:19" ht="20.100000000000001" customHeight="1">
      <c r="A24" s="955"/>
      <c r="B24" s="132"/>
      <c r="C24" s="320" t="s">
        <v>132</v>
      </c>
      <c r="D24" s="750"/>
      <c r="E24" s="750"/>
      <c r="F24" s="750"/>
      <c r="G24" s="750"/>
      <c r="H24" s="750"/>
      <c r="I24" s="750"/>
      <c r="J24" s="750"/>
      <c r="K24" s="750"/>
      <c r="L24" s="950"/>
      <c r="M24" s="950"/>
      <c r="N24" s="950"/>
      <c r="O24" s="950"/>
      <c r="P24" s="950"/>
      <c r="Q24" s="950"/>
      <c r="R24" s="951"/>
      <c r="S24" s="250"/>
    </row>
    <row r="25" spans="1:19" ht="20.100000000000001" customHeight="1">
      <c r="A25" s="955">
        <v>5</v>
      </c>
      <c r="B25" s="132"/>
      <c r="C25" s="320" t="s">
        <v>293</v>
      </c>
      <c r="D25" s="954" t="s">
        <v>294</v>
      </c>
      <c r="E25" s="954"/>
      <c r="F25" s="954"/>
      <c r="G25" s="954"/>
      <c r="H25" s="766" t="s">
        <v>295</v>
      </c>
      <c r="I25" s="766"/>
      <c r="J25" s="766"/>
      <c r="K25" s="766"/>
      <c r="L25" s="950"/>
      <c r="M25" s="950"/>
      <c r="N25" s="949" t="str">
        <f>IF(L25="","",L25-M25)</f>
        <v/>
      </c>
      <c r="O25" s="949" t="str">
        <f>IF(L25="","",IF(N25=0,"",IF(N25&gt;=200000,200000,N25)))</f>
        <v/>
      </c>
      <c r="P25" s="949" t="str">
        <f>O25</f>
        <v/>
      </c>
      <c r="Q25" s="949" t="str">
        <f>IF(P25="","",ROUNDDOWN(P25/2,-3))</f>
        <v/>
      </c>
      <c r="R25" s="951" t="s">
        <v>220</v>
      </c>
      <c r="S25" s="249"/>
    </row>
    <row r="26" spans="1:19" ht="20.100000000000001" customHeight="1">
      <c r="A26" s="955"/>
      <c r="B26" s="132"/>
      <c r="C26" s="320" t="s">
        <v>296</v>
      </c>
      <c r="D26" s="753"/>
      <c r="E26" s="753"/>
      <c r="F26" s="753"/>
      <c r="G26" s="753"/>
      <c r="H26" s="753"/>
      <c r="I26" s="753"/>
      <c r="J26" s="753"/>
      <c r="K26" s="753"/>
      <c r="L26" s="950"/>
      <c r="M26" s="950"/>
      <c r="N26" s="950"/>
      <c r="O26" s="950"/>
      <c r="P26" s="950"/>
      <c r="Q26" s="950"/>
      <c r="R26" s="951"/>
      <c r="S26" s="952"/>
    </row>
    <row r="27" spans="1:19" ht="20.100000000000001" customHeight="1">
      <c r="A27" s="955"/>
      <c r="B27" s="132"/>
      <c r="C27" s="320" t="s">
        <v>297</v>
      </c>
      <c r="D27" s="755" t="s">
        <v>298</v>
      </c>
      <c r="E27" s="755"/>
      <c r="F27" s="755"/>
      <c r="G27" s="755"/>
      <c r="H27" s="755"/>
      <c r="I27" s="755"/>
      <c r="J27" s="755"/>
      <c r="K27" s="755"/>
      <c r="L27" s="950"/>
      <c r="M27" s="950"/>
      <c r="N27" s="950"/>
      <c r="O27" s="950"/>
      <c r="P27" s="950"/>
      <c r="Q27" s="950"/>
      <c r="R27" s="951"/>
      <c r="S27" s="952"/>
    </row>
    <row r="28" spans="1:19" ht="20.100000000000001" customHeight="1">
      <c r="A28" s="955"/>
      <c r="B28" s="132"/>
      <c r="C28" s="320" t="s">
        <v>132</v>
      </c>
      <c r="D28" s="750"/>
      <c r="E28" s="750"/>
      <c r="F28" s="750"/>
      <c r="G28" s="750"/>
      <c r="H28" s="750"/>
      <c r="I28" s="750"/>
      <c r="J28" s="750"/>
      <c r="K28" s="750"/>
      <c r="L28" s="950"/>
      <c r="M28" s="950"/>
      <c r="N28" s="950"/>
      <c r="O28" s="950"/>
      <c r="P28" s="950"/>
      <c r="Q28" s="950"/>
      <c r="R28" s="951"/>
      <c r="S28" s="250"/>
    </row>
    <row r="29" spans="1:19" ht="20.100000000000001" customHeight="1">
      <c r="A29" s="953" t="s">
        <v>174</v>
      </c>
      <c r="B29" s="132"/>
      <c r="C29" s="320" t="s">
        <v>293</v>
      </c>
      <c r="D29" s="954" t="s">
        <v>294</v>
      </c>
      <c r="E29" s="954"/>
      <c r="F29" s="954"/>
      <c r="G29" s="954"/>
      <c r="H29" s="766" t="s">
        <v>295</v>
      </c>
      <c r="I29" s="766"/>
      <c r="J29" s="766"/>
      <c r="K29" s="766"/>
      <c r="L29" s="949">
        <f>SUM(L9:L28)</f>
        <v>0</v>
      </c>
      <c r="M29" s="949">
        <f>SUM(M9:M28)</f>
        <v>0</v>
      </c>
      <c r="N29" s="949">
        <f>SUM(N9:N28)</f>
        <v>0</v>
      </c>
      <c r="O29" s="949">
        <f>SUM(O9:O28)</f>
        <v>0</v>
      </c>
      <c r="P29" s="949">
        <f>SUM(P9:P28)</f>
        <v>0</v>
      </c>
      <c r="Q29" s="949">
        <f>IF(P29="","",ROUNDDOWN(P29/2,-3))</f>
        <v>0</v>
      </c>
      <c r="R29" s="951"/>
      <c r="S29" s="249"/>
    </row>
    <row r="30" spans="1:19" ht="20.100000000000001" customHeight="1">
      <c r="A30" s="953"/>
      <c r="B30" s="132"/>
      <c r="C30" s="320" t="s">
        <v>296</v>
      </c>
      <c r="D30" s="753"/>
      <c r="E30" s="753"/>
      <c r="F30" s="753"/>
      <c r="G30" s="753"/>
      <c r="H30" s="753"/>
      <c r="I30" s="753"/>
      <c r="J30" s="753"/>
      <c r="K30" s="753"/>
      <c r="L30" s="949"/>
      <c r="M30" s="949"/>
      <c r="N30" s="949"/>
      <c r="O30" s="949"/>
      <c r="P30" s="949"/>
      <c r="Q30" s="950"/>
      <c r="R30" s="951"/>
      <c r="S30" s="952"/>
    </row>
    <row r="31" spans="1:19" ht="20.100000000000001" customHeight="1">
      <c r="A31" s="953"/>
      <c r="B31" s="132"/>
      <c r="C31" s="320" t="s">
        <v>297</v>
      </c>
      <c r="D31" s="755"/>
      <c r="E31" s="755"/>
      <c r="F31" s="755"/>
      <c r="G31" s="755"/>
      <c r="H31" s="755"/>
      <c r="I31" s="755"/>
      <c r="J31" s="755"/>
      <c r="K31" s="755"/>
      <c r="L31" s="949"/>
      <c r="M31" s="949"/>
      <c r="N31" s="949"/>
      <c r="O31" s="949"/>
      <c r="P31" s="949"/>
      <c r="Q31" s="950"/>
      <c r="R31" s="951"/>
      <c r="S31" s="952"/>
    </row>
    <row r="32" spans="1:19" ht="20.100000000000001" customHeight="1">
      <c r="A32" s="953"/>
      <c r="B32" s="132"/>
      <c r="C32" s="320" t="s">
        <v>132</v>
      </c>
      <c r="D32" s="750"/>
      <c r="E32" s="750"/>
      <c r="F32" s="750"/>
      <c r="G32" s="750"/>
      <c r="H32" s="750"/>
      <c r="I32" s="750"/>
      <c r="J32" s="750"/>
      <c r="K32" s="750"/>
      <c r="L32" s="949"/>
      <c r="M32" s="949"/>
      <c r="N32" s="949"/>
      <c r="O32" s="949"/>
      <c r="P32" s="949"/>
      <c r="Q32" s="950"/>
      <c r="R32" s="951"/>
      <c r="S32" s="250"/>
    </row>
    <row r="33" spans="1:19" ht="6" customHeight="1">
      <c r="A33" s="251"/>
      <c r="B33" s="252"/>
      <c r="C33" s="71"/>
      <c r="D33" s="253"/>
      <c r="E33" s="253"/>
      <c r="F33" s="253"/>
      <c r="G33" s="253"/>
      <c r="H33" s="253"/>
      <c r="I33" s="253"/>
      <c r="J33" s="253"/>
      <c r="K33" s="253"/>
      <c r="L33" s="254"/>
      <c r="M33" s="254"/>
      <c r="N33" s="254"/>
      <c r="O33" s="254"/>
      <c r="P33" s="254"/>
      <c r="Q33" s="254"/>
      <c r="R33" s="253"/>
      <c r="S33" s="253"/>
    </row>
    <row r="34" spans="1:19" s="438" customFormat="1" ht="12" customHeight="1">
      <c r="A34" s="436" t="s">
        <v>223</v>
      </c>
      <c r="B34" s="437" t="s">
        <v>299</v>
      </c>
    </row>
    <row r="35" spans="1:19" s="438" customFormat="1" ht="14.25" customHeight="1">
      <c r="A35" s="255"/>
      <c r="B35" s="437" t="s">
        <v>300</v>
      </c>
    </row>
    <row r="36" spans="1:19" ht="12" customHeight="1">
      <c r="B36" s="437" t="s">
        <v>464</v>
      </c>
      <c r="C36" s="256"/>
      <c r="D36" s="256"/>
      <c r="E36" s="256"/>
      <c r="F36" s="256"/>
      <c r="G36" s="256"/>
      <c r="H36" s="256"/>
      <c r="I36" s="256"/>
      <c r="J36" s="256"/>
      <c r="K36" s="256"/>
      <c r="L36" s="256"/>
      <c r="M36" s="256"/>
    </row>
  </sheetData>
  <sheetProtection selectLockedCells="1" selectUnlockedCells="1"/>
  <mergeCells count="106">
    <mergeCell ref="A6:A8"/>
    <mergeCell ref="B6:C8"/>
    <mergeCell ref="D6:K7"/>
    <mergeCell ref="L6:L7"/>
    <mergeCell ref="M6:M7"/>
    <mergeCell ref="N6:N7"/>
    <mergeCell ref="O6:O7"/>
    <mergeCell ref="P6:P7"/>
    <mergeCell ref="Q6:Q7"/>
    <mergeCell ref="R6:R8"/>
    <mergeCell ref="S6:S8"/>
    <mergeCell ref="D8:K8"/>
    <mergeCell ref="B2:Q2"/>
    <mergeCell ref="R3:S3"/>
    <mergeCell ref="R4:R5"/>
    <mergeCell ref="S4:S5"/>
    <mergeCell ref="A13:A16"/>
    <mergeCell ref="D13:G13"/>
    <mergeCell ref="H13:K13"/>
    <mergeCell ref="L13:L16"/>
    <mergeCell ref="M13:M16"/>
    <mergeCell ref="N13:N16"/>
    <mergeCell ref="O13:O16"/>
    <mergeCell ref="O9:O12"/>
    <mergeCell ref="P9:P12"/>
    <mergeCell ref="D10:G10"/>
    <mergeCell ref="H10:K10"/>
    <mergeCell ref="A9:A12"/>
    <mergeCell ref="D9:G9"/>
    <mergeCell ref="H9:K9"/>
    <mergeCell ref="L9:L12"/>
    <mergeCell ref="M9:M12"/>
    <mergeCell ref="N9:N12"/>
    <mergeCell ref="P13:P16"/>
    <mergeCell ref="Q13:Q16"/>
    <mergeCell ref="R13:R16"/>
    <mergeCell ref="D14:G14"/>
    <mergeCell ref="H14:K14"/>
    <mergeCell ref="S14:S15"/>
    <mergeCell ref="D15:K15"/>
    <mergeCell ref="D16:K16"/>
    <mergeCell ref="S10:S12"/>
    <mergeCell ref="D11:K11"/>
    <mergeCell ref="D12:K12"/>
    <mergeCell ref="Q9:Q12"/>
    <mergeCell ref="R9:R12"/>
    <mergeCell ref="A21:A24"/>
    <mergeCell ref="D21:G21"/>
    <mergeCell ref="H21:K21"/>
    <mergeCell ref="L21:L24"/>
    <mergeCell ref="M21:M24"/>
    <mergeCell ref="N21:N24"/>
    <mergeCell ref="O21:O24"/>
    <mergeCell ref="O17:O20"/>
    <mergeCell ref="P17:P20"/>
    <mergeCell ref="D18:G18"/>
    <mergeCell ref="H18:K18"/>
    <mergeCell ref="A17:A20"/>
    <mergeCell ref="D17:G17"/>
    <mergeCell ref="H17:K17"/>
    <mergeCell ref="L17:L20"/>
    <mergeCell ref="M17:M20"/>
    <mergeCell ref="N17:N20"/>
    <mergeCell ref="P21:P24"/>
    <mergeCell ref="Q21:Q24"/>
    <mergeCell ref="R21:R24"/>
    <mergeCell ref="D22:G22"/>
    <mergeCell ref="H22:K22"/>
    <mergeCell ref="S22:S23"/>
    <mergeCell ref="D23:K23"/>
    <mergeCell ref="D24:K24"/>
    <mergeCell ref="S18:S19"/>
    <mergeCell ref="D19:K19"/>
    <mergeCell ref="D20:K20"/>
    <mergeCell ref="Q17:Q20"/>
    <mergeCell ref="R17:R20"/>
    <mergeCell ref="A29:A32"/>
    <mergeCell ref="D29:G29"/>
    <mergeCell ref="H29:K29"/>
    <mergeCell ref="L29:L32"/>
    <mergeCell ref="M29:M32"/>
    <mergeCell ref="N29:N32"/>
    <mergeCell ref="O29:O32"/>
    <mergeCell ref="O25:O28"/>
    <mergeCell ref="P25:P28"/>
    <mergeCell ref="D26:G26"/>
    <mergeCell ref="H26:K26"/>
    <mergeCell ref="A25:A28"/>
    <mergeCell ref="D25:G25"/>
    <mergeCell ref="H25:K25"/>
    <mergeCell ref="L25:L28"/>
    <mergeCell ref="M25:M28"/>
    <mergeCell ref="N25:N28"/>
    <mergeCell ref="P29:P32"/>
    <mergeCell ref="Q29:Q32"/>
    <mergeCell ref="R29:R32"/>
    <mergeCell ref="D30:G30"/>
    <mergeCell ref="H30:K30"/>
    <mergeCell ref="S30:S31"/>
    <mergeCell ref="D31:K31"/>
    <mergeCell ref="D32:K32"/>
    <mergeCell ref="S26:S27"/>
    <mergeCell ref="D27:K27"/>
    <mergeCell ref="D28:K28"/>
    <mergeCell ref="Q25:Q28"/>
    <mergeCell ref="R25:R28"/>
  </mergeCells>
  <phoneticPr fontId="1"/>
  <pageMargins left="0.59027777777777779" right="0.2361111111111111" top="0.55138888888888893" bottom="0.19652777777777777" header="0.51180555555555551" footer="0.51180555555555551"/>
  <pageSetup paperSize="9" scale="68"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E3754-9E4C-42D4-8D98-00131917535D}">
  <sheetPr codeName="Sheet27">
    <pageSetUpPr fitToPage="1"/>
  </sheetPr>
  <dimension ref="A1:R65536"/>
  <sheetViews>
    <sheetView view="pageBreakPreview" zoomScale="80" zoomScaleNormal="100" zoomScaleSheetLayoutView="80" workbookViewId="0">
      <selection activeCell="N1" sqref="N1"/>
    </sheetView>
  </sheetViews>
  <sheetFormatPr defaultColWidth="8.625" defaultRowHeight="13.5"/>
  <cols>
    <col min="1" max="1" width="7.5" style="567" customWidth="1"/>
    <col min="2" max="2" width="12.375" style="567" customWidth="1"/>
    <col min="3" max="3" width="19.625" style="567" customWidth="1"/>
    <col min="4" max="4" width="9.75" style="567" customWidth="1"/>
    <col min="5" max="5" width="11.125" style="567" customWidth="1"/>
    <col min="6" max="6" width="10.125" style="567" customWidth="1"/>
    <col min="7" max="7" width="12" style="567" customWidth="1"/>
    <col min="8" max="8" width="12.125" style="567" customWidth="1"/>
    <col min="9" max="9" width="9.875" style="567" customWidth="1"/>
    <col min="10" max="10" width="8.75" style="567" customWidth="1"/>
    <col min="11" max="11" width="10" style="567" customWidth="1"/>
    <col min="12" max="12" width="7.875" style="567" customWidth="1"/>
    <col min="13" max="13" width="12.875" style="567" customWidth="1"/>
    <col min="14" max="256" width="8.625" style="567"/>
    <col min="257" max="257" width="7.5" style="567" customWidth="1"/>
    <col min="258" max="258" width="12.375" style="567" customWidth="1"/>
    <col min="259" max="259" width="19.625" style="567" customWidth="1"/>
    <col min="260" max="260" width="9.75" style="567" customWidth="1"/>
    <col min="261" max="261" width="11.125" style="567" customWidth="1"/>
    <col min="262" max="262" width="10.125" style="567" customWidth="1"/>
    <col min="263" max="263" width="12" style="567" customWidth="1"/>
    <col min="264" max="264" width="12.125" style="567" customWidth="1"/>
    <col min="265" max="265" width="9.875" style="567" customWidth="1"/>
    <col min="266" max="266" width="8.75" style="567" customWidth="1"/>
    <col min="267" max="267" width="10" style="567" customWidth="1"/>
    <col min="268" max="268" width="7.875" style="567" customWidth="1"/>
    <col min="269" max="269" width="12.875" style="567" customWidth="1"/>
    <col min="270" max="512" width="8.625" style="567"/>
    <col min="513" max="513" width="7.5" style="567" customWidth="1"/>
    <col min="514" max="514" width="12.375" style="567" customWidth="1"/>
    <col min="515" max="515" width="19.625" style="567" customWidth="1"/>
    <col min="516" max="516" width="9.75" style="567" customWidth="1"/>
    <col min="517" max="517" width="11.125" style="567" customWidth="1"/>
    <col min="518" max="518" width="10.125" style="567" customWidth="1"/>
    <col min="519" max="519" width="12" style="567" customWidth="1"/>
    <col min="520" max="520" width="12.125" style="567" customWidth="1"/>
    <col min="521" max="521" width="9.875" style="567" customWidth="1"/>
    <col min="522" max="522" width="8.75" style="567" customWidth="1"/>
    <col min="523" max="523" width="10" style="567" customWidth="1"/>
    <col min="524" max="524" width="7.875" style="567" customWidth="1"/>
    <col min="525" max="525" width="12.875" style="567" customWidth="1"/>
    <col min="526" max="768" width="8.625" style="567"/>
    <col min="769" max="769" width="7.5" style="567" customWidth="1"/>
    <col min="770" max="770" width="12.375" style="567" customWidth="1"/>
    <col min="771" max="771" width="19.625" style="567" customWidth="1"/>
    <col min="772" max="772" width="9.75" style="567" customWidth="1"/>
    <col min="773" max="773" width="11.125" style="567" customWidth="1"/>
    <col min="774" max="774" width="10.125" style="567" customWidth="1"/>
    <col min="775" max="775" width="12" style="567" customWidth="1"/>
    <col min="776" max="776" width="12.125" style="567" customWidth="1"/>
    <col min="777" max="777" width="9.875" style="567" customWidth="1"/>
    <col min="778" max="778" width="8.75" style="567" customWidth="1"/>
    <col min="779" max="779" width="10" style="567" customWidth="1"/>
    <col min="780" max="780" width="7.875" style="567" customWidth="1"/>
    <col min="781" max="781" width="12.875" style="567" customWidth="1"/>
    <col min="782" max="1024" width="8.625" style="567"/>
    <col min="1025" max="1025" width="7.5" style="567" customWidth="1"/>
    <col min="1026" max="1026" width="12.375" style="567" customWidth="1"/>
    <col min="1027" max="1027" width="19.625" style="567" customWidth="1"/>
    <col min="1028" max="1028" width="9.75" style="567" customWidth="1"/>
    <col min="1029" max="1029" width="11.125" style="567" customWidth="1"/>
    <col min="1030" max="1030" width="10.125" style="567" customWidth="1"/>
    <col min="1031" max="1031" width="12" style="567" customWidth="1"/>
    <col min="1032" max="1032" width="12.125" style="567" customWidth="1"/>
    <col min="1033" max="1033" width="9.875" style="567" customWidth="1"/>
    <col min="1034" max="1034" width="8.75" style="567" customWidth="1"/>
    <col min="1035" max="1035" width="10" style="567" customWidth="1"/>
    <col min="1036" max="1036" width="7.875" style="567" customWidth="1"/>
    <col min="1037" max="1037" width="12.875" style="567" customWidth="1"/>
    <col min="1038" max="1280" width="8.625" style="567"/>
    <col min="1281" max="1281" width="7.5" style="567" customWidth="1"/>
    <col min="1282" max="1282" width="12.375" style="567" customWidth="1"/>
    <col min="1283" max="1283" width="19.625" style="567" customWidth="1"/>
    <col min="1284" max="1284" width="9.75" style="567" customWidth="1"/>
    <col min="1285" max="1285" width="11.125" style="567" customWidth="1"/>
    <col min="1286" max="1286" width="10.125" style="567" customWidth="1"/>
    <col min="1287" max="1287" width="12" style="567" customWidth="1"/>
    <col min="1288" max="1288" width="12.125" style="567" customWidth="1"/>
    <col min="1289" max="1289" width="9.875" style="567" customWidth="1"/>
    <col min="1290" max="1290" width="8.75" style="567" customWidth="1"/>
    <col min="1291" max="1291" width="10" style="567" customWidth="1"/>
    <col min="1292" max="1292" width="7.875" style="567" customWidth="1"/>
    <col min="1293" max="1293" width="12.875" style="567" customWidth="1"/>
    <col min="1294" max="1536" width="8.625" style="567"/>
    <col min="1537" max="1537" width="7.5" style="567" customWidth="1"/>
    <col min="1538" max="1538" width="12.375" style="567" customWidth="1"/>
    <col min="1539" max="1539" width="19.625" style="567" customWidth="1"/>
    <col min="1540" max="1540" width="9.75" style="567" customWidth="1"/>
    <col min="1541" max="1541" width="11.125" style="567" customWidth="1"/>
    <col min="1542" max="1542" width="10.125" style="567" customWidth="1"/>
    <col min="1543" max="1543" width="12" style="567" customWidth="1"/>
    <col min="1544" max="1544" width="12.125" style="567" customWidth="1"/>
    <col min="1545" max="1545" width="9.875" style="567" customWidth="1"/>
    <col min="1546" max="1546" width="8.75" style="567" customWidth="1"/>
    <col min="1547" max="1547" width="10" style="567" customWidth="1"/>
    <col min="1548" max="1548" width="7.875" style="567" customWidth="1"/>
    <col min="1549" max="1549" width="12.875" style="567" customWidth="1"/>
    <col min="1550" max="1792" width="8.625" style="567"/>
    <col min="1793" max="1793" width="7.5" style="567" customWidth="1"/>
    <col min="1794" max="1794" width="12.375" style="567" customWidth="1"/>
    <col min="1795" max="1795" width="19.625" style="567" customWidth="1"/>
    <col min="1796" max="1796" width="9.75" style="567" customWidth="1"/>
    <col min="1797" max="1797" width="11.125" style="567" customWidth="1"/>
    <col min="1798" max="1798" width="10.125" style="567" customWidth="1"/>
    <col min="1799" max="1799" width="12" style="567" customWidth="1"/>
    <col min="1800" max="1800" width="12.125" style="567" customWidth="1"/>
    <col min="1801" max="1801" width="9.875" style="567" customWidth="1"/>
    <col min="1802" max="1802" width="8.75" style="567" customWidth="1"/>
    <col min="1803" max="1803" width="10" style="567" customWidth="1"/>
    <col min="1804" max="1804" width="7.875" style="567" customWidth="1"/>
    <col min="1805" max="1805" width="12.875" style="567" customWidth="1"/>
    <col min="1806" max="2048" width="8.625" style="567"/>
    <col min="2049" max="2049" width="7.5" style="567" customWidth="1"/>
    <col min="2050" max="2050" width="12.375" style="567" customWidth="1"/>
    <col min="2051" max="2051" width="19.625" style="567" customWidth="1"/>
    <col min="2052" max="2052" width="9.75" style="567" customWidth="1"/>
    <col min="2053" max="2053" width="11.125" style="567" customWidth="1"/>
    <col min="2054" max="2054" width="10.125" style="567" customWidth="1"/>
    <col min="2055" max="2055" width="12" style="567" customWidth="1"/>
    <col min="2056" max="2056" width="12.125" style="567" customWidth="1"/>
    <col min="2057" max="2057" width="9.875" style="567" customWidth="1"/>
    <col min="2058" max="2058" width="8.75" style="567" customWidth="1"/>
    <col min="2059" max="2059" width="10" style="567" customWidth="1"/>
    <col min="2060" max="2060" width="7.875" style="567" customWidth="1"/>
    <col min="2061" max="2061" width="12.875" style="567" customWidth="1"/>
    <col min="2062" max="2304" width="8.625" style="567"/>
    <col min="2305" max="2305" width="7.5" style="567" customWidth="1"/>
    <col min="2306" max="2306" width="12.375" style="567" customWidth="1"/>
    <col min="2307" max="2307" width="19.625" style="567" customWidth="1"/>
    <col min="2308" max="2308" width="9.75" style="567" customWidth="1"/>
    <col min="2309" max="2309" width="11.125" style="567" customWidth="1"/>
    <col min="2310" max="2310" width="10.125" style="567" customWidth="1"/>
    <col min="2311" max="2311" width="12" style="567" customWidth="1"/>
    <col min="2312" max="2312" width="12.125" style="567" customWidth="1"/>
    <col min="2313" max="2313" width="9.875" style="567" customWidth="1"/>
    <col min="2314" max="2314" width="8.75" style="567" customWidth="1"/>
    <col min="2315" max="2315" width="10" style="567" customWidth="1"/>
    <col min="2316" max="2316" width="7.875" style="567" customWidth="1"/>
    <col min="2317" max="2317" width="12.875" style="567" customWidth="1"/>
    <col min="2318" max="2560" width="8.625" style="567"/>
    <col min="2561" max="2561" width="7.5" style="567" customWidth="1"/>
    <col min="2562" max="2562" width="12.375" style="567" customWidth="1"/>
    <col min="2563" max="2563" width="19.625" style="567" customWidth="1"/>
    <col min="2564" max="2564" width="9.75" style="567" customWidth="1"/>
    <col min="2565" max="2565" width="11.125" style="567" customWidth="1"/>
    <col min="2566" max="2566" width="10.125" style="567" customWidth="1"/>
    <col min="2567" max="2567" width="12" style="567" customWidth="1"/>
    <col min="2568" max="2568" width="12.125" style="567" customWidth="1"/>
    <col min="2569" max="2569" width="9.875" style="567" customWidth="1"/>
    <col min="2570" max="2570" width="8.75" style="567" customWidth="1"/>
    <col min="2571" max="2571" width="10" style="567" customWidth="1"/>
    <col min="2572" max="2572" width="7.875" style="567" customWidth="1"/>
    <col min="2573" max="2573" width="12.875" style="567" customWidth="1"/>
    <col min="2574" max="2816" width="8.625" style="567"/>
    <col min="2817" max="2817" width="7.5" style="567" customWidth="1"/>
    <col min="2818" max="2818" width="12.375" style="567" customWidth="1"/>
    <col min="2819" max="2819" width="19.625" style="567" customWidth="1"/>
    <col min="2820" max="2820" width="9.75" style="567" customWidth="1"/>
    <col min="2821" max="2821" width="11.125" style="567" customWidth="1"/>
    <col min="2822" max="2822" width="10.125" style="567" customWidth="1"/>
    <col min="2823" max="2823" width="12" style="567" customWidth="1"/>
    <col min="2824" max="2824" width="12.125" style="567" customWidth="1"/>
    <col min="2825" max="2825" width="9.875" style="567" customWidth="1"/>
    <col min="2826" max="2826" width="8.75" style="567" customWidth="1"/>
    <col min="2827" max="2827" width="10" style="567" customWidth="1"/>
    <col min="2828" max="2828" width="7.875" style="567" customWidth="1"/>
    <col min="2829" max="2829" width="12.875" style="567" customWidth="1"/>
    <col min="2830" max="3072" width="8.625" style="567"/>
    <col min="3073" max="3073" width="7.5" style="567" customWidth="1"/>
    <col min="3074" max="3074" width="12.375" style="567" customWidth="1"/>
    <col min="3075" max="3075" width="19.625" style="567" customWidth="1"/>
    <col min="3076" max="3076" width="9.75" style="567" customWidth="1"/>
    <col min="3077" max="3077" width="11.125" style="567" customWidth="1"/>
    <col min="3078" max="3078" width="10.125" style="567" customWidth="1"/>
    <col min="3079" max="3079" width="12" style="567" customWidth="1"/>
    <col min="3080" max="3080" width="12.125" style="567" customWidth="1"/>
    <col min="3081" max="3081" width="9.875" style="567" customWidth="1"/>
    <col min="3082" max="3082" width="8.75" style="567" customWidth="1"/>
    <col min="3083" max="3083" width="10" style="567" customWidth="1"/>
    <col min="3084" max="3084" width="7.875" style="567" customWidth="1"/>
    <col min="3085" max="3085" width="12.875" style="567" customWidth="1"/>
    <col min="3086" max="3328" width="8.625" style="567"/>
    <col min="3329" max="3329" width="7.5" style="567" customWidth="1"/>
    <col min="3330" max="3330" width="12.375" style="567" customWidth="1"/>
    <col min="3331" max="3331" width="19.625" style="567" customWidth="1"/>
    <col min="3332" max="3332" width="9.75" style="567" customWidth="1"/>
    <col min="3333" max="3333" width="11.125" style="567" customWidth="1"/>
    <col min="3334" max="3334" width="10.125" style="567" customWidth="1"/>
    <col min="3335" max="3335" width="12" style="567" customWidth="1"/>
    <col min="3336" max="3336" width="12.125" style="567" customWidth="1"/>
    <col min="3337" max="3337" width="9.875" style="567" customWidth="1"/>
    <col min="3338" max="3338" width="8.75" style="567" customWidth="1"/>
    <col min="3339" max="3339" width="10" style="567" customWidth="1"/>
    <col min="3340" max="3340" width="7.875" style="567" customWidth="1"/>
    <col min="3341" max="3341" width="12.875" style="567" customWidth="1"/>
    <col min="3342" max="3584" width="8.625" style="567"/>
    <col min="3585" max="3585" width="7.5" style="567" customWidth="1"/>
    <col min="3586" max="3586" width="12.375" style="567" customWidth="1"/>
    <col min="3587" max="3587" width="19.625" style="567" customWidth="1"/>
    <col min="3588" max="3588" width="9.75" style="567" customWidth="1"/>
    <col min="3589" max="3589" width="11.125" style="567" customWidth="1"/>
    <col min="3590" max="3590" width="10.125" style="567" customWidth="1"/>
    <col min="3591" max="3591" width="12" style="567" customWidth="1"/>
    <col min="3592" max="3592" width="12.125" style="567" customWidth="1"/>
    <col min="3593" max="3593" width="9.875" style="567" customWidth="1"/>
    <col min="3594" max="3594" width="8.75" style="567" customWidth="1"/>
    <col min="3595" max="3595" width="10" style="567" customWidth="1"/>
    <col min="3596" max="3596" width="7.875" style="567" customWidth="1"/>
    <col min="3597" max="3597" width="12.875" style="567" customWidth="1"/>
    <col min="3598" max="3840" width="8.625" style="567"/>
    <col min="3841" max="3841" width="7.5" style="567" customWidth="1"/>
    <col min="3842" max="3842" width="12.375" style="567" customWidth="1"/>
    <col min="3843" max="3843" width="19.625" style="567" customWidth="1"/>
    <col min="3844" max="3844" width="9.75" style="567" customWidth="1"/>
    <col min="3845" max="3845" width="11.125" style="567" customWidth="1"/>
    <col min="3846" max="3846" width="10.125" style="567" customWidth="1"/>
    <col min="3847" max="3847" width="12" style="567" customWidth="1"/>
    <col min="3848" max="3848" width="12.125" style="567" customWidth="1"/>
    <col min="3849" max="3849" width="9.875" style="567" customWidth="1"/>
    <col min="3850" max="3850" width="8.75" style="567" customWidth="1"/>
    <col min="3851" max="3851" width="10" style="567" customWidth="1"/>
    <col min="3852" max="3852" width="7.875" style="567" customWidth="1"/>
    <col min="3853" max="3853" width="12.875" style="567" customWidth="1"/>
    <col min="3854" max="4096" width="8.625" style="567"/>
    <col min="4097" max="4097" width="7.5" style="567" customWidth="1"/>
    <col min="4098" max="4098" width="12.375" style="567" customWidth="1"/>
    <col min="4099" max="4099" width="19.625" style="567" customWidth="1"/>
    <col min="4100" max="4100" width="9.75" style="567" customWidth="1"/>
    <col min="4101" max="4101" width="11.125" style="567" customWidth="1"/>
    <col min="4102" max="4102" width="10.125" style="567" customWidth="1"/>
    <col min="4103" max="4103" width="12" style="567" customWidth="1"/>
    <col min="4104" max="4104" width="12.125" style="567" customWidth="1"/>
    <col min="4105" max="4105" width="9.875" style="567" customWidth="1"/>
    <col min="4106" max="4106" width="8.75" style="567" customWidth="1"/>
    <col min="4107" max="4107" width="10" style="567" customWidth="1"/>
    <col min="4108" max="4108" width="7.875" style="567" customWidth="1"/>
    <col min="4109" max="4109" width="12.875" style="567" customWidth="1"/>
    <col min="4110" max="4352" width="8.625" style="567"/>
    <col min="4353" max="4353" width="7.5" style="567" customWidth="1"/>
    <col min="4354" max="4354" width="12.375" style="567" customWidth="1"/>
    <col min="4355" max="4355" width="19.625" style="567" customWidth="1"/>
    <col min="4356" max="4356" width="9.75" style="567" customWidth="1"/>
    <col min="4357" max="4357" width="11.125" style="567" customWidth="1"/>
    <col min="4358" max="4358" width="10.125" style="567" customWidth="1"/>
    <col min="4359" max="4359" width="12" style="567" customWidth="1"/>
    <col min="4360" max="4360" width="12.125" style="567" customWidth="1"/>
    <col min="4361" max="4361" width="9.875" style="567" customWidth="1"/>
    <col min="4362" max="4362" width="8.75" style="567" customWidth="1"/>
    <col min="4363" max="4363" width="10" style="567" customWidth="1"/>
    <col min="4364" max="4364" width="7.875" style="567" customWidth="1"/>
    <col min="4365" max="4365" width="12.875" style="567" customWidth="1"/>
    <col min="4366" max="4608" width="8.625" style="567"/>
    <col min="4609" max="4609" width="7.5" style="567" customWidth="1"/>
    <col min="4610" max="4610" width="12.375" style="567" customWidth="1"/>
    <col min="4611" max="4611" width="19.625" style="567" customWidth="1"/>
    <col min="4612" max="4612" width="9.75" style="567" customWidth="1"/>
    <col min="4613" max="4613" width="11.125" style="567" customWidth="1"/>
    <col min="4614" max="4614" width="10.125" style="567" customWidth="1"/>
    <col min="4615" max="4615" width="12" style="567" customWidth="1"/>
    <col min="4616" max="4616" width="12.125" style="567" customWidth="1"/>
    <col min="4617" max="4617" width="9.875" style="567" customWidth="1"/>
    <col min="4618" max="4618" width="8.75" style="567" customWidth="1"/>
    <col min="4619" max="4619" width="10" style="567" customWidth="1"/>
    <col min="4620" max="4620" width="7.875" style="567" customWidth="1"/>
    <col min="4621" max="4621" width="12.875" style="567" customWidth="1"/>
    <col min="4622" max="4864" width="8.625" style="567"/>
    <col min="4865" max="4865" width="7.5" style="567" customWidth="1"/>
    <col min="4866" max="4866" width="12.375" style="567" customWidth="1"/>
    <col min="4867" max="4867" width="19.625" style="567" customWidth="1"/>
    <col min="4868" max="4868" width="9.75" style="567" customWidth="1"/>
    <col min="4869" max="4869" width="11.125" style="567" customWidth="1"/>
    <col min="4870" max="4870" width="10.125" style="567" customWidth="1"/>
    <col min="4871" max="4871" width="12" style="567" customWidth="1"/>
    <col min="4872" max="4872" width="12.125" style="567" customWidth="1"/>
    <col min="4873" max="4873" width="9.875" style="567" customWidth="1"/>
    <col min="4874" max="4874" width="8.75" style="567" customWidth="1"/>
    <col min="4875" max="4875" width="10" style="567" customWidth="1"/>
    <col min="4876" max="4876" width="7.875" style="567" customWidth="1"/>
    <col min="4877" max="4877" width="12.875" style="567" customWidth="1"/>
    <col min="4878" max="5120" width="8.625" style="567"/>
    <col min="5121" max="5121" width="7.5" style="567" customWidth="1"/>
    <col min="5122" max="5122" width="12.375" style="567" customWidth="1"/>
    <col min="5123" max="5123" width="19.625" style="567" customWidth="1"/>
    <col min="5124" max="5124" width="9.75" style="567" customWidth="1"/>
    <col min="5125" max="5125" width="11.125" style="567" customWidth="1"/>
    <col min="5126" max="5126" width="10.125" style="567" customWidth="1"/>
    <col min="5127" max="5127" width="12" style="567" customWidth="1"/>
    <col min="5128" max="5128" width="12.125" style="567" customWidth="1"/>
    <col min="5129" max="5129" width="9.875" style="567" customWidth="1"/>
    <col min="5130" max="5130" width="8.75" style="567" customWidth="1"/>
    <col min="5131" max="5131" width="10" style="567" customWidth="1"/>
    <col min="5132" max="5132" width="7.875" style="567" customWidth="1"/>
    <col min="5133" max="5133" width="12.875" style="567" customWidth="1"/>
    <col min="5134" max="5376" width="8.625" style="567"/>
    <col min="5377" max="5377" width="7.5" style="567" customWidth="1"/>
    <col min="5378" max="5378" width="12.375" style="567" customWidth="1"/>
    <col min="5379" max="5379" width="19.625" style="567" customWidth="1"/>
    <col min="5380" max="5380" width="9.75" style="567" customWidth="1"/>
    <col min="5381" max="5381" width="11.125" style="567" customWidth="1"/>
    <col min="5382" max="5382" width="10.125" style="567" customWidth="1"/>
    <col min="5383" max="5383" width="12" style="567" customWidth="1"/>
    <col min="5384" max="5384" width="12.125" style="567" customWidth="1"/>
    <col min="5385" max="5385" width="9.875" style="567" customWidth="1"/>
    <col min="5386" max="5386" width="8.75" style="567" customWidth="1"/>
    <col min="5387" max="5387" width="10" style="567" customWidth="1"/>
    <col min="5388" max="5388" width="7.875" style="567" customWidth="1"/>
    <col min="5389" max="5389" width="12.875" style="567" customWidth="1"/>
    <col min="5390" max="5632" width="8.625" style="567"/>
    <col min="5633" max="5633" width="7.5" style="567" customWidth="1"/>
    <col min="5634" max="5634" width="12.375" style="567" customWidth="1"/>
    <col min="5635" max="5635" width="19.625" style="567" customWidth="1"/>
    <col min="5636" max="5636" width="9.75" style="567" customWidth="1"/>
    <col min="5637" max="5637" width="11.125" style="567" customWidth="1"/>
    <col min="5638" max="5638" width="10.125" style="567" customWidth="1"/>
    <col min="5639" max="5639" width="12" style="567" customWidth="1"/>
    <col min="5640" max="5640" width="12.125" style="567" customWidth="1"/>
    <col min="5641" max="5641" width="9.875" style="567" customWidth="1"/>
    <col min="5642" max="5642" width="8.75" style="567" customWidth="1"/>
    <col min="5643" max="5643" width="10" style="567" customWidth="1"/>
    <col min="5644" max="5644" width="7.875" style="567" customWidth="1"/>
    <col min="5645" max="5645" width="12.875" style="567" customWidth="1"/>
    <col min="5646" max="5888" width="8.625" style="567"/>
    <col min="5889" max="5889" width="7.5" style="567" customWidth="1"/>
    <col min="5890" max="5890" width="12.375" style="567" customWidth="1"/>
    <col min="5891" max="5891" width="19.625" style="567" customWidth="1"/>
    <col min="5892" max="5892" width="9.75" style="567" customWidth="1"/>
    <col min="5893" max="5893" width="11.125" style="567" customWidth="1"/>
    <col min="5894" max="5894" width="10.125" style="567" customWidth="1"/>
    <col min="5895" max="5895" width="12" style="567" customWidth="1"/>
    <col min="5896" max="5896" width="12.125" style="567" customWidth="1"/>
    <col min="5897" max="5897" width="9.875" style="567" customWidth="1"/>
    <col min="5898" max="5898" width="8.75" style="567" customWidth="1"/>
    <col min="5899" max="5899" width="10" style="567" customWidth="1"/>
    <col min="5900" max="5900" width="7.875" style="567" customWidth="1"/>
    <col min="5901" max="5901" width="12.875" style="567" customWidth="1"/>
    <col min="5902" max="6144" width="8.625" style="567"/>
    <col min="6145" max="6145" width="7.5" style="567" customWidth="1"/>
    <col min="6146" max="6146" width="12.375" style="567" customWidth="1"/>
    <col min="6147" max="6147" width="19.625" style="567" customWidth="1"/>
    <col min="6148" max="6148" width="9.75" style="567" customWidth="1"/>
    <col min="6149" max="6149" width="11.125" style="567" customWidth="1"/>
    <col min="6150" max="6150" width="10.125" style="567" customWidth="1"/>
    <col min="6151" max="6151" width="12" style="567" customWidth="1"/>
    <col min="6152" max="6152" width="12.125" style="567" customWidth="1"/>
    <col min="6153" max="6153" width="9.875" style="567" customWidth="1"/>
    <col min="6154" max="6154" width="8.75" style="567" customWidth="1"/>
    <col min="6155" max="6155" width="10" style="567" customWidth="1"/>
    <col min="6156" max="6156" width="7.875" style="567" customWidth="1"/>
    <col min="6157" max="6157" width="12.875" style="567" customWidth="1"/>
    <col min="6158" max="6400" width="8.625" style="567"/>
    <col min="6401" max="6401" width="7.5" style="567" customWidth="1"/>
    <col min="6402" max="6402" width="12.375" style="567" customWidth="1"/>
    <col min="6403" max="6403" width="19.625" style="567" customWidth="1"/>
    <col min="6404" max="6404" width="9.75" style="567" customWidth="1"/>
    <col min="6405" max="6405" width="11.125" style="567" customWidth="1"/>
    <col min="6406" max="6406" width="10.125" style="567" customWidth="1"/>
    <col min="6407" max="6407" width="12" style="567" customWidth="1"/>
    <col min="6408" max="6408" width="12.125" style="567" customWidth="1"/>
    <col min="6409" max="6409" width="9.875" style="567" customWidth="1"/>
    <col min="6410" max="6410" width="8.75" style="567" customWidth="1"/>
    <col min="6411" max="6411" width="10" style="567" customWidth="1"/>
    <col min="6412" max="6412" width="7.875" style="567" customWidth="1"/>
    <col min="6413" max="6413" width="12.875" style="567" customWidth="1"/>
    <col min="6414" max="6656" width="8.625" style="567"/>
    <col min="6657" max="6657" width="7.5" style="567" customWidth="1"/>
    <col min="6658" max="6658" width="12.375" style="567" customWidth="1"/>
    <col min="6659" max="6659" width="19.625" style="567" customWidth="1"/>
    <col min="6660" max="6660" width="9.75" style="567" customWidth="1"/>
    <col min="6661" max="6661" width="11.125" style="567" customWidth="1"/>
    <col min="6662" max="6662" width="10.125" style="567" customWidth="1"/>
    <col min="6663" max="6663" width="12" style="567" customWidth="1"/>
    <col min="6664" max="6664" width="12.125" style="567" customWidth="1"/>
    <col min="6665" max="6665" width="9.875" style="567" customWidth="1"/>
    <col min="6666" max="6666" width="8.75" style="567" customWidth="1"/>
    <col min="6667" max="6667" width="10" style="567" customWidth="1"/>
    <col min="6668" max="6668" width="7.875" style="567" customWidth="1"/>
    <col min="6669" max="6669" width="12.875" style="567" customWidth="1"/>
    <col min="6670" max="6912" width="8.625" style="567"/>
    <col min="6913" max="6913" width="7.5" style="567" customWidth="1"/>
    <col min="6914" max="6914" width="12.375" style="567" customWidth="1"/>
    <col min="6915" max="6915" width="19.625" style="567" customWidth="1"/>
    <col min="6916" max="6916" width="9.75" style="567" customWidth="1"/>
    <col min="6917" max="6917" width="11.125" style="567" customWidth="1"/>
    <col min="6918" max="6918" width="10.125" style="567" customWidth="1"/>
    <col min="6919" max="6919" width="12" style="567" customWidth="1"/>
    <col min="6920" max="6920" width="12.125" style="567" customWidth="1"/>
    <col min="6921" max="6921" width="9.875" style="567" customWidth="1"/>
    <col min="6922" max="6922" width="8.75" style="567" customWidth="1"/>
    <col min="6923" max="6923" width="10" style="567" customWidth="1"/>
    <col min="6924" max="6924" width="7.875" style="567" customWidth="1"/>
    <col min="6925" max="6925" width="12.875" style="567" customWidth="1"/>
    <col min="6926" max="7168" width="8.625" style="567"/>
    <col min="7169" max="7169" width="7.5" style="567" customWidth="1"/>
    <col min="7170" max="7170" width="12.375" style="567" customWidth="1"/>
    <col min="7171" max="7171" width="19.625" style="567" customWidth="1"/>
    <col min="7172" max="7172" width="9.75" style="567" customWidth="1"/>
    <col min="7173" max="7173" width="11.125" style="567" customWidth="1"/>
    <col min="7174" max="7174" width="10.125" style="567" customWidth="1"/>
    <col min="7175" max="7175" width="12" style="567" customWidth="1"/>
    <col min="7176" max="7176" width="12.125" style="567" customWidth="1"/>
    <col min="7177" max="7177" width="9.875" style="567" customWidth="1"/>
    <col min="7178" max="7178" width="8.75" style="567" customWidth="1"/>
    <col min="7179" max="7179" width="10" style="567" customWidth="1"/>
    <col min="7180" max="7180" width="7.875" style="567" customWidth="1"/>
    <col min="7181" max="7181" width="12.875" style="567" customWidth="1"/>
    <col min="7182" max="7424" width="8.625" style="567"/>
    <col min="7425" max="7425" width="7.5" style="567" customWidth="1"/>
    <col min="7426" max="7426" width="12.375" style="567" customWidth="1"/>
    <col min="7427" max="7427" width="19.625" style="567" customWidth="1"/>
    <col min="7428" max="7428" width="9.75" style="567" customWidth="1"/>
    <col min="7429" max="7429" width="11.125" style="567" customWidth="1"/>
    <col min="7430" max="7430" width="10.125" style="567" customWidth="1"/>
    <col min="7431" max="7431" width="12" style="567" customWidth="1"/>
    <col min="7432" max="7432" width="12.125" style="567" customWidth="1"/>
    <col min="7433" max="7433" width="9.875" style="567" customWidth="1"/>
    <col min="7434" max="7434" width="8.75" style="567" customWidth="1"/>
    <col min="7435" max="7435" width="10" style="567" customWidth="1"/>
    <col min="7436" max="7436" width="7.875" style="567" customWidth="1"/>
    <col min="7437" max="7437" width="12.875" style="567" customWidth="1"/>
    <col min="7438" max="7680" width="8.625" style="567"/>
    <col min="7681" max="7681" width="7.5" style="567" customWidth="1"/>
    <col min="7682" max="7682" width="12.375" style="567" customWidth="1"/>
    <col min="7683" max="7683" width="19.625" style="567" customWidth="1"/>
    <col min="7684" max="7684" width="9.75" style="567" customWidth="1"/>
    <col min="7685" max="7685" width="11.125" style="567" customWidth="1"/>
    <col min="7686" max="7686" width="10.125" style="567" customWidth="1"/>
    <col min="7687" max="7687" width="12" style="567" customWidth="1"/>
    <col min="7688" max="7688" width="12.125" style="567" customWidth="1"/>
    <col min="7689" max="7689" width="9.875" style="567" customWidth="1"/>
    <col min="7690" max="7690" width="8.75" style="567" customWidth="1"/>
    <col min="7691" max="7691" width="10" style="567" customWidth="1"/>
    <col min="7692" max="7692" width="7.875" style="567" customWidth="1"/>
    <col min="7693" max="7693" width="12.875" style="567" customWidth="1"/>
    <col min="7694" max="7936" width="8.625" style="567"/>
    <col min="7937" max="7937" width="7.5" style="567" customWidth="1"/>
    <col min="7938" max="7938" width="12.375" style="567" customWidth="1"/>
    <col min="7939" max="7939" width="19.625" style="567" customWidth="1"/>
    <col min="7940" max="7940" width="9.75" style="567" customWidth="1"/>
    <col min="7941" max="7941" width="11.125" style="567" customWidth="1"/>
    <col min="7942" max="7942" width="10.125" style="567" customWidth="1"/>
    <col min="7943" max="7943" width="12" style="567" customWidth="1"/>
    <col min="7944" max="7944" width="12.125" style="567" customWidth="1"/>
    <col min="7945" max="7945" width="9.875" style="567" customWidth="1"/>
    <col min="7946" max="7946" width="8.75" style="567" customWidth="1"/>
    <col min="7947" max="7947" width="10" style="567" customWidth="1"/>
    <col min="7948" max="7948" width="7.875" style="567" customWidth="1"/>
    <col min="7949" max="7949" width="12.875" style="567" customWidth="1"/>
    <col min="7950" max="8192" width="8.625" style="567"/>
    <col min="8193" max="8193" width="7.5" style="567" customWidth="1"/>
    <col min="8194" max="8194" width="12.375" style="567" customWidth="1"/>
    <col min="8195" max="8195" width="19.625" style="567" customWidth="1"/>
    <col min="8196" max="8196" width="9.75" style="567" customWidth="1"/>
    <col min="8197" max="8197" width="11.125" style="567" customWidth="1"/>
    <col min="8198" max="8198" width="10.125" style="567" customWidth="1"/>
    <col min="8199" max="8199" width="12" style="567" customWidth="1"/>
    <col min="8200" max="8200" width="12.125" style="567" customWidth="1"/>
    <col min="8201" max="8201" width="9.875" style="567" customWidth="1"/>
    <col min="8202" max="8202" width="8.75" style="567" customWidth="1"/>
    <col min="8203" max="8203" width="10" style="567" customWidth="1"/>
    <col min="8204" max="8204" width="7.875" style="567" customWidth="1"/>
    <col min="8205" max="8205" width="12.875" style="567" customWidth="1"/>
    <col min="8206" max="8448" width="8.625" style="567"/>
    <col min="8449" max="8449" width="7.5" style="567" customWidth="1"/>
    <col min="8450" max="8450" width="12.375" style="567" customWidth="1"/>
    <col min="8451" max="8451" width="19.625" style="567" customWidth="1"/>
    <col min="8452" max="8452" width="9.75" style="567" customWidth="1"/>
    <col min="8453" max="8453" width="11.125" style="567" customWidth="1"/>
    <col min="8454" max="8454" width="10.125" style="567" customWidth="1"/>
    <col min="8455" max="8455" width="12" style="567" customWidth="1"/>
    <col min="8456" max="8456" width="12.125" style="567" customWidth="1"/>
    <col min="8457" max="8457" width="9.875" style="567" customWidth="1"/>
    <col min="8458" max="8458" width="8.75" style="567" customWidth="1"/>
    <col min="8459" max="8459" width="10" style="567" customWidth="1"/>
    <col min="8460" max="8460" width="7.875" style="567" customWidth="1"/>
    <col min="8461" max="8461" width="12.875" style="567" customWidth="1"/>
    <col min="8462" max="8704" width="8.625" style="567"/>
    <col min="8705" max="8705" width="7.5" style="567" customWidth="1"/>
    <col min="8706" max="8706" width="12.375" style="567" customWidth="1"/>
    <col min="8707" max="8707" width="19.625" style="567" customWidth="1"/>
    <col min="8708" max="8708" width="9.75" style="567" customWidth="1"/>
    <col min="8709" max="8709" width="11.125" style="567" customWidth="1"/>
    <col min="8710" max="8710" width="10.125" style="567" customWidth="1"/>
    <col min="8711" max="8711" width="12" style="567" customWidth="1"/>
    <col min="8712" max="8712" width="12.125" style="567" customWidth="1"/>
    <col min="8713" max="8713" width="9.875" style="567" customWidth="1"/>
    <col min="8714" max="8714" width="8.75" style="567" customWidth="1"/>
    <col min="8715" max="8715" width="10" style="567" customWidth="1"/>
    <col min="8716" max="8716" width="7.875" style="567" customWidth="1"/>
    <col min="8717" max="8717" width="12.875" style="567" customWidth="1"/>
    <col min="8718" max="8960" width="8.625" style="567"/>
    <col min="8961" max="8961" width="7.5" style="567" customWidth="1"/>
    <col min="8962" max="8962" width="12.375" style="567" customWidth="1"/>
    <col min="8963" max="8963" width="19.625" style="567" customWidth="1"/>
    <col min="8964" max="8964" width="9.75" style="567" customWidth="1"/>
    <col min="8965" max="8965" width="11.125" style="567" customWidth="1"/>
    <col min="8966" max="8966" width="10.125" style="567" customWidth="1"/>
    <col min="8967" max="8967" width="12" style="567" customWidth="1"/>
    <col min="8968" max="8968" width="12.125" style="567" customWidth="1"/>
    <col min="8969" max="8969" width="9.875" style="567" customWidth="1"/>
    <col min="8970" max="8970" width="8.75" style="567" customWidth="1"/>
    <col min="8971" max="8971" width="10" style="567" customWidth="1"/>
    <col min="8972" max="8972" width="7.875" style="567" customWidth="1"/>
    <col min="8973" max="8973" width="12.875" style="567" customWidth="1"/>
    <col min="8974" max="9216" width="8.625" style="567"/>
    <col min="9217" max="9217" width="7.5" style="567" customWidth="1"/>
    <col min="9218" max="9218" width="12.375" style="567" customWidth="1"/>
    <col min="9219" max="9219" width="19.625" style="567" customWidth="1"/>
    <col min="9220" max="9220" width="9.75" style="567" customWidth="1"/>
    <col min="9221" max="9221" width="11.125" style="567" customWidth="1"/>
    <col min="9222" max="9222" width="10.125" style="567" customWidth="1"/>
    <col min="9223" max="9223" width="12" style="567" customWidth="1"/>
    <col min="9224" max="9224" width="12.125" style="567" customWidth="1"/>
    <col min="9225" max="9225" width="9.875" style="567" customWidth="1"/>
    <col min="9226" max="9226" width="8.75" style="567" customWidth="1"/>
    <col min="9227" max="9227" width="10" style="567" customWidth="1"/>
    <col min="9228" max="9228" width="7.875" style="567" customWidth="1"/>
    <col min="9229" max="9229" width="12.875" style="567" customWidth="1"/>
    <col min="9230" max="9472" width="8.625" style="567"/>
    <col min="9473" max="9473" width="7.5" style="567" customWidth="1"/>
    <col min="9474" max="9474" width="12.375" style="567" customWidth="1"/>
    <col min="9475" max="9475" width="19.625" style="567" customWidth="1"/>
    <col min="9476" max="9476" width="9.75" style="567" customWidth="1"/>
    <col min="9477" max="9477" width="11.125" style="567" customWidth="1"/>
    <col min="9478" max="9478" width="10.125" style="567" customWidth="1"/>
    <col min="9479" max="9479" width="12" style="567" customWidth="1"/>
    <col min="9480" max="9480" width="12.125" style="567" customWidth="1"/>
    <col min="9481" max="9481" width="9.875" style="567" customWidth="1"/>
    <col min="9482" max="9482" width="8.75" style="567" customWidth="1"/>
    <col min="9483" max="9483" width="10" style="567" customWidth="1"/>
    <col min="9484" max="9484" width="7.875" style="567" customWidth="1"/>
    <col min="9485" max="9485" width="12.875" style="567" customWidth="1"/>
    <col min="9486" max="9728" width="8.625" style="567"/>
    <col min="9729" max="9729" width="7.5" style="567" customWidth="1"/>
    <col min="9730" max="9730" width="12.375" style="567" customWidth="1"/>
    <col min="9731" max="9731" width="19.625" style="567" customWidth="1"/>
    <col min="9732" max="9732" width="9.75" style="567" customWidth="1"/>
    <col min="9733" max="9733" width="11.125" style="567" customWidth="1"/>
    <col min="9734" max="9734" width="10.125" style="567" customWidth="1"/>
    <col min="9735" max="9735" width="12" style="567" customWidth="1"/>
    <col min="9736" max="9736" width="12.125" style="567" customWidth="1"/>
    <col min="9737" max="9737" width="9.875" style="567" customWidth="1"/>
    <col min="9738" max="9738" width="8.75" style="567" customWidth="1"/>
    <col min="9739" max="9739" width="10" style="567" customWidth="1"/>
    <col min="9740" max="9740" width="7.875" style="567" customWidth="1"/>
    <col min="9741" max="9741" width="12.875" style="567" customWidth="1"/>
    <col min="9742" max="9984" width="8.625" style="567"/>
    <col min="9985" max="9985" width="7.5" style="567" customWidth="1"/>
    <col min="9986" max="9986" width="12.375" style="567" customWidth="1"/>
    <col min="9987" max="9987" width="19.625" style="567" customWidth="1"/>
    <col min="9988" max="9988" width="9.75" style="567" customWidth="1"/>
    <col min="9989" max="9989" width="11.125" style="567" customWidth="1"/>
    <col min="9990" max="9990" width="10.125" style="567" customWidth="1"/>
    <col min="9991" max="9991" width="12" style="567" customWidth="1"/>
    <col min="9992" max="9992" width="12.125" style="567" customWidth="1"/>
    <col min="9993" max="9993" width="9.875" style="567" customWidth="1"/>
    <col min="9994" max="9994" width="8.75" style="567" customWidth="1"/>
    <col min="9995" max="9995" width="10" style="567" customWidth="1"/>
    <col min="9996" max="9996" width="7.875" style="567" customWidth="1"/>
    <col min="9997" max="9997" width="12.875" style="567" customWidth="1"/>
    <col min="9998" max="10240" width="8.625" style="567"/>
    <col min="10241" max="10241" width="7.5" style="567" customWidth="1"/>
    <col min="10242" max="10242" width="12.375" style="567" customWidth="1"/>
    <col min="10243" max="10243" width="19.625" style="567" customWidth="1"/>
    <col min="10244" max="10244" width="9.75" style="567" customWidth="1"/>
    <col min="10245" max="10245" width="11.125" style="567" customWidth="1"/>
    <col min="10246" max="10246" width="10.125" style="567" customWidth="1"/>
    <col min="10247" max="10247" width="12" style="567" customWidth="1"/>
    <col min="10248" max="10248" width="12.125" style="567" customWidth="1"/>
    <col min="10249" max="10249" width="9.875" style="567" customWidth="1"/>
    <col min="10250" max="10250" width="8.75" style="567" customWidth="1"/>
    <col min="10251" max="10251" width="10" style="567" customWidth="1"/>
    <col min="10252" max="10252" width="7.875" style="567" customWidth="1"/>
    <col min="10253" max="10253" width="12.875" style="567" customWidth="1"/>
    <col min="10254" max="10496" width="8.625" style="567"/>
    <col min="10497" max="10497" width="7.5" style="567" customWidth="1"/>
    <col min="10498" max="10498" width="12.375" style="567" customWidth="1"/>
    <col min="10499" max="10499" width="19.625" style="567" customWidth="1"/>
    <col min="10500" max="10500" width="9.75" style="567" customWidth="1"/>
    <col min="10501" max="10501" width="11.125" style="567" customWidth="1"/>
    <col min="10502" max="10502" width="10.125" style="567" customWidth="1"/>
    <col min="10503" max="10503" width="12" style="567" customWidth="1"/>
    <col min="10504" max="10504" width="12.125" style="567" customWidth="1"/>
    <col min="10505" max="10505" width="9.875" style="567" customWidth="1"/>
    <col min="10506" max="10506" width="8.75" style="567" customWidth="1"/>
    <col min="10507" max="10507" width="10" style="567" customWidth="1"/>
    <col min="10508" max="10508" width="7.875" style="567" customWidth="1"/>
    <col min="10509" max="10509" width="12.875" style="567" customWidth="1"/>
    <col min="10510" max="10752" width="8.625" style="567"/>
    <col min="10753" max="10753" width="7.5" style="567" customWidth="1"/>
    <col min="10754" max="10754" width="12.375" style="567" customWidth="1"/>
    <col min="10755" max="10755" width="19.625" style="567" customWidth="1"/>
    <col min="10756" max="10756" width="9.75" style="567" customWidth="1"/>
    <col min="10757" max="10757" width="11.125" style="567" customWidth="1"/>
    <col min="10758" max="10758" width="10.125" style="567" customWidth="1"/>
    <col min="10759" max="10759" width="12" style="567" customWidth="1"/>
    <col min="10760" max="10760" width="12.125" style="567" customWidth="1"/>
    <col min="10761" max="10761" width="9.875" style="567" customWidth="1"/>
    <col min="10762" max="10762" width="8.75" style="567" customWidth="1"/>
    <col min="10763" max="10763" width="10" style="567" customWidth="1"/>
    <col min="10764" max="10764" width="7.875" style="567" customWidth="1"/>
    <col min="10765" max="10765" width="12.875" style="567" customWidth="1"/>
    <col min="10766" max="11008" width="8.625" style="567"/>
    <col min="11009" max="11009" width="7.5" style="567" customWidth="1"/>
    <col min="11010" max="11010" width="12.375" style="567" customWidth="1"/>
    <col min="11011" max="11011" width="19.625" style="567" customWidth="1"/>
    <col min="11012" max="11012" width="9.75" style="567" customWidth="1"/>
    <col min="11013" max="11013" width="11.125" style="567" customWidth="1"/>
    <col min="11014" max="11014" width="10.125" style="567" customWidth="1"/>
    <col min="11015" max="11015" width="12" style="567" customWidth="1"/>
    <col min="11016" max="11016" width="12.125" style="567" customWidth="1"/>
    <col min="11017" max="11017" width="9.875" style="567" customWidth="1"/>
    <col min="11018" max="11018" width="8.75" style="567" customWidth="1"/>
    <col min="11019" max="11019" width="10" style="567" customWidth="1"/>
    <col min="11020" max="11020" width="7.875" style="567" customWidth="1"/>
    <col min="11021" max="11021" width="12.875" style="567" customWidth="1"/>
    <col min="11022" max="11264" width="8.625" style="567"/>
    <col min="11265" max="11265" width="7.5" style="567" customWidth="1"/>
    <col min="11266" max="11266" width="12.375" style="567" customWidth="1"/>
    <col min="11267" max="11267" width="19.625" style="567" customWidth="1"/>
    <col min="11268" max="11268" width="9.75" style="567" customWidth="1"/>
    <col min="11269" max="11269" width="11.125" style="567" customWidth="1"/>
    <col min="11270" max="11270" width="10.125" style="567" customWidth="1"/>
    <col min="11271" max="11271" width="12" style="567" customWidth="1"/>
    <col min="11272" max="11272" width="12.125" style="567" customWidth="1"/>
    <col min="11273" max="11273" width="9.875" style="567" customWidth="1"/>
    <col min="11274" max="11274" width="8.75" style="567" customWidth="1"/>
    <col min="11275" max="11275" width="10" style="567" customWidth="1"/>
    <col min="11276" max="11276" width="7.875" style="567" customWidth="1"/>
    <col min="11277" max="11277" width="12.875" style="567" customWidth="1"/>
    <col min="11278" max="11520" width="8.625" style="567"/>
    <col min="11521" max="11521" width="7.5" style="567" customWidth="1"/>
    <col min="11522" max="11522" width="12.375" style="567" customWidth="1"/>
    <col min="11523" max="11523" width="19.625" style="567" customWidth="1"/>
    <col min="11524" max="11524" width="9.75" style="567" customWidth="1"/>
    <col min="11525" max="11525" width="11.125" style="567" customWidth="1"/>
    <col min="11526" max="11526" width="10.125" style="567" customWidth="1"/>
    <col min="11527" max="11527" width="12" style="567" customWidth="1"/>
    <col min="11528" max="11528" width="12.125" style="567" customWidth="1"/>
    <col min="11529" max="11529" width="9.875" style="567" customWidth="1"/>
    <col min="11530" max="11530" width="8.75" style="567" customWidth="1"/>
    <col min="11531" max="11531" width="10" style="567" customWidth="1"/>
    <col min="11532" max="11532" width="7.875" style="567" customWidth="1"/>
    <col min="11533" max="11533" width="12.875" style="567" customWidth="1"/>
    <col min="11534" max="11776" width="8.625" style="567"/>
    <col min="11777" max="11777" width="7.5" style="567" customWidth="1"/>
    <col min="11778" max="11778" width="12.375" style="567" customWidth="1"/>
    <col min="11779" max="11779" width="19.625" style="567" customWidth="1"/>
    <col min="11780" max="11780" width="9.75" style="567" customWidth="1"/>
    <col min="11781" max="11781" width="11.125" style="567" customWidth="1"/>
    <col min="11782" max="11782" width="10.125" style="567" customWidth="1"/>
    <col min="11783" max="11783" width="12" style="567" customWidth="1"/>
    <col min="11784" max="11784" width="12.125" style="567" customWidth="1"/>
    <col min="11785" max="11785" width="9.875" style="567" customWidth="1"/>
    <col min="11786" max="11786" width="8.75" style="567" customWidth="1"/>
    <col min="11787" max="11787" width="10" style="567" customWidth="1"/>
    <col min="11788" max="11788" width="7.875" style="567" customWidth="1"/>
    <col min="11789" max="11789" width="12.875" style="567" customWidth="1"/>
    <col min="11790" max="12032" width="8.625" style="567"/>
    <col min="12033" max="12033" width="7.5" style="567" customWidth="1"/>
    <col min="12034" max="12034" width="12.375" style="567" customWidth="1"/>
    <col min="12035" max="12035" width="19.625" style="567" customWidth="1"/>
    <col min="12036" max="12036" width="9.75" style="567" customWidth="1"/>
    <col min="12037" max="12037" width="11.125" style="567" customWidth="1"/>
    <col min="12038" max="12038" width="10.125" style="567" customWidth="1"/>
    <col min="12039" max="12039" width="12" style="567" customWidth="1"/>
    <col min="12040" max="12040" width="12.125" style="567" customWidth="1"/>
    <col min="12041" max="12041" width="9.875" style="567" customWidth="1"/>
    <col min="12042" max="12042" width="8.75" style="567" customWidth="1"/>
    <col min="12043" max="12043" width="10" style="567" customWidth="1"/>
    <col min="12044" max="12044" width="7.875" style="567" customWidth="1"/>
    <col min="12045" max="12045" width="12.875" style="567" customWidth="1"/>
    <col min="12046" max="12288" width="8.625" style="567"/>
    <col min="12289" max="12289" width="7.5" style="567" customWidth="1"/>
    <col min="12290" max="12290" width="12.375" style="567" customWidth="1"/>
    <col min="12291" max="12291" width="19.625" style="567" customWidth="1"/>
    <col min="12292" max="12292" width="9.75" style="567" customWidth="1"/>
    <col min="12293" max="12293" width="11.125" style="567" customWidth="1"/>
    <col min="12294" max="12294" width="10.125" style="567" customWidth="1"/>
    <col min="12295" max="12295" width="12" style="567" customWidth="1"/>
    <col min="12296" max="12296" width="12.125" style="567" customWidth="1"/>
    <col min="12297" max="12297" width="9.875" style="567" customWidth="1"/>
    <col min="12298" max="12298" width="8.75" style="567" customWidth="1"/>
    <col min="12299" max="12299" width="10" style="567" customWidth="1"/>
    <col min="12300" max="12300" width="7.875" style="567" customWidth="1"/>
    <col min="12301" max="12301" width="12.875" style="567" customWidth="1"/>
    <col min="12302" max="12544" width="8.625" style="567"/>
    <col min="12545" max="12545" width="7.5" style="567" customWidth="1"/>
    <col min="12546" max="12546" width="12.375" style="567" customWidth="1"/>
    <col min="12547" max="12547" width="19.625" style="567" customWidth="1"/>
    <col min="12548" max="12548" width="9.75" style="567" customWidth="1"/>
    <col min="12549" max="12549" width="11.125" style="567" customWidth="1"/>
    <col min="12550" max="12550" width="10.125" style="567" customWidth="1"/>
    <col min="12551" max="12551" width="12" style="567" customWidth="1"/>
    <col min="12552" max="12552" width="12.125" style="567" customWidth="1"/>
    <col min="12553" max="12553" width="9.875" style="567" customWidth="1"/>
    <col min="12554" max="12554" width="8.75" style="567" customWidth="1"/>
    <col min="12555" max="12555" width="10" style="567" customWidth="1"/>
    <col min="12556" max="12556" width="7.875" style="567" customWidth="1"/>
    <col min="12557" max="12557" width="12.875" style="567" customWidth="1"/>
    <col min="12558" max="12800" width="8.625" style="567"/>
    <col min="12801" max="12801" width="7.5" style="567" customWidth="1"/>
    <col min="12802" max="12802" width="12.375" style="567" customWidth="1"/>
    <col min="12803" max="12803" width="19.625" style="567" customWidth="1"/>
    <col min="12804" max="12804" width="9.75" style="567" customWidth="1"/>
    <col min="12805" max="12805" width="11.125" style="567" customWidth="1"/>
    <col min="12806" max="12806" width="10.125" style="567" customWidth="1"/>
    <col min="12807" max="12807" width="12" style="567" customWidth="1"/>
    <col min="12808" max="12808" width="12.125" style="567" customWidth="1"/>
    <col min="12809" max="12809" width="9.875" style="567" customWidth="1"/>
    <col min="12810" max="12810" width="8.75" style="567" customWidth="1"/>
    <col min="12811" max="12811" width="10" style="567" customWidth="1"/>
    <col min="12812" max="12812" width="7.875" style="567" customWidth="1"/>
    <col min="12813" max="12813" width="12.875" style="567" customWidth="1"/>
    <col min="12814" max="13056" width="8.625" style="567"/>
    <col min="13057" max="13057" width="7.5" style="567" customWidth="1"/>
    <col min="13058" max="13058" width="12.375" style="567" customWidth="1"/>
    <col min="13059" max="13059" width="19.625" style="567" customWidth="1"/>
    <col min="13060" max="13060" width="9.75" style="567" customWidth="1"/>
    <col min="13061" max="13061" width="11.125" style="567" customWidth="1"/>
    <col min="13062" max="13062" width="10.125" style="567" customWidth="1"/>
    <col min="13063" max="13063" width="12" style="567" customWidth="1"/>
    <col min="13064" max="13064" width="12.125" style="567" customWidth="1"/>
    <col min="13065" max="13065" width="9.875" style="567" customWidth="1"/>
    <col min="13066" max="13066" width="8.75" style="567" customWidth="1"/>
    <col min="13067" max="13067" width="10" style="567" customWidth="1"/>
    <col min="13068" max="13068" width="7.875" style="567" customWidth="1"/>
    <col min="13069" max="13069" width="12.875" style="567" customWidth="1"/>
    <col min="13070" max="13312" width="8.625" style="567"/>
    <col min="13313" max="13313" width="7.5" style="567" customWidth="1"/>
    <col min="13314" max="13314" width="12.375" style="567" customWidth="1"/>
    <col min="13315" max="13315" width="19.625" style="567" customWidth="1"/>
    <col min="13316" max="13316" width="9.75" style="567" customWidth="1"/>
    <col min="13317" max="13317" width="11.125" style="567" customWidth="1"/>
    <col min="13318" max="13318" width="10.125" style="567" customWidth="1"/>
    <col min="13319" max="13319" width="12" style="567" customWidth="1"/>
    <col min="13320" max="13320" width="12.125" style="567" customWidth="1"/>
    <col min="13321" max="13321" width="9.875" style="567" customWidth="1"/>
    <col min="13322" max="13322" width="8.75" style="567" customWidth="1"/>
    <col min="13323" max="13323" width="10" style="567" customWidth="1"/>
    <col min="13324" max="13324" width="7.875" style="567" customWidth="1"/>
    <col min="13325" max="13325" width="12.875" style="567" customWidth="1"/>
    <col min="13326" max="13568" width="8.625" style="567"/>
    <col min="13569" max="13569" width="7.5" style="567" customWidth="1"/>
    <col min="13570" max="13570" width="12.375" style="567" customWidth="1"/>
    <col min="13571" max="13571" width="19.625" style="567" customWidth="1"/>
    <col min="13572" max="13572" width="9.75" style="567" customWidth="1"/>
    <col min="13573" max="13573" width="11.125" style="567" customWidth="1"/>
    <col min="13574" max="13574" width="10.125" style="567" customWidth="1"/>
    <col min="13575" max="13575" width="12" style="567" customWidth="1"/>
    <col min="13576" max="13576" width="12.125" style="567" customWidth="1"/>
    <col min="13577" max="13577" width="9.875" style="567" customWidth="1"/>
    <col min="13578" max="13578" width="8.75" style="567" customWidth="1"/>
    <col min="13579" max="13579" width="10" style="567" customWidth="1"/>
    <col min="13580" max="13580" width="7.875" style="567" customWidth="1"/>
    <col min="13581" max="13581" width="12.875" style="567" customWidth="1"/>
    <col min="13582" max="13824" width="8.625" style="567"/>
    <col min="13825" max="13825" width="7.5" style="567" customWidth="1"/>
    <col min="13826" max="13826" width="12.375" style="567" customWidth="1"/>
    <col min="13827" max="13827" width="19.625" style="567" customWidth="1"/>
    <col min="13828" max="13828" width="9.75" style="567" customWidth="1"/>
    <col min="13829" max="13829" width="11.125" style="567" customWidth="1"/>
    <col min="13830" max="13830" width="10.125" style="567" customWidth="1"/>
    <col min="13831" max="13831" width="12" style="567" customWidth="1"/>
    <col min="13832" max="13832" width="12.125" style="567" customWidth="1"/>
    <col min="13833" max="13833" width="9.875" style="567" customWidth="1"/>
    <col min="13834" max="13834" width="8.75" style="567" customWidth="1"/>
    <col min="13835" max="13835" width="10" style="567" customWidth="1"/>
    <col min="13836" max="13836" width="7.875" style="567" customWidth="1"/>
    <col min="13837" max="13837" width="12.875" style="567" customWidth="1"/>
    <col min="13838" max="14080" width="8.625" style="567"/>
    <col min="14081" max="14081" width="7.5" style="567" customWidth="1"/>
    <col min="14082" max="14082" width="12.375" style="567" customWidth="1"/>
    <col min="14083" max="14083" width="19.625" style="567" customWidth="1"/>
    <col min="14084" max="14084" width="9.75" style="567" customWidth="1"/>
    <col min="14085" max="14085" width="11.125" style="567" customWidth="1"/>
    <col min="14086" max="14086" width="10.125" style="567" customWidth="1"/>
    <col min="14087" max="14087" width="12" style="567" customWidth="1"/>
    <col min="14088" max="14088" width="12.125" style="567" customWidth="1"/>
    <col min="14089" max="14089" width="9.875" style="567" customWidth="1"/>
    <col min="14090" max="14090" width="8.75" style="567" customWidth="1"/>
    <col min="14091" max="14091" width="10" style="567" customWidth="1"/>
    <col min="14092" max="14092" width="7.875" style="567" customWidth="1"/>
    <col min="14093" max="14093" width="12.875" style="567" customWidth="1"/>
    <col min="14094" max="14336" width="8.625" style="567"/>
    <col min="14337" max="14337" width="7.5" style="567" customWidth="1"/>
    <col min="14338" max="14338" width="12.375" style="567" customWidth="1"/>
    <col min="14339" max="14339" width="19.625" style="567" customWidth="1"/>
    <col min="14340" max="14340" width="9.75" style="567" customWidth="1"/>
    <col min="14341" max="14341" width="11.125" style="567" customWidth="1"/>
    <col min="14342" max="14342" width="10.125" style="567" customWidth="1"/>
    <col min="14343" max="14343" width="12" style="567" customWidth="1"/>
    <col min="14344" max="14344" width="12.125" style="567" customWidth="1"/>
    <col min="14345" max="14345" width="9.875" style="567" customWidth="1"/>
    <col min="14346" max="14346" width="8.75" style="567" customWidth="1"/>
    <col min="14347" max="14347" width="10" style="567" customWidth="1"/>
    <col min="14348" max="14348" width="7.875" style="567" customWidth="1"/>
    <col min="14349" max="14349" width="12.875" style="567" customWidth="1"/>
    <col min="14350" max="14592" width="8.625" style="567"/>
    <col min="14593" max="14593" width="7.5" style="567" customWidth="1"/>
    <col min="14594" max="14594" width="12.375" style="567" customWidth="1"/>
    <col min="14595" max="14595" width="19.625" style="567" customWidth="1"/>
    <col min="14596" max="14596" width="9.75" style="567" customWidth="1"/>
    <col min="14597" max="14597" width="11.125" style="567" customWidth="1"/>
    <col min="14598" max="14598" width="10.125" style="567" customWidth="1"/>
    <col min="14599" max="14599" width="12" style="567" customWidth="1"/>
    <col min="14600" max="14600" width="12.125" style="567" customWidth="1"/>
    <col min="14601" max="14601" width="9.875" style="567" customWidth="1"/>
    <col min="14602" max="14602" width="8.75" style="567" customWidth="1"/>
    <col min="14603" max="14603" width="10" style="567" customWidth="1"/>
    <col min="14604" max="14604" width="7.875" style="567" customWidth="1"/>
    <col min="14605" max="14605" width="12.875" style="567" customWidth="1"/>
    <col min="14606" max="14848" width="8.625" style="567"/>
    <col min="14849" max="14849" width="7.5" style="567" customWidth="1"/>
    <col min="14850" max="14850" width="12.375" style="567" customWidth="1"/>
    <col min="14851" max="14851" width="19.625" style="567" customWidth="1"/>
    <col min="14852" max="14852" width="9.75" style="567" customWidth="1"/>
    <col min="14853" max="14853" width="11.125" style="567" customWidth="1"/>
    <col min="14854" max="14854" width="10.125" style="567" customWidth="1"/>
    <col min="14855" max="14855" width="12" style="567" customWidth="1"/>
    <col min="14856" max="14856" width="12.125" style="567" customWidth="1"/>
    <col min="14857" max="14857" width="9.875" style="567" customWidth="1"/>
    <col min="14858" max="14858" width="8.75" style="567" customWidth="1"/>
    <col min="14859" max="14859" width="10" style="567" customWidth="1"/>
    <col min="14860" max="14860" width="7.875" style="567" customWidth="1"/>
    <col min="14861" max="14861" width="12.875" style="567" customWidth="1"/>
    <col min="14862" max="15104" width="8.625" style="567"/>
    <col min="15105" max="15105" width="7.5" style="567" customWidth="1"/>
    <col min="15106" max="15106" width="12.375" style="567" customWidth="1"/>
    <col min="15107" max="15107" width="19.625" style="567" customWidth="1"/>
    <col min="15108" max="15108" width="9.75" style="567" customWidth="1"/>
    <col min="15109" max="15109" width="11.125" style="567" customWidth="1"/>
    <col min="15110" max="15110" width="10.125" style="567" customWidth="1"/>
    <col min="15111" max="15111" width="12" style="567" customWidth="1"/>
    <col min="15112" max="15112" width="12.125" style="567" customWidth="1"/>
    <col min="15113" max="15113" width="9.875" style="567" customWidth="1"/>
    <col min="15114" max="15114" width="8.75" style="567" customWidth="1"/>
    <col min="15115" max="15115" width="10" style="567" customWidth="1"/>
    <col min="15116" max="15116" width="7.875" style="567" customWidth="1"/>
    <col min="15117" max="15117" width="12.875" style="567" customWidth="1"/>
    <col min="15118" max="15360" width="8.625" style="567"/>
    <col min="15361" max="15361" width="7.5" style="567" customWidth="1"/>
    <col min="15362" max="15362" width="12.375" style="567" customWidth="1"/>
    <col min="15363" max="15363" width="19.625" style="567" customWidth="1"/>
    <col min="15364" max="15364" width="9.75" style="567" customWidth="1"/>
    <col min="15365" max="15365" width="11.125" style="567" customWidth="1"/>
    <col min="15366" max="15366" width="10.125" style="567" customWidth="1"/>
    <col min="15367" max="15367" width="12" style="567" customWidth="1"/>
    <col min="15368" max="15368" width="12.125" style="567" customWidth="1"/>
    <col min="15369" max="15369" width="9.875" style="567" customWidth="1"/>
    <col min="15370" max="15370" width="8.75" style="567" customWidth="1"/>
    <col min="15371" max="15371" width="10" style="567" customWidth="1"/>
    <col min="15372" max="15372" width="7.875" style="567" customWidth="1"/>
    <col min="15373" max="15373" width="12.875" style="567" customWidth="1"/>
    <col min="15374" max="15616" width="8.625" style="567"/>
    <col min="15617" max="15617" width="7.5" style="567" customWidth="1"/>
    <col min="15618" max="15618" width="12.375" style="567" customWidth="1"/>
    <col min="15619" max="15619" width="19.625" style="567" customWidth="1"/>
    <col min="15620" max="15620" width="9.75" style="567" customWidth="1"/>
    <col min="15621" max="15621" width="11.125" style="567" customWidth="1"/>
    <col min="15622" max="15622" width="10.125" style="567" customWidth="1"/>
    <col min="15623" max="15623" width="12" style="567" customWidth="1"/>
    <col min="15624" max="15624" width="12.125" style="567" customWidth="1"/>
    <col min="15625" max="15625" width="9.875" style="567" customWidth="1"/>
    <col min="15626" max="15626" width="8.75" style="567" customWidth="1"/>
    <col min="15627" max="15627" width="10" style="567" customWidth="1"/>
    <col min="15628" max="15628" width="7.875" style="567" customWidth="1"/>
    <col min="15629" max="15629" width="12.875" style="567" customWidth="1"/>
    <col min="15630" max="15872" width="8.625" style="567"/>
    <col min="15873" max="15873" width="7.5" style="567" customWidth="1"/>
    <col min="15874" max="15874" width="12.375" style="567" customWidth="1"/>
    <col min="15875" max="15875" width="19.625" style="567" customWidth="1"/>
    <col min="15876" max="15876" width="9.75" style="567" customWidth="1"/>
    <col min="15877" max="15877" width="11.125" style="567" customWidth="1"/>
    <col min="15878" max="15878" width="10.125" style="567" customWidth="1"/>
    <col min="15879" max="15879" width="12" style="567" customWidth="1"/>
    <col min="15880" max="15880" width="12.125" style="567" customWidth="1"/>
    <col min="15881" max="15881" width="9.875" style="567" customWidth="1"/>
    <col min="15882" max="15882" width="8.75" style="567" customWidth="1"/>
    <col min="15883" max="15883" width="10" style="567" customWidth="1"/>
    <col min="15884" max="15884" width="7.875" style="567" customWidth="1"/>
    <col min="15885" max="15885" width="12.875" style="567" customWidth="1"/>
    <col min="15886" max="16128" width="8.625" style="567"/>
    <col min="16129" max="16129" width="7.5" style="567" customWidth="1"/>
    <col min="16130" max="16130" width="12.375" style="567" customWidth="1"/>
    <col min="16131" max="16131" width="19.625" style="567" customWidth="1"/>
    <col min="16132" max="16132" width="9.75" style="567" customWidth="1"/>
    <col min="16133" max="16133" width="11.125" style="567" customWidth="1"/>
    <col min="16134" max="16134" width="10.125" style="567" customWidth="1"/>
    <col min="16135" max="16135" width="12" style="567" customWidth="1"/>
    <col min="16136" max="16136" width="12.125" style="567" customWidth="1"/>
    <col min="16137" max="16137" width="9.875" style="567" customWidth="1"/>
    <col min="16138" max="16138" width="8.75" style="567" customWidth="1"/>
    <col min="16139" max="16139" width="10" style="567" customWidth="1"/>
    <col min="16140" max="16140" width="7.875" style="567" customWidth="1"/>
    <col min="16141" max="16141" width="12.875" style="567" customWidth="1"/>
    <col min="16142" max="16384" width="8.625" style="567"/>
  </cols>
  <sheetData>
    <row r="1" spans="1:18" ht="13.5" customHeight="1">
      <c r="A1" s="566" t="s">
        <v>672</v>
      </c>
      <c r="N1" s="641" t="str">
        <f>HYPERLINK("#シート目次"&amp;"!A1","シート目次へ")</f>
        <v>シート目次へ</v>
      </c>
      <c r="O1" s="640"/>
      <c r="P1" s="640"/>
      <c r="Q1" s="640"/>
    </row>
    <row r="2" spans="1:18">
      <c r="N2" s="639" t="s">
        <v>757</v>
      </c>
      <c r="O2" s="640"/>
      <c r="P2" s="640"/>
      <c r="Q2" s="640"/>
      <c r="R2" s="640"/>
    </row>
    <row r="3" spans="1:18" ht="16.5" customHeight="1">
      <c r="A3" s="568" t="s">
        <v>673</v>
      </c>
      <c r="B3" s="568"/>
      <c r="O3" s="640"/>
      <c r="P3" s="640"/>
      <c r="Q3" s="640"/>
      <c r="R3" s="640"/>
    </row>
    <row r="4" spans="1:18" ht="16.5" customHeight="1">
      <c r="J4" s="569"/>
      <c r="K4" s="570" t="s">
        <v>674</v>
      </c>
      <c r="L4" s="684"/>
      <c r="M4" s="684"/>
      <c r="N4" s="639" t="s">
        <v>758</v>
      </c>
    </row>
    <row r="5" spans="1:18" ht="4.5" customHeight="1">
      <c r="I5" s="571"/>
      <c r="J5" s="571"/>
      <c r="K5" s="571"/>
      <c r="L5" s="571"/>
      <c r="M5" s="571"/>
    </row>
    <row r="6" spans="1:18" ht="14.25" customHeight="1">
      <c r="L6" s="572"/>
      <c r="M6" s="573" t="s">
        <v>675</v>
      </c>
    </row>
    <row r="7" spans="1:18" ht="34.5" customHeight="1">
      <c r="A7" s="675" t="s">
        <v>729</v>
      </c>
      <c r="B7" s="677" t="s">
        <v>730</v>
      </c>
      <c r="C7" s="678"/>
      <c r="D7" s="574" t="s">
        <v>34</v>
      </c>
      <c r="E7" s="574" t="s">
        <v>676</v>
      </c>
      <c r="F7" s="574" t="s">
        <v>677</v>
      </c>
      <c r="G7" s="574" t="s">
        <v>678</v>
      </c>
      <c r="H7" s="574" t="s">
        <v>207</v>
      </c>
      <c r="I7" s="574" t="s">
        <v>339</v>
      </c>
      <c r="J7" s="575" t="s">
        <v>230</v>
      </c>
      <c r="K7" s="575" t="s">
        <v>679</v>
      </c>
      <c r="L7" s="575" t="s">
        <v>680</v>
      </c>
      <c r="M7" s="682" t="s">
        <v>681</v>
      </c>
    </row>
    <row r="8" spans="1:18" ht="13.5" customHeight="1">
      <c r="A8" s="676"/>
      <c r="B8" s="679"/>
      <c r="C8" s="680"/>
      <c r="D8" s="576" t="s">
        <v>28</v>
      </c>
      <c r="E8" s="576" t="s">
        <v>29</v>
      </c>
      <c r="F8" s="576" t="s">
        <v>682</v>
      </c>
      <c r="G8" s="576" t="s">
        <v>31</v>
      </c>
      <c r="H8" s="576" t="s">
        <v>32</v>
      </c>
      <c r="I8" s="576" t="s">
        <v>683</v>
      </c>
      <c r="J8" s="577" t="s">
        <v>684</v>
      </c>
      <c r="K8" s="577" t="s">
        <v>189</v>
      </c>
      <c r="L8" s="577" t="s">
        <v>685</v>
      </c>
      <c r="M8" s="682"/>
    </row>
    <row r="9" spans="1:18" ht="19.5" customHeight="1">
      <c r="A9" s="676" t="s">
        <v>686</v>
      </c>
      <c r="B9" s="685" t="s">
        <v>687</v>
      </c>
      <c r="C9" s="578" t="s">
        <v>688</v>
      </c>
      <c r="D9" s="579"/>
      <c r="E9" s="579"/>
      <c r="F9" s="579">
        <f t="shared" ref="F9:F17" si="0">D9-E9</f>
        <v>0</v>
      </c>
      <c r="G9" s="579"/>
      <c r="H9" s="579"/>
      <c r="I9" s="579"/>
      <c r="J9" s="580">
        <f>IF(I9="",0,ROUNDDOWN(I9/2,0))</f>
        <v>0</v>
      </c>
      <c r="K9" s="581"/>
      <c r="L9" s="581"/>
      <c r="M9" s="582" t="s">
        <v>689</v>
      </c>
    </row>
    <row r="10" spans="1:18" ht="19.5" customHeight="1">
      <c r="A10" s="676"/>
      <c r="B10" s="685"/>
      <c r="C10" s="583" t="s">
        <v>690</v>
      </c>
      <c r="D10" s="584"/>
      <c r="E10" s="584"/>
      <c r="F10" s="579">
        <f t="shared" si="0"/>
        <v>0</v>
      </c>
      <c r="G10" s="584"/>
      <c r="H10" s="584"/>
      <c r="I10" s="584"/>
      <c r="J10" s="580">
        <f t="shared" ref="J10:J17" si="1">IF(I10="",0,ROUNDDOWN(I10/2,0))</f>
        <v>0</v>
      </c>
      <c r="K10" s="585"/>
      <c r="L10" s="585"/>
      <c r="M10" s="586" t="s">
        <v>691</v>
      </c>
    </row>
    <row r="11" spans="1:18" ht="19.5" customHeight="1">
      <c r="A11" s="676"/>
      <c r="B11" s="685"/>
      <c r="C11" s="587" t="s">
        <v>692</v>
      </c>
      <c r="D11" s="584"/>
      <c r="E11" s="584"/>
      <c r="F11" s="579">
        <f t="shared" si="0"/>
        <v>0</v>
      </c>
      <c r="G11" s="584"/>
      <c r="H11" s="584"/>
      <c r="I11" s="584"/>
      <c r="J11" s="580">
        <f t="shared" si="1"/>
        <v>0</v>
      </c>
      <c r="K11" s="585"/>
      <c r="L11" s="585"/>
      <c r="M11" s="586" t="s">
        <v>693</v>
      </c>
    </row>
    <row r="12" spans="1:18" ht="19.5" customHeight="1">
      <c r="A12" s="676"/>
      <c r="B12" s="671" t="s">
        <v>694</v>
      </c>
      <c r="C12" s="671"/>
      <c r="D12" s="584"/>
      <c r="E12" s="584"/>
      <c r="F12" s="579">
        <f t="shared" si="0"/>
        <v>0</v>
      </c>
      <c r="G12" s="584"/>
      <c r="H12" s="584"/>
      <c r="I12" s="584"/>
      <c r="J12" s="580">
        <f t="shared" si="1"/>
        <v>0</v>
      </c>
      <c r="K12" s="585"/>
      <c r="L12" s="585"/>
      <c r="M12" s="586" t="s">
        <v>695</v>
      </c>
    </row>
    <row r="13" spans="1:18" ht="19.5" customHeight="1">
      <c r="A13" s="676"/>
      <c r="B13" s="671" t="s">
        <v>696</v>
      </c>
      <c r="C13" s="671"/>
      <c r="D13" s="584"/>
      <c r="E13" s="584"/>
      <c r="F13" s="579">
        <f t="shared" si="0"/>
        <v>0</v>
      </c>
      <c r="G13" s="584"/>
      <c r="H13" s="584"/>
      <c r="I13" s="584"/>
      <c r="J13" s="580">
        <f t="shared" si="1"/>
        <v>0</v>
      </c>
      <c r="K13" s="585"/>
      <c r="L13" s="585"/>
      <c r="M13" s="586" t="s">
        <v>697</v>
      </c>
    </row>
    <row r="14" spans="1:18" ht="19.5" customHeight="1">
      <c r="A14" s="676"/>
      <c r="B14" s="671" t="s">
        <v>698</v>
      </c>
      <c r="C14" s="671"/>
      <c r="D14" s="584"/>
      <c r="E14" s="584"/>
      <c r="F14" s="579">
        <f t="shared" si="0"/>
        <v>0</v>
      </c>
      <c r="G14" s="584"/>
      <c r="H14" s="584"/>
      <c r="I14" s="584"/>
      <c r="J14" s="580">
        <f t="shared" si="1"/>
        <v>0</v>
      </c>
      <c r="K14" s="585"/>
      <c r="L14" s="585"/>
      <c r="M14" s="586" t="s">
        <v>699</v>
      </c>
    </row>
    <row r="15" spans="1:18" ht="19.5" customHeight="1">
      <c r="A15" s="676"/>
      <c r="B15" s="671" t="s">
        <v>700</v>
      </c>
      <c r="C15" s="671"/>
      <c r="D15" s="588"/>
      <c r="E15" s="588"/>
      <c r="F15" s="579">
        <f t="shared" si="0"/>
        <v>0</v>
      </c>
      <c r="G15" s="588"/>
      <c r="H15" s="588"/>
      <c r="I15" s="588"/>
      <c r="J15" s="580">
        <f t="shared" si="1"/>
        <v>0</v>
      </c>
      <c r="K15" s="585"/>
      <c r="L15" s="585"/>
      <c r="M15" s="589" t="s">
        <v>701</v>
      </c>
    </row>
    <row r="16" spans="1:18" ht="19.5" customHeight="1">
      <c r="A16" s="676"/>
      <c r="B16" s="686" t="s">
        <v>702</v>
      </c>
      <c r="C16" s="686"/>
      <c r="D16" s="588"/>
      <c r="E16" s="588"/>
      <c r="F16" s="579">
        <f t="shared" si="0"/>
        <v>0</v>
      </c>
      <c r="G16" s="588"/>
      <c r="H16" s="588"/>
      <c r="I16" s="588"/>
      <c r="J16" s="580">
        <f t="shared" si="1"/>
        <v>0</v>
      </c>
      <c r="K16" s="585"/>
      <c r="L16" s="585"/>
      <c r="M16" s="589" t="s">
        <v>703</v>
      </c>
    </row>
    <row r="17" spans="1:13" ht="19.5" customHeight="1">
      <c r="A17" s="676"/>
      <c r="B17" s="681" t="s">
        <v>704</v>
      </c>
      <c r="C17" s="681"/>
      <c r="D17" s="588"/>
      <c r="E17" s="588"/>
      <c r="F17" s="579">
        <f t="shared" si="0"/>
        <v>0</v>
      </c>
      <c r="G17" s="588"/>
      <c r="H17" s="588"/>
      <c r="I17" s="588"/>
      <c r="J17" s="580">
        <f t="shared" si="1"/>
        <v>0</v>
      </c>
      <c r="K17" s="590"/>
      <c r="L17" s="590"/>
      <c r="M17" s="589" t="s">
        <v>705</v>
      </c>
    </row>
    <row r="18" spans="1:13" ht="19.5" customHeight="1">
      <c r="A18" s="676"/>
      <c r="B18" s="672" t="s">
        <v>706</v>
      </c>
      <c r="C18" s="672"/>
      <c r="D18" s="591">
        <f>SUM(D9:D17)</f>
        <v>0</v>
      </c>
      <c r="E18" s="591">
        <f>SUM(E9:E17)</f>
        <v>0</v>
      </c>
      <c r="F18" s="591">
        <f t="shared" ref="F18" si="2">SUM(F9:F17)</f>
        <v>0</v>
      </c>
      <c r="G18" s="591">
        <f>SUM(G9:G17)</f>
        <v>0</v>
      </c>
      <c r="H18" s="591">
        <f>SUM(H9:H17)</f>
        <v>0</v>
      </c>
      <c r="I18" s="591">
        <f>SUM(I9:I17)</f>
        <v>0</v>
      </c>
      <c r="J18" s="591">
        <f>SUM(J9:J17)</f>
        <v>0</v>
      </c>
      <c r="K18" s="591"/>
      <c r="L18" s="591">
        <f>J18-K18</f>
        <v>0</v>
      </c>
      <c r="M18" s="592"/>
    </row>
    <row r="19" spans="1:13" ht="19.5" customHeight="1">
      <c r="A19" s="682" t="s">
        <v>707</v>
      </c>
      <c r="B19" s="683" t="s">
        <v>708</v>
      </c>
      <c r="C19" s="683"/>
      <c r="D19" s="579"/>
      <c r="E19" s="579"/>
      <c r="F19" s="579">
        <f t="shared" ref="F19:F26" si="3">D19-E19</f>
        <v>0</v>
      </c>
      <c r="G19" s="579"/>
      <c r="H19" s="579"/>
      <c r="I19" s="579"/>
      <c r="J19" s="580">
        <f>IF(I19="",0,ROUNDDOWN(I19/2,0))</f>
        <v>0</v>
      </c>
      <c r="K19" s="581"/>
      <c r="L19" s="581"/>
      <c r="M19" s="582" t="s">
        <v>709</v>
      </c>
    </row>
    <row r="20" spans="1:13" ht="19.5" customHeight="1">
      <c r="A20" s="682"/>
      <c r="B20" s="671" t="s">
        <v>710</v>
      </c>
      <c r="C20" s="671"/>
      <c r="D20" s="584"/>
      <c r="E20" s="584"/>
      <c r="F20" s="579">
        <f t="shared" si="3"/>
        <v>0</v>
      </c>
      <c r="G20" s="584"/>
      <c r="H20" s="584"/>
      <c r="I20" s="584"/>
      <c r="J20" s="580">
        <f t="shared" ref="J20:J26" si="4">IF(I20="",0,ROUNDDOWN(I20/2,0))</f>
        <v>0</v>
      </c>
      <c r="K20" s="585"/>
      <c r="L20" s="585"/>
      <c r="M20" s="586" t="s">
        <v>711</v>
      </c>
    </row>
    <row r="21" spans="1:13" ht="19.5" customHeight="1">
      <c r="A21" s="682"/>
      <c r="B21" s="671" t="s">
        <v>712</v>
      </c>
      <c r="C21" s="671"/>
      <c r="D21" s="584"/>
      <c r="E21" s="584"/>
      <c r="F21" s="579">
        <f t="shared" si="3"/>
        <v>0</v>
      </c>
      <c r="G21" s="584"/>
      <c r="H21" s="584"/>
      <c r="I21" s="584"/>
      <c r="J21" s="580">
        <f t="shared" si="4"/>
        <v>0</v>
      </c>
      <c r="K21" s="585"/>
      <c r="L21" s="585"/>
      <c r="M21" s="586" t="s">
        <v>713</v>
      </c>
    </row>
    <row r="22" spans="1:13" ht="19.5" customHeight="1">
      <c r="A22" s="682"/>
      <c r="B22" s="671" t="s">
        <v>714</v>
      </c>
      <c r="C22" s="671"/>
      <c r="D22" s="588"/>
      <c r="E22" s="588"/>
      <c r="F22" s="579">
        <f t="shared" si="3"/>
        <v>0</v>
      </c>
      <c r="G22" s="588"/>
      <c r="H22" s="588"/>
      <c r="I22" s="588"/>
      <c r="J22" s="580">
        <f t="shared" si="4"/>
        <v>0</v>
      </c>
      <c r="K22" s="585"/>
      <c r="L22" s="585"/>
      <c r="M22" s="593" t="s">
        <v>715</v>
      </c>
    </row>
    <row r="23" spans="1:13" ht="19.5" customHeight="1">
      <c r="A23" s="682"/>
      <c r="B23" s="671" t="s">
        <v>716</v>
      </c>
      <c r="C23" s="671"/>
      <c r="D23" s="588"/>
      <c r="E23" s="588"/>
      <c r="F23" s="579">
        <f t="shared" si="3"/>
        <v>0</v>
      </c>
      <c r="G23" s="588"/>
      <c r="H23" s="588"/>
      <c r="I23" s="588"/>
      <c r="J23" s="580">
        <f t="shared" si="4"/>
        <v>0</v>
      </c>
      <c r="K23" s="585"/>
      <c r="L23" s="585"/>
      <c r="M23" s="589" t="s">
        <v>717</v>
      </c>
    </row>
    <row r="24" spans="1:13" ht="19.5" customHeight="1">
      <c r="A24" s="682"/>
      <c r="B24" s="683" t="s">
        <v>718</v>
      </c>
      <c r="C24" s="683"/>
      <c r="D24" s="588"/>
      <c r="E24" s="588"/>
      <c r="F24" s="579">
        <f t="shared" si="3"/>
        <v>0</v>
      </c>
      <c r="G24" s="588"/>
      <c r="H24" s="588"/>
      <c r="I24" s="588"/>
      <c r="J24" s="580">
        <f t="shared" si="4"/>
        <v>0</v>
      </c>
      <c r="K24" s="585"/>
      <c r="L24" s="585"/>
      <c r="M24" s="589" t="s">
        <v>719</v>
      </c>
    </row>
    <row r="25" spans="1:13" ht="19.5" customHeight="1">
      <c r="A25" s="682"/>
      <c r="B25" s="671" t="s">
        <v>720</v>
      </c>
      <c r="C25" s="671"/>
      <c r="D25" s="588"/>
      <c r="E25" s="588"/>
      <c r="F25" s="579">
        <f t="shared" si="3"/>
        <v>0</v>
      </c>
      <c r="G25" s="588"/>
      <c r="H25" s="588"/>
      <c r="I25" s="588"/>
      <c r="J25" s="580">
        <f t="shared" si="4"/>
        <v>0</v>
      </c>
      <c r="K25" s="585"/>
      <c r="L25" s="585"/>
      <c r="M25" s="589" t="s">
        <v>721</v>
      </c>
    </row>
    <row r="26" spans="1:13" ht="19.5" customHeight="1">
      <c r="A26" s="682"/>
      <c r="B26" s="671" t="s">
        <v>722</v>
      </c>
      <c r="C26" s="671"/>
      <c r="D26" s="588"/>
      <c r="E26" s="588"/>
      <c r="F26" s="579">
        <f t="shared" si="3"/>
        <v>0</v>
      </c>
      <c r="G26" s="588"/>
      <c r="H26" s="588"/>
      <c r="I26" s="588"/>
      <c r="J26" s="580">
        <f t="shared" si="4"/>
        <v>0</v>
      </c>
      <c r="K26" s="585"/>
      <c r="L26" s="585"/>
      <c r="M26" s="589" t="s">
        <v>723</v>
      </c>
    </row>
    <row r="27" spans="1:13" ht="19.5" customHeight="1">
      <c r="A27" s="682"/>
      <c r="B27" s="672" t="s">
        <v>724</v>
      </c>
      <c r="C27" s="672"/>
      <c r="D27" s="591">
        <f>SUM(D19:D26)</f>
        <v>0</v>
      </c>
      <c r="E27" s="591">
        <f t="shared" ref="E27:J27" si="5">SUM(E19:E26)</f>
        <v>0</v>
      </c>
      <c r="F27" s="591">
        <f>SUM(F19:F26)</f>
        <v>0</v>
      </c>
      <c r="G27" s="591">
        <f t="shared" si="5"/>
        <v>0</v>
      </c>
      <c r="H27" s="591">
        <f t="shared" si="5"/>
        <v>0</v>
      </c>
      <c r="I27" s="591">
        <f>SUM(I19:I26)</f>
        <v>0</v>
      </c>
      <c r="J27" s="591">
        <f t="shared" si="5"/>
        <v>0</v>
      </c>
      <c r="K27" s="591"/>
      <c r="L27" s="591">
        <f>J27-K27</f>
        <v>0</v>
      </c>
      <c r="M27" s="592"/>
    </row>
    <row r="28" spans="1:13" ht="19.5" customHeight="1">
      <c r="A28" s="673" t="s">
        <v>725</v>
      </c>
      <c r="B28" s="673"/>
      <c r="C28" s="673"/>
      <c r="D28" s="590"/>
      <c r="E28" s="590"/>
      <c r="F28" s="594">
        <f>D28-E28</f>
        <v>0</v>
      </c>
      <c r="G28" s="594"/>
      <c r="H28" s="594"/>
      <c r="I28" s="594"/>
      <c r="J28" s="594">
        <f>IF(I28="",0,ROUNDDOWN(I28/2,0))</f>
        <v>0</v>
      </c>
      <c r="K28" s="594"/>
      <c r="L28" s="591">
        <f>J28-K28</f>
        <v>0</v>
      </c>
      <c r="M28" s="595" t="s">
        <v>726</v>
      </c>
    </row>
    <row r="29" spans="1:13" ht="19.5" customHeight="1">
      <c r="A29" s="674" t="s">
        <v>727</v>
      </c>
      <c r="B29" s="674"/>
      <c r="C29" s="674"/>
      <c r="D29" s="590">
        <f t="shared" ref="D29:L29" si="6">D18+D27+D28</f>
        <v>0</v>
      </c>
      <c r="E29" s="590">
        <f t="shared" si="6"/>
        <v>0</v>
      </c>
      <c r="F29" s="590">
        <f t="shared" si="6"/>
        <v>0</v>
      </c>
      <c r="G29" s="590">
        <f t="shared" si="6"/>
        <v>0</v>
      </c>
      <c r="H29" s="590">
        <f t="shared" si="6"/>
        <v>0</v>
      </c>
      <c r="I29" s="590">
        <f t="shared" si="6"/>
        <v>0</v>
      </c>
      <c r="J29" s="590">
        <f t="shared" si="6"/>
        <v>0</v>
      </c>
      <c r="K29" s="590">
        <f t="shared" si="6"/>
        <v>0</v>
      </c>
      <c r="L29" s="590">
        <f t="shared" si="6"/>
        <v>0</v>
      </c>
      <c r="M29" s="592"/>
    </row>
    <row r="30" spans="1:13" ht="4.5" customHeight="1">
      <c r="A30" s="596"/>
      <c r="B30" s="596"/>
      <c r="C30" s="596"/>
      <c r="D30" s="571"/>
      <c r="E30" s="571"/>
      <c r="F30" s="571"/>
      <c r="G30" s="571"/>
      <c r="H30" s="571"/>
      <c r="I30" s="571"/>
      <c r="J30" s="571"/>
      <c r="K30" s="571"/>
      <c r="L30" s="571"/>
      <c r="M30" s="571"/>
    </row>
    <row r="31" spans="1:13" ht="13.5" customHeight="1">
      <c r="A31" s="566" t="s">
        <v>728</v>
      </c>
    </row>
    <row r="32" spans="1:13" ht="13.5" customHeight="1">
      <c r="A32" s="597" t="s">
        <v>731</v>
      </c>
    </row>
    <row r="65536" ht="13.5" customHeight="1"/>
  </sheetData>
  <sheetProtection selectLockedCells="1" selectUnlockedCells="1"/>
  <mergeCells count="25">
    <mergeCell ref="L4:M4"/>
    <mergeCell ref="M7:M8"/>
    <mergeCell ref="A9:A18"/>
    <mergeCell ref="B9:B11"/>
    <mergeCell ref="B12:C12"/>
    <mergeCell ref="B13:C13"/>
    <mergeCell ref="B14:C14"/>
    <mergeCell ref="B15:C15"/>
    <mergeCell ref="B16:C16"/>
    <mergeCell ref="B26:C26"/>
    <mergeCell ref="B27:C27"/>
    <mergeCell ref="A28:C28"/>
    <mergeCell ref="A29:C29"/>
    <mergeCell ref="A7:A8"/>
    <mergeCell ref="B7:C8"/>
    <mergeCell ref="B17:C17"/>
    <mergeCell ref="B18:C18"/>
    <mergeCell ref="A19:A27"/>
    <mergeCell ref="B19:C19"/>
    <mergeCell ref="B20:C20"/>
    <mergeCell ref="B21:C21"/>
    <mergeCell ref="B22:C22"/>
    <mergeCell ref="B23:C23"/>
    <mergeCell ref="B24:C24"/>
    <mergeCell ref="B25:C25"/>
  </mergeCells>
  <phoneticPr fontId="1"/>
  <pageMargins left="0.55138888888888893" right="0.35416666666666669" top="0.6694444444444444" bottom="0.19652777777777777" header="0.51180555555555551" footer="0.51180555555555551"/>
  <pageSetup paperSize="9" scale="86"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B7A1F-6312-462E-ACC8-A328C0D29B81}">
  <sheetPr codeName="Sheet2">
    <pageSetUpPr fitToPage="1"/>
  </sheetPr>
  <dimension ref="B1:J27"/>
  <sheetViews>
    <sheetView view="pageBreakPreview" zoomScale="80" zoomScaleNormal="100" zoomScaleSheetLayoutView="80" workbookViewId="0">
      <selection activeCell="J1" sqref="J1"/>
    </sheetView>
  </sheetViews>
  <sheetFormatPr defaultRowHeight="13.5"/>
  <cols>
    <col min="1" max="1" width="1.75" style="260" customWidth="1"/>
    <col min="2" max="2" width="12.25" style="260" customWidth="1"/>
    <col min="3" max="3" width="13.125" style="260" customWidth="1"/>
    <col min="4" max="4" width="13.5" style="260" customWidth="1"/>
    <col min="5" max="5" width="14.75" style="260" customWidth="1"/>
    <col min="6" max="6" width="15.75" style="260" customWidth="1"/>
    <col min="7" max="7" width="12.125" style="260" customWidth="1"/>
    <col min="8" max="8" width="11.75" style="260" customWidth="1"/>
    <col min="9" max="9" width="1.125" style="260" customWidth="1"/>
    <col min="10" max="256" width="9" style="260"/>
    <col min="257" max="257" width="1.75" style="260" customWidth="1"/>
    <col min="258" max="258" width="11.625" style="260" customWidth="1"/>
    <col min="259" max="259" width="13.125" style="260" customWidth="1"/>
    <col min="260" max="260" width="13.5" style="260" customWidth="1"/>
    <col min="261" max="261" width="14.75" style="260" customWidth="1"/>
    <col min="262" max="262" width="15.75" style="260" customWidth="1"/>
    <col min="263" max="263" width="12.125" style="260" customWidth="1"/>
    <col min="264" max="264" width="11.75" style="260" customWidth="1"/>
    <col min="265" max="265" width="1.125" style="260" customWidth="1"/>
    <col min="266" max="512" width="9" style="260"/>
    <col min="513" max="513" width="1.75" style="260" customWidth="1"/>
    <col min="514" max="514" width="11.625" style="260" customWidth="1"/>
    <col min="515" max="515" width="13.125" style="260" customWidth="1"/>
    <col min="516" max="516" width="13.5" style="260" customWidth="1"/>
    <col min="517" max="517" width="14.75" style="260" customWidth="1"/>
    <col min="518" max="518" width="15.75" style="260" customWidth="1"/>
    <col min="519" max="519" width="12.125" style="260" customWidth="1"/>
    <col min="520" max="520" width="11.75" style="260" customWidth="1"/>
    <col min="521" max="521" width="1.125" style="260" customWidth="1"/>
    <col min="522" max="768" width="9" style="260"/>
    <col min="769" max="769" width="1.75" style="260" customWidth="1"/>
    <col min="770" max="770" width="11.625" style="260" customWidth="1"/>
    <col min="771" max="771" width="13.125" style="260" customWidth="1"/>
    <col min="772" max="772" width="13.5" style="260" customWidth="1"/>
    <col min="773" max="773" width="14.75" style="260" customWidth="1"/>
    <col min="774" max="774" width="15.75" style="260" customWidth="1"/>
    <col min="775" max="775" width="12.125" style="260" customWidth="1"/>
    <col min="776" max="776" width="11.75" style="260" customWidth="1"/>
    <col min="777" max="777" width="1.125" style="260" customWidth="1"/>
    <col min="778" max="1024" width="9" style="260"/>
    <col min="1025" max="1025" width="1.75" style="260" customWidth="1"/>
    <col min="1026" max="1026" width="11.625" style="260" customWidth="1"/>
    <col min="1027" max="1027" width="13.125" style="260" customWidth="1"/>
    <col min="1028" max="1028" width="13.5" style="260" customWidth="1"/>
    <col min="1029" max="1029" width="14.75" style="260" customWidth="1"/>
    <col min="1030" max="1030" width="15.75" style="260" customWidth="1"/>
    <col min="1031" max="1031" width="12.125" style="260" customWidth="1"/>
    <col min="1032" max="1032" width="11.75" style="260" customWidth="1"/>
    <col min="1033" max="1033" width="1.125" style="260" customWidth="1"/>
    <col min="1034" max="1280" width="9" style="260"/>
    <col min="1281" max="1281" width="1.75" style="260" customWidth="1"/>
    <col min="1282" max="1282" width="11.625" style="260" customWidth="1"/>
    <col min="1283" max="1283" width="13.125" style="260" customWidth="1"/>
    <col min="1284" max="1284" width="13.5" style="260" customWidth="1"/>
    <col min="1285" max="1285" width="14.75" style="260" customWidth="1"/>
    <col min="1286" max="1286" width="15.75" style="260" customWidth="1"/>
    <col min="1287" max="1287" width="12.125" style="260" customWidth="1"/>
    <col min="1288" max="1288" width="11.75" style="260" customWidth="1"/>
    <col min="1289" max="1289" width="1.125" style="260" customWidth="1"/>
    <col min="1290" max="1536" width="9" style="260"/>
    <col min="1537" max="1537" width="1.75" style="260" customWidth="1"/>
    <col min="1538" max="1538" width="11.625" style="260" customWidth="1"/>
    <col min="1539" max="1539" width="13.125" style="260" customWidth="1"/>
    <col min="1540" max="1540" width="13.5" style="260" customWidth="1"/>
    <col min="1541" max="1541" width="14.75" style="260" customWidth="1"/>
    <col min="1542" max="1542" width="15.75" style="260" customWidth="1"/>
    <col min="1543" max="1543" width="12.125" style="260" customWidth="1"/>
    <col min="1544" max="1544" width="11.75" style="260" customWidth="1"/>
    <col min="1545" max="1545" width="1.125" style="260" customWidth="1"/>
    <col min="1546" max="1792" width="9" style="260"/>
    <col min="1793" max="1793" width="1.75" style="260" customWidth="1"/>
    <col min="1794" max="1794" width="11.625" style="260" customWidth="1"/>
    <col min="1795" max="1795" width="13.125" style="260" customWidth="1"/>
    <col min="1796" max="1796" width="13.5" style="260" customWidth="1"/>
    <col min="1797" max="1797" width="14.75" style="260" customWidth="1"/>
    <col min="1798" max="1798" width="15.75" style="260" customWidth="1"/>
    <col min="1799" max="1799" width="12.125" style="260" customWidth="1"/>
    <col min="1800" max="1800" width="11.75" style="260" customWidth="1"/>
    <col min="1801" max="1801" width="1.125" style="260" customWidth="1"/>
    <col min="1802" max="2048" width="9" style="260"/>
    <col min="2049" max="2049" width="1.75" style="260" customWidth="1"/>
    <col min="2050" max="2050" width="11.625" style="260" customWidth="1"/>
    <col min="2051" max="2051" width="13.125" style="260" customWidth="1"/>
    <col min="2052" max="2052" width="13.5" style="260" customWidth="1"/>
    <col min="2053" max="2053" width="14.75" style="260" customWidth="1"/>
    <col min="2054" max="2054" width="15.75" style="260" customWidth="1"/>
    <col min="2055" max="2055" width="12.125" style="260" customWidth="1"/>
    <col min="2056" max="2056" width="11.75" style="260" customWidth="1"/>
    <col min="2057" max="2057" width="1.125" style="260" customWidth="1"/>
    <col min="2058" max="2304" width="9" style="260"/>
    <col min="2305" max="2305" width="1.75" style="260" customWidth="1"/>
    <col min="2306" max="2306" width="11.625" style="260" customWidth="1"/>
    <col min="2307" max="2307" width="13.125" style="260" customWidth="1"/>
    <col min="2308" max="2308" width="13.5" style="260" customWidth="1"/>
    <col min="2309" max="2309" width="14.75" style="260" customWidth="1"/>
    <col min="2310" max="2310" width="15.75" style="260" customWidth="1"/>
    <col min="2311" max="2311" width="12.125" style="260" customWidth="1"/>
    <col min="2312" max="2312" width="11.75" style="260" customWidth="1"/>
    <col min="2313" max="2313" width="1.125" style="260" customWidth="1"/>
    <col min="2314" max="2560" width="9" style="260"/>
    <col min="2561" max="2561" width="1.75" style="260" customWidth="1"/>
    <col min="2562" max="2562" width="11.625" style="260" customWidth="1"/>
    <col min="2563" max="2563" width="13.125" style="260" customWidth="1"/>
    <col min="2564" max="2564" width="13.5" style="260" customWidth="1"/>
    <col min="2565" max="2565" width="14.75" style="260" customWidth="1"/>
    <col min="2566" max="2566" width="15.75" style="260" customWidth="1"/>
    <col min="2567" max="2567" width="12.125" style="260" customWidth="1"/>
    <col min="2568" max="2568" width="11.75" style="260" customWidth="1"/>
    <col min="2569" max="2569" width="1.125" style="260" customWidth="1"/>
    <col min="2570" max="2816" width="9" style="260"/>
    <col min="2817" max="2817" width="1.75" style="260" customWidth="1"/>
    <col min="2818" max="2818" width="11.625" style="260" customWidth="1"/>
    <col min="2819" max="2819" width="13.125" style="260" customWidth="1"/>
    <col min="2820" max="2820" width="13.5" style="260" customWidth="1"/>
    <col min="2821" max="2821" width="14.75" style="260" customWidth="1"/>
    <col min="2822" max="2822" width="15.75" style="260" customWidth="1"/>
    <col min="2823" max="2823" width="12.125" style="260" customWidth="1"/>
    <col min="2824" max="2824" width="11.75" style="260" customWidth="1"/>
    <col min="2825" max="2825" width="1.125" style="260" customWidth="1"/>
    <col min="2826" max="3072" width="9" style="260"/>
    <col min="3073" max="3073" width="1.75" style="260" customWidth="1"/>
    <col min="3074" max="3074" width="11.625" style="260" customWidth="1"/>
    <col min="3075" max="3075" width="13.125" style="260" customWidth="1"/>
    <col min="3076" max="3076" width="13.5" style="260" customWidth="1"/>
    <col min="3077" max="3077" width="14.75" style="260" customWidth="1"/>
    <col min="3078" max="3078" width="15.75" style="260" customWidth="1"/>
    <col min="3079" max="3079" width="12.125" style="260" customWidth="1"/>
    <col min="3080" max="3080" width="11.75" style="260" customWidth="1"/>
    <col min="3081" max="3081" width="1.125" style="260" customWidth="1"/>
    <col min="3082" max="3328" width="9" style="260"/>
    <col min="3329" max="3329" width="1.75" style="260" customWidth="1"/>
    <col min="3330" max="3330" width="11.625" style="260" customWidth="1"/>
    <col min="3331" max="3331" width="13.125" style="260" customWidth="1"/>
    <col min="3332" max="3332" width="13.5" style="260" customWidth="1"/>
    <col min="3333" max="3333" width="14.75" style="260" customWidth="1"/>
    <col min="3334" max="3334" width="15.75" style="260" customWidth="1"/>
    <col min="3335" max="3335" width="12.125" style="260" customWidth="1"/>
    <col min="3336" max="3336" width="11.75" style="260" customWidth="1"/>
    <col min="3337" max="3337" width="1.125" style="260" customWidth="1"/>
    <col min="3338" max="3584" width="9" style="260"/>
    <col min="3585" max="3585" width="1.75" style="260" customWidth="1"/>
    <col min="3586" max="3586" width="11.625" style="260" customWidth="1"/>
    <col min="3587" max="3587" width="13.125" style="260" customWidth="1"/>
    <col min="3588" max="3588" width="13.5" style="260" customWidth="1"/>
    <col min="3589" max="3589" width="14.75" style="260" customWidth="1"/>
    <col min="3590" max="3590" width="15.75" style="260" customWidth="1"/>
    <col min="3591" max="3591" width="12.125" style="260" customWidth="1"/>
    <col min="3592" max="3592" width="11.75" style="260" customWidth="1"/>
    <col min="3593" max="3593" width="1.125" style="260" customWidth="1"/>
    <col min="3594" max="3840" width="9" style="260"/>
    <col min="3841" max="3841" width="1.75" style="260" customWidth="1"/>
    <col min="3842" max="3842" width="11.625" style="260" customWidth="1"/>
    <col min="3843" max="3843" width="13.125" style="260" customWidth="1"/>
    <col min="3844" max="3844" width="13.5" style="260" customWidth="1"/>
    <col min="3845" max="3845" width="14.75" style="260" customWidth="1"/>
    <col min="3846" max="3846" width="15.75" style="260" customWidth="1"/>
    <col min="3847" max="3847" width="12.125" style="260" customWidth="1"/>
    <col min="3848" max="3848" width="11.75" style="260" customWidth="1"/>
    <col min="3849" max="3849" width="1.125" style="260" customWidth="1"/>
    <col min="3850" max="4096" width="9" style="260"/>
    <col min="4097" max="4097" width="1.75" style="260" customWidth="1"/>
    <col min="4098" max="4098" width="11.625" style="260" customWidth="1"/>
    <col min="4099" max="4099" width="13.125" style="260" customWidth="1"/>
    <col min="4100" max="4100" width="13.5" style="260" customWidth="1"/>
    <col min="4101" max="4101" width="14.75" style="260" customWidth="1"/>
    <col min="4102" max="4102" width="15.75" style="260" customWidth="1"/>
    <col min="4103" max="4103" width="12.125" style="260" customWidth="1"/>
    <col min="4104" max="4104" width="11.75" style="260" customWidth="1"/>
    <col min="4105" max="4105" width="1.125" style="260" customWidth="1"/>
    <col min="4106" max="4352" width="9" style="260"/>
    <col min="4353" max="4353" width="1.75" style="260" customWidth="1"/>
    <col min="4354" max="4354" width="11.625" style="260" customWidth="1"/>
    <col min="4355" max="4355" width="13.125" style="260" customWidth="1"/>
    <col min="4356" max="4356" width="13.5" style="260" customWidth="1"/>
    <col min="4357" max="4357" width="14.75" style="260" customWidth="1"/>
    <col min="4358" max="4358" width="15.75" style="260" customWidth="1"/>
    <col min="4359" max="4359" width="12.125" style="260" customWidth="1"/>
    <col min="4360" max="4360" width="11.75" style="260" customWidth="1"/>
    <col min="4361" max="4361" width="1.125" style="260" customWidth="1"/>
    <col min="4362" max="4608" width="9" style="260"/>
    <col min="4609" max="4609" width="1.75" style="260" customWidth="1"/>
    <col min="4610" max="4610" width="11.625" style="260" customWidth="1"/>
    <col min="4611" max="4611" width="13.125" style="260" customWidth="1"/>
    <col min="4612" max="4612" width="13.5" style="260" customWidth="1"/>
    <col min="4613" max="4613" width="14.75" style="260" customWidth="1"/>
    <col min="4614" max="4614" width="15.75" style="260" customWidth="1"/>
    <col min="4615" max="4615" width="12.125" style="260" customWidth="1"/>
    <col min="4616" max="4616" width="11.75" style="260" customWidth="1"/>
    <col min="4617" max="4617" width="1.125" style="260" customWidth="1"/>
    <col min="4618" max="4864" width="9" style="260"/>
    <col min="4865" max="4865" width="1.75" style="260" customWidth="1"/>
    <col min="4866" max="4866" width="11.625" style="260" customWidth="1"/>
    <col min="4867" max="4867" width="13.125" style="260" customWidth="1"/>
    <col min="4868" max="4868" width="13.5" style="260" customWidth="1"/>
    <col min="4869" max="4869" width="14.75" style="260" customWidth="1"/>
    <col min="4870" max="4870" width="15.75" style="260" customWidth="1"/>
    <col min="4871" max="4871" width="12.125" style="260" customWidth="1"/>
    <col min="4872" max="4872" width="11.75" style="260" customWidth="1"/>
    <col min="4873" max="4873" width="1.125" style="260" customWidth="1"/>
    <col min="4874" max="5120" width="9" style="260"/>
    <col min="5121" max="5121" width="1.75" style="260" customWidth="1"/>
    <col min="5122" max="5122" width="11.625" style="260" customWidth="1"/>
    <col min="5123" max="5123" width="13.125" style="260" customWidth="1"/>
    <col min="5124" max="5124" width="13.5" style="260" customWidth="1"/>
    <col min="5125" max="5125" width="14.75" style="260" customWidth="1"/>
    <col min="5126" max="5126" width="15.75" style="260" customWidth="1"/>
    <col min="5127" max="5127" width="12.125" style="260" customWidth="1"/>
    <col min="5128" max="5128" width="11.75" style="260" customWidth="1"/>
    <col min="5129" max="5129" width="1.125" style="260" customWidth="1"/>
    <col min="5130" max="5376" width="9" style="260"/>
    <col min="5377" max="5377" width="1.75" style="260" customWidth="1"/>
    <col min="5378" max="5378" width="11.625" style="260" customWidth="1"/>
    <col min="5379" max="5379" width="13.125" style="260" customWidth="1"/>
    <col min="5380" max="5380" width="13.5" style="260" customWidth="1"/>
    <col min="5381" max="5381" width="14.75" style="260" customWidth="1"/>
    <col min="5382" max="5382" width="15.75" style="260" customWidth="1"/>
    <col min="5383" max="5383" width="12.125" style="260" customWidth="1"/>
    <col min="5384" max="5384" width="11.75" style="260" customWidth="1"/>
    <col min="5385" max="5385" width="1.125" style="260" customWidth="1"/>
    <col min="5386" max="5632" width="9" style="260"/>
    <col min="5633" max="5633" width="1.75" style="260" customWidth="1"/>
    <col min="5634" max="5634" width="11.625" style="260" customWidth="1"/>
    <col min="5635" max="5635" width="13.125" style="260" customWidth="1"/>
    <col min="5636" max="5636" width="13.5" style="260" customWidth="1"/>
    <col min="5637" max="5637" width="14.75" style="260" customWidth="1"/>
    <col min="5638" max="5638" width="15.75" style="260" customWidth="1"/>
    <col min="5639" max="5639" width="12.125" style="260" customWidth="1"/>
    <col min="5640" max="5640" width="11.75" style="260" customWidth="1"/>
    <col min="5641" max="5641" width="1.125" style="260" customWidth="1"/>
    <col min="5642" max="5888" width="9" style="260"/>
    <col min="5889" max="5889" width="1.75" style="260" customWidth="1"/>
    <col min="5890" max="5890" width="11.625" style="260" customWidth="1"/>
    <col min="5891" max="5891" width="13.125" style="260" customWidth="1"/>
    <col min="5892" max="5892" width="13.5" style="260" customWidth="1"/>
    <col min="5893" max="5893" width="14.75" style="260" customWidth="1"/>
    <col min="5894" max="5894" width="15.75" style="260" customWidth="1"/>
    <col min="5895" max="5895" width="12.125" style="260" customWidth="1"/>
    <col min="5896" max="5896" width="11.75" style="260" customWidth="1"/>
    <col min="5897" max="5897" width="1.125" style="260" customWidth="1"/>
    <col min="5898" max="6144" width="9" style="260"/>
    <col min="6145" max="6145" width="1.75" style="260" customWidth="1"/>
    <col min="6146" max="6146" width="11.625" style="260" customWidth="1"/>
    <col min="6147" max="6147" width="13.125" style="260" customWidth="1"/>
    <col min="6148" max="6148" width="13.5" style="260" customWidth="1"/>
    <col min="6149" max="6149" width="14.75" style="260" customWidth="1"/>
    <col min="6150" max="6150" width="15.75" style="260" customWidth="1"/>
    <col min="6151" max="6151" width="12.125" style="260" customWidth="1"/>
    <col min="6152" max="6152" width="11.75" style="260" customWidth="1"/>
    <col min="6153" max="6153" width="1.125" style="260" customWidth="1"/>
    <col min="6154" max="6400" width="9" style="260"/>
    <col min="6401" max="6401" width="1.75" style="260" customWidth="1"/>
    <col min="6402" max="6402" width="11.625" style="260" customWidth="1"/>
    <col min="6403" max="6403" width="13.125" style="260" customWidth="1"/>
    <col min="6404" max="6404" width="13.5" style="260" customWidth="1"/>
    <col min="6405" max="6405" width="14.75" style="260" customWidth="1"/>
    <col min="6406" max="6406" width="15.75" style="260" customWidth="1"/>
    <col min="6407" max="6407" width="12.125" style="260" customWidth="1"/>
    <col min="6408" max="6408" width="11.75" style="260" customWidth="1"/>
    <col min="6409" max="6409" width="1.125" style="260" customWidth="1"/>
    <col min="6410" max="6656" width="9" style="260"/>
    <col min="6657" max="6657" width="1.75" style="260" customWidth="1"/>
    <col min="6658" max="6658" width="11.625" style="260" customWidth="1"/>
    <col min="6659" max="6659" width="13.125" style="260" customWidth="1"/>
    <col min="6660" max="6660" width="13.5" style="260" customWidth="1"/>
    <col min="6661" max="6661" width="14.75" style="260" customWidth="1"/>
    <col min="6662" max="6662" width="15.75" style="260" customWidth="1"/>
    <col min="6663" max="6663" width="12.125" style="260" customWidth="1"/>
    <col min="6664" max="6664" width="11.75" style="260" customWidth="1"/>
    <col min="6665" max="6665" width="1.125" style="260" customWidth="1"/>
    <col min="6666" max="6912" width="9" style="260"/>
    <col min="6913" max="6913" width="1.75" style="260" customWidth="1"/>
    <col min="6914" max="6914" width="11.625" style="260" customWidth="1"/>
    <col min="6915" max="6915" width="13.125" style="260" customWidth="1"/>
    <col min="6916" max="6916" width="13.5" style="260" customWidth="1"/>
    <col min="6917" max="6917" width="14.75" style="260" customWidth="1"/>
    <col min="6918" max="6918" width="15.75" style="260" customWidth="1"/>
    <col min="6919" max="6919" width="12.125" style="260" customWidth="1"/>
    <col min="6920" max="6920" width="11.75" style="260" customWidth="1"/>
    <col min="6921" max="6921" width="1.125" style="260" customWidth="1"/>
    <col min="6922" max="7168" width="9" style="260"/>
    <col min="7169" max="7169" width="1.75" style="260" customWidth="1"/>
    <col min="7170" max="7170" width="11.625" style="260" customWidth="1"/>
    <col min="7171" max="7171" width="13.125" style="260" customWidth="1"/>
    <col min="7172" max="7172" width="13.5" style="260" customWidth="1"/>
    <col min="7173" max="7173" width="14.75" style="260" customWidth="1"/>
    <col min="7174" max="7174" width="15.75" style="260" customWidth="1"/>
    <col min="7175" max="7175" width="12.125" style="260" customWidth="1"/>
    <col min="7176" max="7176" width="11.75" style="260" customWidth="1"/>
    <col min="7177" max="7177" width="1.125" style="260" customWidth="1"/>
    <col min="7178" max="7424" width="9" style="260"/>
    <col min="7425" max="7425" width="1.75" style="260" customWidth="1"/>
    <col min="7426" max="7426" width="11.625" style="260" customWidth="1"/>
    <col min="7427" max="7427" width="13.125" style="260" customWidth="1"/>
    <col min="7428" max="7428" width="13.5" style="260" customWidth="1"/>
    <col min="7429" max="7429" width="14.75" style="260" customWidth="1"/>
    <col min="7430" max="7430" width="15.75" style="260" customWidth="1"/>
    <col min="7431" max="7431" width="12.125" style="260" customWidth="1"/>
    <col min="7432" max="7432" width="11.75" style="260" customWidth="1"/>
    <col min="7433" max="7433" width="1.125" style="260" customWidth="1"/>
    <col min="7434" max="7680" width="9" style="260"/>
    <col min="7681" max="7681" width="1.75" style="260" customWidth="1"/>
    <col min="7682" max="7682" width="11.625" style="260" customWidth="1"/>
    <col min="7683" max="7683" width="13.125" style="260" customWidth="1"/>
    <col min="7684" max="7684" width="13.5" style="260" customWidth="1"/>
    <col min="7685" max="7685" width="14.75" style="260" customWidth="1"/>
    <col min="7686" max="7686" width="15.75" style="260" customWidth="1"/>
    <col min="7687" max="7687" width="12.125" style="260" customWidth="1"/>
    <col min="7688" max="7688" width="11.75" style="260" customWidth="1"/>
    <col min="7689" max="7689" width="1.125" style="260" customWidth="1"/>
    <col min="7690" max="7936" width="9" style="260"/>
    <col min="7937" max="7937" width="1.75" style="260" customWidth="1"/>
    <col min="7938" max="7938" width="11.625" style="260" customWidth="1"/>
    <col min="7939" max="7939" width="13.125" style="260" customWidth="1"/>
    <col min="7940" max="7940" width="13.5" style="260" customWidth="1"/>
    <col min="7941" max="7941" width="14.75" style="260" customWidth="1"/>
    <col min="7942" max="7942" width="15.75" style="260" customWidth="1"/>
    <col min="7943" max="7943" width="12.125" style="260" customWidth="1"/>
    <col min="7944" max="7944" width="11.75" style="260" customWidth="1"/>
    <col min="7945" max="7945" width="1.125" style="260" customWidth="1"/>
    <col min="7946" max="8192" width="9" style="260"/>
    <col min="8193" max="8193" width="1.75" style="260" customWidth="1"/>
    <col min="8194" max="8194" width="11.625" style="260" customWidth="1"/>
    <col min="8195" max="8195" width="13.125" style="260" customWidth="1"/>
    <col min="8196" max="8196" width="13.5" style="260" customWidth="1"/>
    <col min="8197" max="8197" width="14.75" style="260" customWidth="1"/>
    <col min="8198" max="8198" width="15.75" style="260" customWidth="1"/>
    <col min="8199" max="8199" width="12.125" style="260" customWidth="1"/>
    <col min="8200" max="8200" width="11.75" style="260" customWidth="1"/>
    <col min="8201" max="8201" width="1.125" style="260" customWidth="1"/>
    <col min="8202" max="8448" width="9" style="260"/>
    <col min="8449" max="8449" width="1.75" style="260" customWidth="1"/>
    <col min="8450" max="8450" width="11.625" style="260" customWidth="1"/>
    <col min="8451" max="8451" width="13.125" style="260" customWidth="1"/>
    <col min="8452" max="8452" width="13.5" style="260" customWidth="1"/>
    <col min="8453" max="8453" width="14.75" style="260" customWidth="1"/>
    <col min="8454" max="8454" width="15.75" style="260" customWidth="1"/>
    <col min="8455" max="8455" width="12.125" style="260" customWidth="1"/>
    <col min="8456" max="8456" width="11.75" style="260" customWidth="1"/>
    <col min="8457" max="8457" width="1.125" style="260" customWidth="1"/>
    <col min="8458" max="8704" width="9" style="260"/>
    <col min="8705" max="8705" width="1.75" style="260" customWidth="1"/>
    <col min="8706" max="8706" width="11.625" style="260" customWidth="1"/>
    <col min="8707" max="8707" width="13.125" style="260" customWidth="1"/>
    <col min="8708" max="8708" width="13.5" style="260" customWidth="1"/>
    <col min="8709" max="8709" width="14.75" style="260" customWidth="1"/>
    <col min="8710" max="8710" width="15.75" style="260" customWidth="1"/>
    <col min="8711" max="8711" width="12.125" style="260" customWidth="1"/>
    <col min="8712" max="8712" width="11.75" style="260" customWidth="1"/>
    <col min="8713" max="8713" width="1.125" style="260" customWidth="1"/>
    <col min="8714" max="8960" width="9" style="260"/>
    <col min="8961" max="8961" width="1.75" style="260" customWidth="1"/>
    <col min="8962" max="8962" width="11.625" style="260" customWidth="1"/>
    <col min="8963" max="8963" width="13.125" style="260" customWidth="1"/>
    <col min="8964" max="8964" width="13.5" style="260" customWidth="1"/>
    <col min="8965" max="8965" width="14.75" style="260" customWidth="1"/>
    <col min="8966" max="8966" width="15.75" style="260" customWidth="1"/>
    <col min="8967" max="8967" width="12.125" style="260" customWidth="1"/>
    <col min="8968" max="8968" width="11.75" style="260" customWidth="1"/>
    <col min="8969" max="8969" width="1.125" style="260" customWidth="1"/>
    <col min="8970" max="9216" width="9" style="260"/>
    <col min="9217" max="9217" width="1.75" style="260" customWidth="1"/>
    <col min="9218" max="9218" width="11.625" style="260" customWidth="1"/>
    <col min="9219" max="9219" width="13.125" style="260" customWidth="1"/>
    <col min="9220" max="9220" width="13.5" style="260" customWidth="1"/>
    <col min="9221" max="9221" width="14.75" style="260" customWidth="1"/>
    <col min="9222" max="9222" width="15.75" style="260" customWidth="1"/>
    <col min="9223" max="9223" width="12.125" style="260" customWidth="1"/>
    <col min="9224" max="9224" width="11.75" style="260" customWidth="1"/>
    <col min="9225" max="9225" width="1.125" style="260" customWidth="1"/>
    <col min="9226" max="9472" width="9" style="260"/>
    <col min="9473" max="9473" width="1.75" style="260" customWidth="1"/>
    <col min="9474" max="9474" width="11.625" style="260" customWidth="1"/>
    <col min="9475" max="9475" width="13.125" style="260" customWidth="1"/>
    <col min="9476" max="9476" width="13.5" style="260" customWidth="1"/>
    <col min="9477" max="9477" width="14.75" style="260" customWidth="1"/>
    <col min="9478" max="9478" width="15.75" style="260" customWidth="1"/>
    <col min="9479" max="9479" width="12.125" style="260" customWidth="1"/>
    <col min="9480" max="9480" width="11.75" style="260" customWidth="1"/>
    <col min="9481" max="9481" width="1.125" style="260" customWidth="1"/>
    <col min="9482" max="9728" width="9" style="260"/>
    <col min="9729" max="9729" width="1.75" style="260" customWidth="1"/>
    <col min="9730" max="9730" width="11.625" style="260" customWidth="1"/>
    <col min="9731" max="9731" width="13.125" style="260" customWidth="1"/>
    <col min="9732" max="9732" width="13.5" style="260" customWidth="1"/>
    <col min="9733" max="9733" width="14.75" style="260" customWidth="1"/>
    <col min="9734" max="9734" width="15.75" style="260" customWidth="1"/>
    <col min="9735" max="9735" width="12.125" style="260" customWidth="1"/>
    <col min="9736" max="9736" width="11.75" style="260" customWidth="1"/>
    <col min="9737" max="9737" width="1.125" style="260" customWidth="1"/>
    <col min="9738" max="9984" width="9" style="260"/>
    <col min="9985" max="9985" width="1.75" style="260" customWidth="1"/>
    <col min="9986" max="9986" width="11.625" style="260" customWidth="1"/>
    <col min="9987" max="9987" width="13.125" style="260" customWidth="1"/>
    <col min="9988" max="9988" width="13.5" style="260" customWidth="1"/>
    <col min="9989" max="9989" width="14.75" style="260" customWidth="1"/>
    <col min="9990" max="9990" width="15.75" style="260" customWidth="1"/>
    <col min="9991" max="9991" width="12.125" style="260" customWidth="1"/>
    <col min="9992" max="9992" width="11.75" style="260" customWidth="1"/>
    <col min="9993" max="9993" width="1.125" style="260" customWidth="1"/>
    <col min="9994" max="10240" width="9" style="260"/>
    <col min="10241" max="10241" width="1.75" style="260" customWidth="1"/>
    <col min="10242" max="10242" width="11.625" style="260" customWidth="1"/>
    <col min="10243" max="10243" width="13.125" style="260" customWidth="1"/>
    <col min="10244" max="10244" width="13.5" style="260" customWidth="1"/>
    <col min="10245" max="10245" width="14.75" style="260" customWidth="1"/>
    <col min="10246" max="10246" width="15.75" style="260" customWidth="1"/>
    <col min="10247" max="10247" width="12.125" style="260" customWidth="1"/>
    <col min="10248" max="10248" width="11.75" style="260" customWidth="1"/>
    <col min="10249" max="10249" width="1.125" style="260" customWidth="1"/>
    <col min="10250" max="10496" width="9" style="260"/>
    <col min="10497" max="10497" width="1.75" style="260" customWidth="1"/>
    <col min="10498" max="10498" width="11.625" style="260" customWidth="1"/>
    <col min="10499" max="10499" width="13.125" style="260" customWidth="1"/>
    <col min="10500" max="10500" width="13.5" style="260" customWidth="1"/>
    <col min="10501" max="10501" width="14.75" style="260" customWidth="1"/>
    <col min="10502" max="10502" width="15.75" style="260" customWidth="1"/>
    <col min="10503" max="10503" width="12.125" style="260" customWidth="1"/>
    <col min="10504" max="10504" width="11.75" style="260" customWidth="1"/>
    <col min="10505" max="10505" width="1.125" style="260" customWidth="1"/>
    <col min="10506" max="10752" width="9" style="260"/>
    <col min="10753" max="10753" width="1.75" style="260" customWidth="1"/>
    <col min="10754" max="10754" width="11.625" style="260" customWidth="1"/>
    <col min="10755" max="10755" width="13.125" style="260" customWidth="1"/>
    <col min="10756" max="10756" width="13.5" style="260" customWidth="1"/>
    <col min="10757" max="10757" width="14.75" style="260" customWidth="1"/>
    <col min="10758" max="10758" width="15.75" style="260" customWidth="1"/>
    <col min="10759" max="10759" width="12.125" style="260" customWidth="1"/>
    <col min="10760" max="10760" width="11.75" style="260" customWidth="1"/>
    <col min="10761" max="10761" width="1.125" style="260" customWidth="1"/>
    <col min="10762" max="11008" width="9" style="260"/>
    <col min="11009" max="11009" width="1.75" style="260" customWidth="1"/>
    <col min="11010" max="11010" width="11.625" style="260" customWidth="1"/>
    <col min="11011" max="11011" width="13.125" style="260" customWidth="1"/>
    <col min="11012" max="11012" width="13.5" style="260" customWidth="1"/>
    <col min="11013" max="11013" width="14.75" style="260" customWidth="1"/>
    <col min="11014" max="11014" width="15.75" style="260" customWidth="1"/>
    <col min="11015" max="11015" width="12.125" style="260" customWidth="1"/>
    <col min="11016" max="11016" width="11.75" style="260" customWidth="1"/>
    <col min="11017" max="11017" width="1.125" style="260" customWidth="1"/>
    <col min="11018" max="11264" width="9" style="260"/>
    <col min="11265" max="11265" width="1.75" style="260" customWidth="1"/>
    <col min="11266" max="11266" width="11.625" style="260" customWidth="1"/>
    <col min="11267" max="11267" width="13.125" style="260" customWidth="1"/>
    <col min="11268" max="11268" width="13.5" style="260" customWidth="1"/>
    <col min="11269" max="11269" width="14.75" style="260" customWidth="1"/>
    <col min="11270" max="11270" width="15.75" style="260" customWidth="1"/>
    <col min="11271" max="11271" width="12.125" style="260" customWidth="1"/>
    <col min="11272" max="11272" width="11.75" style="260" customWidth="1"/>
    <col min="11273" max="11273" width="1.125" style="260" customWidth="1"/>
    <col min="11274" max="11520" width="9" style="260"/>
    <col min="11521" max="11521" width="1.75" style="260" customWidth="1"/>
    <col min="11522" max="11522" width="11.625" style="260" customWidth="1"/>
    <col min="11523" max="11523" width="13.125" style="260" customWidth="1"/>
    <col min="11524" max="11524" width="13.5" style="260" customWidth="1"/>
    <col min="11525" max="11525" width="14.75" style="260" customWidth="1"/>
    <col min="11526" max="11526" width="15.75" style="260" customWidth="1"/>
    <col min="11527" max="11527" width="12.125" style="260" customWidth="1"/>
    <col min="11528" max="11528" width="11.75" style="260" customWidth="1"/>
    <col min="11529" max="11529" width="1.125" style="260" customWidth="1"/>
    <col min="11530" max="11776" width="9" style="260"/>
    <col min="11777" max="11777" width="1.75" style="260" customWidth="1"/>
    <col min="11778" max="11778" width="11.625" style="260" customWidth="1"/>
    <col min="11779" max="11779" width="13.125" style="260" customWidth="1"/>
    <col min="11780" max="11780" width="13.5" style="260" customWidth="1"/>
    <col min="11781" max="11781" width="14.75" style="260" customWidth="1"/>
    <col min="11782" max="11782" width="15.75" style="260" customWidth="1"/>
    <col min="11783" max="11783" width="12.125" style="260" customWidth="1"/>
    <col min="11784" max="11784" width="11.75" style="260" customWidth="1"/>
    <col min="11785" max="11785" width="1.125" style="260" customWidth="1"/>
    <col min="11786" max="12032" width="9" style="260"/>
    <col min="12033" max="12033" width="1.75" style="260" customWidth="1"/>
    <col min="12034" max="12034" width="11.625" style="260" customWidth="1"/>
    <col min="12035" max="12035" width="13.125" style="260" customWidth="1"/>
    <col min="12036" max="12036" width="13.5" style="260" customWidth="1"/>
    <col min="12037" max="12037" width="14.75" style="260" customWidth="1"/>
    <col min="12038" max="12038" width="15.75" style="260" customWidth="1"/>
    <col min="12039" max="12039" width="12.125" style="260" customWidth="1"/>
    <col min="12040" max="12040" width="11.75" style="260" customWidth="1"/>
    <col min="12041" max="12041" width="1.125" style="260" customWidth="1"/>
    <col min="12042" max="12288" width="9" style="260"/>
    <col min="12289" max="12289" width="1.75" style="260" customWidth="1"/>
    <col min="12290" max="12290" width="11.625" style="260" customWidth="1"/>
    <col min="12291" max="12291" width="13.125" style="260" customWidth="1"/>
    <col min="12292" max="12292" width="13.5" style="260" customWidth="1"/>
    <col min="12293" max="12293" width="14.75" style="260" customWidth="1"/>
    <col min="12294" max="12294" width="15.75" style="260" customWidth="1"/>
    <col min="12295" max="12295" width="12.125" style="260" customWidth="1"/>
    <col min="12296" max="12296" width="11.75" style="260" customWidth="1"/>
    <col min="12297" max="12297" width="1.125" style="260" customWidth="1"/>
    <col min="12298" max="12544" width="9" style="260"/>
    <col min="12545" max="12545" width="1.75" style="260" customWidth="1"/>
    <col min="12546" max="12546" width="11.625" style="260" customWidth="1"/>
    <col min="12547" max="12547" width="13.125" style="260" customWidth="1"/>
    <col min="12548" max="12548" width="13.5" style="260" customWidth="1"/>
    <col min="12549" max="12549" width="14.75" style="260" customWidth="1"/>
    <col min="12550" max="12550" width="15.75" style="260" customWidth="1"/>
    <col min="12551" max="12551" width="12.125" style="260" customWidth="1"/>
    <col min="12552" max="12552" width="11.75" style="260" customWidth="1"/>
    <col min="12553" max="12553" width="1.125" style="260" customWidth="1"/>
    <col min="12554" max="12800" width="9" style="260"/>
    <col min="12801" max="12801" width="1.75" style="260" customWidth="1"/>
    <col min="12802" max="12802" width="11.625" style="260" customWidth="1"/>
    <col min="12803" max="12803" width="13.125" style="260" customWidth="1"/>
    <col min="12804" max="12804" width="13.5" style="260" customWidth="1"/>
    <col min="12805" max="12805" width="14.75" style="260" customWidth="1"/>
    <col min="12806" max="12806" width="15.75" style="260" customWidth="1"/>
    <col min="12807" max="12807" width="12.125" style="260" customWidth="1"/>
    <col min="12808" max="12808" width="11.75" style="260" customWidth="1"/>
    <col min="12809" max="12809" width="1.125" style="260" customWidth="1"/>
    <col min="12810" max="13056" width="9" style="260"/>
    <col min="13057" max="13057" width="1.75" style="260" customWidth="1"/>
    <col min="13058" max="13058" width="11.625" style="260" customWidth="1"/>
    <col min="13059" max="13059" width="13.125" style="260" customWidth="1"/>
    <col min="13060" max="13060" width="13.5" style="260" customWidth="1"/>
    <col min="13061" max="13061" width="14.75" style="260" customWidth="1"/>
    <col min="13062" max="13062" width="15.75" style="260" customWidth="1"/>
    <col min="13063" max="13063" width="12.125" style="260" customWidth="1"/>
    <col min="13064" max="13064" width="11.75" style="260" customWidth="1"/>
    <col min="13065" max="13065" width="1.125" style="260" customWidth="1"/>
    <col min="13066" max="13312" width="9" style="260"/>
    <col min="13313" max="13313" width="1.75" style="260" customWidth="1"/>
    <col min="13314" max="13314" width="11.625" style="260" customWidth="1"/>
    <col min="13315" max="13315" width="13.125" style="260" customWidth="1"/>
    <col min="13316" max="13316" width="13.5" style="260" customWidth="1"/>
    <col min="13317" max="13317" width="14.75" style="260" customWidth="1"/>
    <col min="13318" max="13318" width="15.75" style="260" customWidth="1"/>
    <col min="13319" max="13319" width="12.125" style="260" customWidth="1"/>
    <col min="13320" max="13320" width="11.75" style="260" customWidth="1"/>
    <col min="13321" max="13321" width="1.125" style="260" customWidth="1"/>
    <col min="13322" max="13568" width="9" style="260"/>
    <col min="13569" max="13569" width="1.75" style="260" customWidth="1"/>
    <col min="13570" max="13570" width="11.625" style="260" customWidth="1"/>
    <col min="13571" max="13571" width="13.125" style="260" customWidth="1"/>
    <col min="13572" max="13572" width="13.5" style="260" customWidth="1"/>
    <col min="13573" max="13573" width="14.75" style="260" customWidth="1"/>
    <col min="13574" max="13574" width="15.75" style="260" customWidth="1"/>
    <col min="13575" max="13575" width="12.125" style="260" customWidth="1"/>
    <col min="13576" max="13576" width="11.75" style="260" customWidth="1"/>
    <col min="13577" max="13577" width="1.125" style="260" customWidth="1"/>
    <col min="13578" max="13824" width="9" style="260"/>
    <col min="13825" max="13825" width="1.75" style="260" customWidth="1"/>
    <col min="13826" max="13826" width="11.625" style="260" customWidth="1"/>
    <col min="13827" max="13827" width="13.125" style="260" customWidth="1"/>
    <col min="13828" max="13828" width="13.5" style="260" customWidth="1"/>
    <col min="13829" max="13829" width="14.75" style="260" customWidth="1"/>
    <col min="13830" max="13830" width="15.75" style="260" customWidth="1"/>
    <col min="13831" max="13831" width="12.125" style="260" customWidth="1"/>
    <col min="13832" max="13832" width="11.75" style="260" customWidth="1"/>
    <col min="13833" max="13833" width="1.125" style="260" customWidth="1"/>
    <col min="13834" max="14080" width="9" style="260"/>
    <col min="14081" max="14081" width="1.75" style="260" customWidth="1"/>
    <col min="14082" max="14082" width="11.625" style="260" customWidth="1"/>
    <col min="14083" max="14083" width="13.125" style="260" customWidth="1"/>
    <col min="14084" max="14084" width="13.5" style="260" customWidth="1"/>
    <col min="14085" max="14085" width="14.75" style="260" customWidth="1"/>
    <col min="14086" max="14086" width="15.75" style="260" customWidth="1"/>
    <col min="14087" max="14087" width="12.125" style="260" customWidth="1"/>
    <col min="14088" max="14088" width="11.75" style="260" customWidth="1"/>
    <col min="14089" max="14089" width="1.125" style="260" customWidth="1"/>
    <col min="14090" max="14336" width="9" style="260"/>
    <col min="14337" max="14337" width="1.75" style="260" customWidth="1"/>
    <col min="14338" max="14338" width="11.625" style="260" customWidth="1"/>
    <col min="14339" max="14339" width="13.125" style="260" customWidth="1"/>
    <col min="14340" max="14340" width="13.5" style="260" customWidth="1"/>
    <col min="14341" max="14341" width="14.75" style="260" customWidth="1"/>
    <col min="14342" max="14342" width="15.75" style="260" customWidth="1"/>
    <col min="14343" max="14343" width="12.125" style="260" customWidth="1"/>
    <col min="14344" max="14344" width="11.75" style="260" customWidth="1"/>
    <col min="14345" max="14345" width="1.125" style="260" customWidth="1"/>
    <col min="14346" max="14592" width="9" style="260"/>
    <col min="14593" max="14593" width="1.75" style="260" customWidth="1"/>
    <col min="14594" max="14594" width="11.625" style="260" customWidth="1"/>
    <col min="14595" max="14595" width="13.125" style="260" customWidth="1"/>
    <col min="14596" max="14596" width="13.5" style="260" customWidth="1"/>
    <col min="14597" max="14597" width="14.75" style="260" customWidth="1"/>
    <col min="14598" max="14598" width="15.75" style="260" customWidth="1"/>
    <col min="14599" max="14599" width="12.125" style="260" customWidth="1"/>
    <col min="14600" max="14600" width="11.75" style="260" customWidth="1"/>
    <col min="14601" max="14601" width="1.125" style="260" customWidth="1"/>
    <col min="14602" max="14848" width="9" style="260"/>
    <col min="14849" max="14849" width="1.75" style="260" customWidth="1"/>
    <col min="14850" max="14850" width="11.625" style="260" customWidth="1"/>
    <col min="14851" max="14851" width="13.125" style="260" customWidth="1"/>
    <col min="14852" max="14852" width="13.5" style="260" customWidth="1"/>
    <col min="14853" max="14853" width="14.75" style="260" customWidth="1"/>
    <col min="14854" max="14854" width="15.75" style="260" customWidth="1"/>
    <col min="14855" max="14855" width="12.125" style="260" customWidth="1"/>
    <col min="14856" max="14856" width="11.75" style="260" customWidth="1"/>
    <col min="14857" max="14857" width="1.125" style="260" customWidth="1"/>
    <col min="14858" max="15104" width="9" style="260"/>
    <col min="15105" max="15105" width="1.75" style="260" customWidth="1"/>
    <col min="15106" max="15106" width="11.625" style="260" customWidth="1"/>
    <col min="15107" max="15107" width="13.125" style="260" customWidth="1"/>
    <col min="15108" max="15108" width="13.5" style="260" customWidth="1"/>
    <col min="15109" max="15109" width="14.75" style="260" customWidth="1"/>
    <col min="15110" max="15110" width="15.75" style="260" customWidth="1"/>
    <col min="15111" max="15111" width="12.125" style="260" customWidth="1"/>
    <col min="15112" max="15112" width="11.75" style="260" customWidth="1"/>
    <col min="15113" max="15113" width="1.125" style="260" customWidth="1"/>
    <col min="15114" max="15360" width="9" style="260"/>
    <col min="15361" max="15361" width="1.75" style="260" customWidth="1"/>
    <col min="15362" max="15362" width="11.625" style="260" customWidth="1"/>
    <col min="15363" max="15363" width="13.125" style="260" customWidth="1"/>
    <col min="15364" max="15364" width="13.5" style="260" customWidth="1"/>
    <col min="15365" max="15365" width="14.75" style="260" customWidth="1"/>
    <col min="15366" max="15366" width="15.75" style="260" customWidth="1"/>
    <col min="15367" max="15367" width="12.125" style="260" customWidth="1"/>
    <col min="15368" max="15368" width="11.75" style="260" customWidth="1"/>
    <col min="15369" max="15369" width="1.125" style="260" customWidth="1"/>
    <col min="15370" max="15616" width="9" style="260"/>
    <col min="15617" max="15617" width="1.75" style="260" customWidth="1"/>
    <col min="15618" max="15618" width="11.625" style="260" customWidth="1"/>
    <col min="15619" max="15619" width="13.125" style="260" customWidth="1"/>
    <col min="15620" max="15620" width="13.5" style="260" customWidth="1"/>
    <col min="15621" max="15621" width="14.75" style="260" customWidth="1"/>
    <col min="15622" max="15622" width="15.75" style="260" customWidth="1"/>
    <col min="15623" max="15623" width="12.125" style="260" customWidth="1"/>
    <col min="15624" max="15624" width="11.75" style="260" customWidth="1"/>
    <col min="15625" max="15625" width="1.125" style="260" customWidth="1"/>
    <col min="15626" max="15872" width="9" style="260"/>
    <col min="15873" max="15873" width="1.75" style="260" customWidth="1"/>
    <col min="15874" max="15874" width="11.625" style="260" customWidth="1"/>
    <col min="15875" max="15875" width="13.125" style="260" customWidth="1"/>
    <col min="15876" max="15876" width="13.5" style="260" customWidth="1"/>
    <col min="15877" max="15877" width="14.75" style="260" customWidth="1"/>
    <col min="15878" max="15878" width="15.75" style="260" customWidth="1"/>
    <col min="15879" max="15879" width="12.125" style="260" customWidth="1"/>
    <col min="15880" max="15880" width="11.75" style="260" customWidth="1"/>
    <col min="15881" max="15881" width="1.125" style="260" customWidth="1"/>
    <col min="15882" max="16128" width="9" style="260"/>
    <col min="16129" max="16129" width="1.75" style="260" customWidth="1"/>
    <col min="16130" max="16130" width="11.625" style="260" customWidth="1"/>
    <col min="16131" max="16131" width="13.125" style="260" customWidth="1"/>
    <col min="16132" max="16132" width="13.5" style="260" customWidth="1"/>
    <col min="16133" max="16133" width="14.75" style="260" customWidth="1"/>
    <col min="16134" max="16134" width="15.75" style="260" customWidth="1"/>
    <col min="16135" max="16135" width="12.125" style="260" customWidth="1"/>
    <col min="16136" max="16136" width="11.75" style="260" customWidth="1"/>
    <col min="16137" max="16137" width="1.125" style="260" customWidth="1"/>
    <col min="16138" max="16384" width="9" style="260"/>
  </cols>
  <sheetData>
    <row r="1" spans="2:10" ht="18" customHeight="1">
      <c r="B1" s="260" t="s">
        <v>465</v>
      </c>
      <c r="C1" s="261"/>
      <c r="D1" s="261"/>
      <c r="E1" s="261"/>
      <c r="F1" s="261"/>
      <c r="G1" s="699" t="s">
        <v>96</v>
      </c>
      <c r="H1" s="699"/>
      <c r="J1" s="641" t="str">
        <f>HYPERLINK("#シート目次"&amp;"!A1","シート目次へ")</f>
        <v>シート目次へ</v>
      </c>
    </row>
    <row r="2" spans="2:10" ht="32.25" customHeight="1">
      <c r="B2" s="44" t="s">
        <v>587</v>
      </c>
      <c r="C2" s="262"/>
      <c r="D2" s="262"/>
      <c r="E2" s="262"/>
      <c r="F2" s="262"/>
      <c r="G2" s="262"/>
      <c r="H2" s="262"/>
    </row>
    <row r="3" spans="2:10" ht="19.5" customHeight="1">
      <c r="B3" s="261"/>
      <c r="C3" s="261"/>
      <c r="D3" s="261"/>
      <c r="E3" s="261"/>
      <c r="F3" s="439" t="s">
        <v>0</v>
      </c>
      <c r="G3" s="703"/>
      <c r="H3" s="703"/>
    </row>
    <row r="4" spans="2:10" ht="9" customHeight="1">
      <c r="B4" s="261"/>
      <c r="C4" s="261"/>
      <c r="D4" s="261"/>
      <c r="E4" s="261"/>
      <c r="F4" s="261"/>
      <c r="G4" s="261"/>
      <c r="H4" s="261"/>
    </row>
    <row r="5" spans="2:10" ht="33.75" customHeight="1">
      <c r="B5" s="263" t="s">
        <v>99</v>
      </c>
      <c r="C5" s="700"/>
      <c r="D5" s="700"/>
      <c r="E5" s="264" t="s">
        <v>100</v>
      </c>
      <c r="F5" s="701"/>
      <c r="G5" s="701"/>
      <c r="H5" s="701"/>
    </row>
    <row r="6" spans="2:10" ht="30" customHeight="1">
      <c r="B6" s="689" t="s">
        <v>468</v>
      </c>
      <c r="C6" s="702" t="s">
        <v>102</v>
      </c>
      <c r="D6" s="702"/>
      <c r="E6" s="702"/>
      <c r="F6" s="689" t="s">
        <v>469</v>
      </c>
      <c r="G6" s="701" t="s">
        <v>470</v>
      </c>
      <c r="H6" s="701"/>
    </row>
    <row r="7" spans="2:10" ht="23.25" customHeight="1">
      <c r="B7" s="689"/>
      <c r="C7" s="702" t="s">
        <v>104</v>
      </c>
      <c r="D7" s="702"/>
      <c r="E7" s="702"/>
      <c r="F7" s="689"/>
      <c r="G7" s="701"/>
      <c r="H7" s="701"/>
    </row>
    <row r="8" spans="2:10" ht="23.25" customHeight="1">
      <c r="B8" s="689"/>
      <c r="C8" s="702"/>
      <c r="D8" s="702"/>
      <c r="E8" s="702"/>
      <c r="F8" s="689"/>
      <c r="G8" s="701" t="s">
        <v>471</v>
      </c>
      <c r="H8" s="701"/>
    </row>
    <row r="9" spans="2:10" ht="30" customHeight="1">
      <c r="B9" s="689"/>
      <c r="C9" s="702" t="s">
        <v>105</v>
      </c>
      <c r="D9" s="702"/>
      <c r="E9" s="702"/>
      <c r="F9" s="689"/>
      <c r="G9" s="701"/>
      <c r="H9" s="701"/>
    </row>
    <row r="10" spans="2:10" ht="66" customHeight="1">
      <c r="B10" s="689" t="s">
        <v>472</v>
      </c>
      <c r="C10" s="266" t="s">
        <v>473</v>
      </c>
      <c r="D10" s="267" t="s">
        <v>466</v>
      </c>
      <c r="E10" s="268" t="s">
        <v>474</v>
      </c>
      <c r="F10" s="690" t="s">
        <v>475</v>
      </c>
      <c r="G10" s="690"/>
      <c r="H10" s="690"/>
    </row>
    <row r="11" spans="2:10" ht="48" customHeight="1">
      <c r="B11" s="689"/>
      <c r="C11" s="269" t="s">
        <v>476</v>
      </c>
      <c r="D11" s="270" t="s">
        <v>476</v>
      </c>
      <c r="E11" s="270" t="s">
        <v>477</v>
      </c>
      <c r="F11" s="690"/>
      <c r="G11" s="690"/>
      <c r="H11" s="690"/>
    </row>
    <row r="12" spans="2:10" ht="88.5" customHeight="1">
      <c r="B12" s="264" t="s">
        <v>106</v>
      </c>
      <c r="C12" s="691" t="s">
        <v>107</v>
      </c>
      <c r="D12" s="691"/>
      <c r="E12" s="691"/>
      <c r="F12" s="691"/>
      <c r="G12" s="691"/>
      <c r="H12" s="691"/>
    </row>
    <row r="13" spans="2:10" ht="88.5" customHeight="1">
      <c r="B13" s="271" t="s">
        <v>108</v>
      </c>
      <c r="C13" s="692" t="s">
        <v>109</v>
      </c>
      <c r="D13" s="692"/>
      <c r="E13" s="692"/>
      <c r="F13" s="692"/>
      <c r="G13" s="692"/>
      <c r="H13" s="692"/>
    </row>
    <row r="14" spans="2:10" ht="35.25" customHeight="1">
      <c r="B14" s="271" t="s">
        <v>478</v>
      </c>
      <c r="C14" s="693">
        <v>0</v>
      </c>
      <c r="D14" s="694"/>
      <c r="E14" s="265" t="s">
        <v>590</v>
      </c>
      <c r="F14" s="440">
        <v>0</v>
      </c>
      <c r="G14" s="265" t="s">
        <v>591</v>
      </c>
      <c r="H14" s="441">
        <f>C14-F14</f>
        <v>0</v>
      </c>
    </row>
    <row r="15" spans="2:10" ht="20.25" customHeight="1">
      <c r="B15" s="695" t="s">
        <v>480</v>
      </c>
      <c r="C15" s="696" t="s">
        <v>110</v>
      </c>
      <c r="D15" s="697"/>
      <c r="E15" s="697"/>
      <c r="F15" s="697"/>
      <c r="G15" s="698"/>
      <c r="H15" s="442" t="s">
        <v>588</v>
      </c>
    </row>
    <row r="16" spans="2:10" ht="24" customHeight="1">
      <c r="B16" s="695"/>
      <c r="C16" s="272" t="s">
        <v>111</v>
      </c>
      <c r="D16" s="273" t="s">
        <v>112</v>
      </c>
      <c r="E16" s="23"/>
      <c r="F16" s="443"/>
      <c r="G16" s="444"/>
      <c r="H16" s="445"/>
    </row>
    <row r="17" spans="2:8" ht="20.25" customHeight="1">
      <c r="B17" s="275" t="s">
        <v>82</v>
      </c>
      <c r="C17" s="275"/>
      <c r="D17" s="257" t="s">
        <v>113</v>
      </c>
      <c r="E17" s="24"/>
      <c r="F17" s="446"/>
      <c r="G17" s="447"/>
      <c r="H17" s="448"/>
    </row>
    <row r="18" spans="2:8" ht="20.25" customHeight="1">
      <c r="B18" s="277"/>
      <c r="C18" s="275"/>
      <c r="D18" s="257" t="s">
        <v>114</v>
      </c>
      <c r="E18" s="24"/>
      <c r="F18" s="446"/>
      <c r="G18" s="447"/>
      <c r="H18" s="448"/>
    </row>
    <row r="19" spans="2:8" ht="20.25" customHeight="1" thickBot="1">
      <c r="B19" s="277"/>
      <c r="C19" s="275"/>
      <c r="D19" s="45"/>
      <c r="E19" s="25"/>
      <c r="F19" s="449"/>
      <c r="G19" s="450"/>
      <c r="H19" s="451"/>
    </row>
    <row r="20" spans="2:8" ht="27.75" customHeight="1" thickTop="1">
      <c r="B20" s="277"/>
      <c r="C20" s="452"/>
      <c r="D20" s="453"/>
      <c r="E20" s="453"/>
      <c r="F20" s="453"/>
      <c r="G20" s="454" t="s">
        <v>174</v>
      </c>
      <c r="H20" s="455">
        <f>SUM(H16:H19)</f>
        <v>0</v>
      </c>
    </row>
    <row r="21" spans="2:8" ht="66.75" customHeight="1">
      <c r="B21" s="264" t="s">
        <v>481</v>
      </c>
      <c r="C21" s="456">
        <v>0</v>
      </c>
      <c r="D21" s="281" t="s">
        <v>589</v>
      </c>
      <c r="E21" s="456">
        <v>0</v>
      </c>
      <c r="F21" s="458" t="s">
        <v>592</v>
      </c>
      <c r="G21" s="687">
        <f>ROUNDDOWN(MIN(C21,E21)/2,-3)</f>
        <v>0</v>
      </c>
      <c r="H21" s="688"/>
    </row>
    <row r="22" spans="2:8" ht="15" customHeight="1">
      <c r="B22" s="282" t="s">
        <v>175</v>
      </c>
      <c r="C22" s="260" t="s">
        <v>314</v>
      </c>
    </row>
    <row r="23" spans="2:8" ht="15" customHeight="1">
      <c r="C23" s="260" t="s">
        <v>315</v>
      </c>
    </row>
    <row r="24" spans="2:8" ht="15" customHeight="1">
      <c r="C24" s="260" t="s">
        <v>316</v>
      </c>
    </row>
    <row r="25" spans="2:8" ht="15" customHeight="1">
      <c r="C25" s="260" t="s">
        <v>467</v>
      </c>
    </row>
    <row r="26" spans="2:8" ht="15" customHeight="1">
      <c r="C26" s="260" t="s">
        <v>318</v>
      </c>
    </row>
    <row r="27" spans="2:8" ht="15" customHeight="1">
      <c r="C27" s="260" t="s">
        <v>482</v>
      </c>
    </row>
  </sheetData>
  <sheetProtection selectLockedCells="1" selectUnlockedCells="1"/>
  <mergeCells count="19">
    <mergeCell ref="G1:H1"/>
    <mergeCell ref="C5:D5"/>
    <mergeCell ref="F5:H5"/>
    <mergeCell ref="B6:B9"/>
    <mergeCell ref="C6:E6"/>
    <mergeCell ref="F6:F9"/>
    <mergeCell ref="G6:H7"/>
    <mergeCell ref="C7:E8"/>
    <mergeCell ref="G8:H9"/>
    <mergeCell ref="C9:E9"/>
    <mergeCell ref="G3:H3"/>
    <mergeCell ref="G21:H21"/>
    <mergeCell ref="B10:B11"/>
    <mergeCell ref="F10:H11"/>
    <mergeCell ref="C12:H12"/>
    <mergeCell ref="C13:H13"/>
    <mergeCell ref="C14:D14"/>
    <mergeCell ref="B15:B16"/>
    <mergeCell ref="C15:G15"/>
  </mergeCells>
  <phoneticPr fontId="1"/>
  <pageMargins left="0.67986111111111114" right="0.2298611111111111" top="0.75972222222222219" bottom="0.24027777777777778" header="0.51180555555555551" footer="0.51180555555555551"/>
  <pageSetup paperSize="9" scale="89" firstPageNumber="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6881-081C-4C9B-BD87-B9C96340D8AA}">
  <sheetPr codeName="Sheet24">
    <pageSetUpPr fitToPage="1"/>
  </sheetPr>
  <dimension ref="A1:L31"/>
  <sheetViews>
    <sheetView view="pageBreakPreview" zoomScale="80" zoomScaleNormal="100" zoomScaleSheetLayoutView="80" workbookViewId="0">
      <selection activeCell="L1" sqref="L1"/>
    </sheetView>
  </sheetViews>
  <sheetFormatPr defaultRowHeight="13.5"/>
  <cols>
    <col min="1" max="1" width="2" style="260" customWidth="1"/>
    <col min="2" max="2" width="15.125" style="260" customWidth="1"/>
    <col min="3" max="3" width="11.25" style="260" customWidth="1"/>
    <col min="4" max="4" width="13.5" style="260" customWidth="1"/>
    <col min="5" max="5" width="13" style="260" customWidth="1"/>
    <col min="6" max="6" width="16.5" style="260" customWidth="1"/>
    <col min="7" max="7" width="8.875" style="260" customWidth="1"/>
    <col min="8" max="8" width="19.5" style="260" customWidth="1"/>
    <col min="9" max="11" width="1.625" style="260" customWidth="1"/>
    <col min="12" max="256" width="9" style="260"/>
    <col min="257" max="257" width="2" style="260" customWidth="1"/>
    <col min="258" max="258" width="15.125" style="260" customWidth="1"/>
    <col min="259" max="259" width="11.25" style="260" customWidth="1"/>
    <col min="260" max="260" width="13.5" style="260" customWidth="1"/>
    <col min="261" max="261" width="13" style="260" customWidth="1"/>
    <col min="262" max="262" width="16.5" style="260" customWidth="1"/>
    <col min="263" max="263" width="8.875" style="260" customWidth="1"/>
    <col min="264" max="264" width="19.5" style="260" customWidth="1"/>
    <col min="265" max="267" width="1.625" style="260" customWidth="1"/>
    <col min="268" max="512" width="9" style="260"/>
    <col min="513" max="513" width="2" style="260" customWidth="1"/>
    <col min="514" max="514" width="15.125" style="260" customWidth="1"/>
    <col min="515" max="515" width="11.25" style="260" customWidth="1"/>
    <col min="516" max="516" width="13.5" style="260" customWidth="1"/>
    <col min="517" max="517" width="13" style="260" customWidth="1"/>
    <col min="518" max="518" width="16.5" style="260" customWidth="1"/>
    <col min="519" max="519" width="8.875" style="260" customWidth="1"/>
    <col min="520" max="520" width="19.5" style="260" customWidth="1"/>
    <col min="521" max="523" width="1.625" style="260" customWidth="1"/>
    <col min="524" max="768" width="9" style="260"/>
    <col min="769" max="769" width="2" style="260" customWidth="1"/>
    <col min="770" max="770" width="15.125" style="260" customWidth="1"/>
    <col min="771" max="771" width="11.25" style="260" customWidth="1"/>
    <col min="772" max="772" width="13.5" style="260" customWidth="1"/>
    <col min="773" max="773" width="13" style="260" customWidth="1"/>
    <col min="774" max="774" width="16.5" style="260" customWidth="1"/>
    <col min="775" max="775" width="8.875" style="260" customWidth="1"/>
    <col min="776" max="776" width="19.5" style="260" customWidth="1"/>
    <col min="777" max="779" width="1.625" style="260" customWidth="1"/>
    <col min="780" max="1024" width="9" style="260"/>
    <col min="1025" max="1025" width="2" style="260" customWidth="1"/>
    <col min="1026" max="1026" width="15.125" style="260" customWidth="1"/>
    <col min="1027" max="1027" width="11.25" style="260" customWidth="1"/>
    <col min="1028" max="1028" width="13.5" style="260" customWidth="1"/>
    <col min="1029" max="1029" width="13" style="260" customWidth="1"/>
    <col min="1030" max="1030" width="16.5" style="260" customWidth="1"/>
    <col min="1031" max="1031" width="8.875" style="260" customWidth="1"/>
    <col min="1032" max="1032" width="19.5" style="260" customWidth="1"/>
    <col min="1033" max="1035" width="1.625" style="260" customWidth="1"/>
    <col min="1036" max="1280" width="9" style="260"/>
    <col min="1281" max="1281" width="2" style="260" customWidth="1"/>
    <col min="1282" max="1282" width="15.125" style="260" customWidth="1"/>
    <col min="1283" max="1283" width="11.25" style="260" customWidth="1"/>
    <col min="1284" max="1284" width="13.5" style="260" customWidth="1"/>
    <col min="1285" max="1285" width="13" style="260" customWidth="1"/>
    <col min="1286" max="1286" width="16.5" style="260" customWidth="1"/>
    <col min="1287" max="1287" width="8.875" style="260" customWidth="1"/>
    <col min="1288" max="1288" width="19.5" style="260" customWidth="1"/>
    <col min="1289" max="1291" width="1.625" style="260" customWidth="1"/>
    <col min="1292" max="1536" width="9" style="260"/>
    <col min="1537" max="1537" width="2" style="260" customWidth="1"/>
    <col min="1538" max="1538" width="15.125" style="260" customWidth="1"/>
    <col min="1539" max="1539" width="11.25" style="260" customWidth="1"/>
    <col min="1540" max="1540" width="13.5" style="260" customWidth="1"/>
    <col min="1541" max="1541" width="13" style="260" customWidth="1"/>
    <col min="1542" max="1542" width="16.5" style="260" customWidth="1"/>
    <col min="1543" max="1543" width="8.875" style="260" customWidth="1"/>
    <col min="1544" max="1544" width="19.5" style="260" customWidth="1"/>
    <col min="1545" max="1547" width="1.625" style="260" customWidth="1"/>
    <col min="1548" max="1792" width="9" style="260"/>
    <col min="1793" max="1793" width="2" style="260" customWidth="1"/>
    <col min="1794" max="1794" width="15.125" style="260" customWidth="1"/>
    <col min="1795" max="1795" width="11.25" style="260" customWidth="1"/>
    <col min="1796" max="1796" width="13.5" style="260" customWidth="1"/>
    <col min="1797" max="1797" width="13" style="260" customWidth="1"/>
    <col min="1798" max="1798" width="16.5" style="260" customWidth="1"/>
    <col min="1799" max="1799" width="8.875" style="260" customWidth="1"/>
    <col min="1800" max="1800" width="19.5" style="260" customWidth="1"/>
    <col min="1801" max="1803" width="1.625" style="260" customWidth="1"/>
    <col min="1804" max="2048" width="9" style="260"/>
    <col min="2049" max="2049" width="2" style="260" customWidth="1"/>
    <col min="2050" max="2050" width="15.125" style="260" customWidth="1"/>
    <col min="2051" max="2051" width="11.25" style="260" customWidth="1"/>
    <col min="2052" max="2052" width="13.5" style="260" customWidth="1"/>
    <col min="2053" max="2053" width="13" style="260" customWidth="1"/>
    <col min="2054" max="2054" width="16.5" style="260" customWidth="1"/>
    <col min="2055" max="2055" width="8.875" style="260" customWidth="1"/>
    <col min="2056" max="2056" width="19.5" style="260" customWidth="1"/>
    <col min="2057" max="2059" width="1.625" style="260" customWidth="1"/>
    <col min="2060" max="2304" width="9" style="260"/>
    <col min="2305" max="2305" width="2" style="260" customWidth="1"/>
    <col min="2306" max="2306" width="15.125" style="260" customWidth="1"/>
    <col min="2307" max="2307" width="11.25" style="260" customWidth="1"/>
    <col min="2308" max="2308" width="13.5" style="260" customWidth="1"/>
    <col min="2309" max="2309" width="13" style="260" customWidth="1"/>
    <col min="2310" max="2310" width="16.5" style="260" customWidth="1"/>
    <col min="2311" max="2311" width="8.875" style="260" customWidth="1"/>
    <col min="2312" max="2312" width="19.5" style="260" customWidth="1"/>
    <col min="2313" max="2315" width="1.625" style="260" customWidth="1"/>
    <col min="2316" max="2560" width="9" style="260"/>
    <col min="2561" max="2561" width="2" style="260" customWidth="1"/>
    <col min="2562" max="2562" width="15.125" style="260" customWidth="1"/>
    <col min="2563" max="2563" width="11.25" style="260" customWidth="1"/>
    <col min="2564" max="2564" width="13.5" style="260" customWidth="1"/>
    <col min="2565" max="2565" width="13" style="260" customWidth="1"/>
    <col min="2566" max="2566" width="16.5" style="260" customWidth="1"/>
    <col min="2567" max="2567" width="8.875" style="260" customWidth="1"/>
    <col min="2568" max="2568" width="19.5" style="260" customWidth="1"/>
    <col min="2569" max="2571" width="1.625" style="260" customWidth="1"/>
    <col min="2572" max="2816" width="9" style="260"/>
    <col min="2817" max="2817" width="2" style="260" customWidth="1"/>
    <col min="2818" max="2818" width="15.125" style="260" customWidth="1"/>
    <col min="2819" max="2819" width="11.25" style="260" customWidth="1"/>
    <col min="2820" max="2820" width="13.5" style="260" customWidth="1"/>
    <col min="2821" max="2821" width="13" style="260" customWidth="1"/>
    <col min="2822" max="2822" width="16.5" style="260" customWidth="1"/>
    <col min="2823" max="2823" width="8.875" style="260" customWidth="1"/>
    <col min="2824" max="2824" width="19.5" style="260" customWidth="1"/>
    <col min="2825" max="2827" width="1.625" style="260" customWidth="1"/>
    <col min="2828" max="3072" width="9" style="260"/>
    <col min="3073" max="3073" width="2" style="260" customWidth="1"/>
    <col min="3074" max="3074" width="15.125" style="260" customWidth="1"/>
    <col min="3075" max="3075" width="11.25" style="260" customWidth="1"/>
    <col min="3076" max="3076" width="13.5" style="260" customWidth="1"/>
    <col min="3077" max="3077" width="13" style="260" customWidth="1"/>
    <col min="3078" max="3078" width="16.5" style="260" customWidth="1"/>
    <col min="3079" max="3079" width="8.875" style="260" customWidth="1"/>
    <col min="3080" max="3080" width="19.5" style="260" customWidth="1"/>
    <col min="3081" max="3083" width="1.625" style="260" customWidth="1"/>
    <col min="3084" max="3328" width="9" style="260"/>
    <col min="3329" max="3329" width="2" style="260" customWidth="1"/>
    <col min="3330" max="3330" width="15.125" style="260" customWidth="1"/>
    <col min="3331" max="3331" width="11.25" style="260" customWidth="1"/>
    <col min="3332" max="3332" width="13.5" style="260" customWidth="1"/>
    <col min="3333" max="3333" width="13" style="260" customWidth="1"/>
    <col min="3334" max="3334" width="16.5" style="260" customWidth="1"/>
    <col min="3335" max="3335" width="8.875" style="260" customWidth="1"/>
    <col min="3336" max="3336" width="19.5" style="260" customWidth="1"/>
    <col min="3337" max="3339" width="1.625" style="260" customWidth="1"/>
    <col min="3340" max="3584" width="9" style="260"/>
    <col min="3585" max="3585" width="2" style="260" customWidth="1"/>
    <col min="3586" max="3586" width="15.125" style="260" customWidth="1"/>
    <col min="3587" max="3587" width="11.25" style="260" customWidth="1"/>
    <col min="3588" max="3588" width="13.5" style="260" customWidth="1"/>
    <col min="3589" max="3589" width="13" style="260" customWidth="1"/>
    <col min="3590" max="3590" width="16.5" style="260" customWidth="1"/>
    <col min="3591" max="3591" width="8.875" style="260" customWidth="1"/>
    <col min="3592" max="3592" width="19.5" style="260" customWidth="1"/>
    <col min="3593" max="3595" width="1.625" style="260" customWidth="1"/>
    <col min="3596" max="3840" width="9" style="260"/>
    <col min="3841" max="3841" width="2" style="260" customWidth="1"/>
    <col min="3842" max="3842" width="15.125" style="260" customWidth="1"/>
    <col min="3843" max="3843" width="11.25" style="260" customWidth="1"/>
    <col min="3844" max="3844" width="13.5" style="260" customWidth="1"/>
    <col min="3845" max="3845" width="13" style="260" customWidth="1"/>
    <col min="3846" max="3846" width="16.5" style="260" customWidth="1"/>
    <col min="3847" max="3847" width="8.875" style="260" customWidth="1"/>
    <col min="3848" max="3848" width="19.5" style="260" customWidth="1"/>
    <col min="3849" max="3851" width="1.625" style="260" customWidth="1"/>
    <col min="3852" max="4096" width="9" style="260"/>
    <col min="4097" max="4097" width="2" style="260" customWidth="1"/>
    <col min="4098" max="4098" width="15.125" style="260" customWidth="1"/>
    <col min="4099" max="4099" width="11.25" style="260" customWidth="1"/>
    <col min="4100" max="4100" width="13.5" style="260" customWidth="1"/>
    <col min="4101" max="4101" width="13" style="260" customWidth="1"/>
    <col min="4102" max="4102" width="16.5" style="260" customWidth="1"/>
    <col min="4103" max="4103" width="8.875" style="260" customWidth="1"/>
    <col min="4104" max="4104" width="19.5" style="260" customWidth="1"/>
    <col min="4105" max="4107" width="1.625" style="260" customWidth="1"/>
    <col min="4108" max="4352" width="9" style="260"/>
    <col min="4353" max="4353" width="2" style="260" customWidth="1"/>
    <col min="4354" max="4354" width="15.125" style="260" customWidth="1"/>
    <col min="4355" max="4355" width="11.25" style="260" customWidth="1"/>
    <col min="4356" max="4356" width="13.5" style="260" customWidth="1"/>
    <col min="4357" max="4357" width="13" style="260" customWidth="1"/>
    <col min="4358" max="4358" width="16.5" style="260" customWidth="1"/>
    <col min="4359" max="4359" width="8.875" style="260" customWidth="1"/>
    <col min="4360" max="4360" width="19.5" style="260" customWidth="1"/>
    <col min="4361" max="4363" width="1.625" style="260" customWidth="1"/>
    <col min="4364" max="4608" width="9" style="260"/>
    <col min="4609" max="4609" width="2" style="260" customWidth="1"/>
    <col min="4610" max="4610" width="15.125" style="260" customWidth="1"/>
    <col min="4611" max="4611" width="11.25" style="260" customWidth="1"/>
    <col min="4612" max="4612" width="13.5" style="260" customWidth="1"/>
    <col min="4613" max="4613" width="13" style="260" customWidth="1"/>
    <col min="4614" max="4614" width="16.5" style="260" customWidth="1"/>
    <col min="4615" max="4615" width="8.875" style="260" customWidth="1"/>
    <col min="4616" max="4616" width="19.5" style="260" customWidth="1"/>
    <col min="4617" max="4619" width="1.625" style="260" customWidth="1"/>
    <col min="4620" max="4864" width="9" style="260"/>
    <col min="4865" max="4865" width="2" style="260" customWidth="1"/>
    <col min="4866" max="4866" width="15.125" style="260" customWidth="1"/>
    <col min="4867" max="4867" width="11.25" style="260" customWidth="1"/>
    <col min="4868" max="4868" width="13.5" style="260" customWidth="1"/>
    <col min="4869" max="4869" width="13" style="260" customWidth="1"/>
    <col min="4870" max="4870" width="16.5" style="260" customWidth="1"/>
    <col min="4871" max="4871" width="8.875" style="260" customWidth="1"/>
    <col min="4872" max="4872" width="19.5" style="260" customWidth="1"/>
    <col min="4873" max="4875" width="1.625" style="260" customWidth="1"/>
    <col min="4876" max="5120" width="9" style="260"/>
    <col min="5121" max="5121" width="2" style="260" customWidth="1"/>
    <col min="5122" max="5122" width="15.125" style="260" customWidth="1"/>
    <col min="5123" max="5123" width="11.25" style="260" customWidth="1"/>
    <col min="5124" max="5124" width="13.5" style="260" customWidth="1"/>
    <col min="5125" max="5125" width="13" style="260" customWidth="1"/>
    <col min="5126" max="5126" width="16.5" style="260" customWidth="1"/>
    <col min="5127" max="5127" width="8.875" style="260" customWidth="1"/>
    <col min="5128" max="5128" width="19.5" style="260" customWidth="1"/>
    <col min="5129" max="5131" width="1.625" style="260" customWidth="1"/>
    <col min="5132" max="5376" width="9" style="260"/>
    <col min="5377" max="5377" width="2" style="260" customWidth="1"/>
    <col min="5378" max="5378" width="15.125" style="260" customWidth="1"/>
    <col min="5379" max="5379" width="11.25" style="260" customWidth="1"/>
    <col min="5380" max="5380" width="13.5" style="260" customWidth="1"/>
    <col min="5381" max="5381" width="13" style="260" customWidth="1"/>
    <col min="5382" max="5382" width="16.5" style="260" customWidth="1"/>
    <col min="5383" max="5383" width="8.875" style="260" customWidth="1"/>
    <col min="5384" max="5384" width="19.5" style="260" customWidth="1"/>
    <col min="5385" max="5387" width="1.625" style="260" customWidth="1"/>
    <col min="5388" max="5632" width="9" style="260"/>
    <col min="5633" max="5633" width="2" style="260" customWidth="1"/>
    <col min="5634" max="5634" width="15.125" style="260" customWidth="1"/>
    <col min="5635" max="5635" width="11.25" style="260" customWidth="1"/>
    <col min="5636" max="5636" width="13.5" style="260" customWidth="1"/>
    <col min="5637" max="5637" width="13" style="260" customWidth="1"/>
    <col min="5638" max="5638" width="16.5" style="260" customWidth="1"/>
    <col min="5639" max="5639" width="8.875" style="260" customWidth="1"/>
    <col min="5640" max="5640" width="19.5" style="260" customWidth="1"/>
    <col min="5641" max="5643" width="1.625" style="260" customWidth="1"/>
    <col min="5644" max="5888" width="9" style="260"/>
    <col min="5889" max="5889" width="2" style="260" customWidth="1"/>
    <col min="5890" max="5890" width="15.125" style="260" customWidth="1"/>
    <col min="5891" max="5891" width="11.25" style="260" customWidth="1"/>
    <col min="5892" max="5892" width="13.5" style="260" customWidth="1"/>
    <col min="5893" max="5893" width="13" style="260" customWidth="1"/>
    <col min="5894" max="5894" width="16.5" style="260" customWidth="1"/>
    <col min="5895" max="5895" width="8.875" style="260" customWidth="1"/>
    <col min="5896" max="5896" width="19.5" style="260" customWidth="1"/>
    <col min="5897" max="5899" width="1.625" style="260" customWidth="1"/>
    <col min="5900" max="6144" width="9" style="260"/>
    <col min="6145" max="6145" width="2" style="260" customWidth="1"/>
    <col min="6146" max="6146" width="15.125" style="260" customWidth="1"/>
    <col min="6147" max="6147" width="11.25" style="260" customWidth="1"/>
    <col min="6148" max="6148" width="13.5" style="260" customWidth="1"/>
    <col min="6149" max="6149" width="13" style="260" customWidth="1"/>
    <col min="6150" max="6150" width="16.5" style="260" customWidth="1"/>
    <col min="6151" max="6151" width="8.875" style="260" customWidth="1"/>
    <col min="6152" max="6152" width="19.5" style="260" customWidth="1"/>
    <col min="6153" max="6155" width="1.625" style="260" customWidth="1"/>
    <col min="6156" max="6400" width="9" style="260"/>
    <col min="6401" max="6401" width="2" style="260" customWidth="1"/>
    <col min="6402" max="6402" width="15.125" style="260" customWidth="1"/>
    <col min="6403" max="6403" width="11.25" style="260" customWidth="1"/>
    <col min="6404" max="6404" width="13.5" style="260" customWidth="1"/>
    <col min="6405" max="6405" width="13" style="260" customWidth="1"/>
    <col min="6406" max="6406" width="16.5" style="260" customWidth="1"/>
    <col min="6407" max="6407" width="8.875" style="260" customWidth="1"/>
    <col min="6408" max="6408" width="19.5" style="260" customWidth="1"/>
    <col min="6409" max="6411" width="1.625" style="260" customWidth="1"/>
    <col min="6412" max="6656" width="9" style="260"/>
    <col min="6657" max="6657" width="2" style="260" customWidth="1"/>
    <col min="6658" max="6658" width="15.125" style="260" customWidth="1"/>
    <col min="6659" max="6659" width="11.25" style="260" customWidth="1"/>
    <col min="6660" max="6660" width="13.5" style="260" customWidth="1"/>
    <col min="6661" max="6661" width="13" style="260" customWidth="1"/>
    <col min="6662" max="6662" width="16.5" style="260" customWidth="1"/>
    <col min="6663" max="6663" width="8.875" style="260" customWidth="1"/>
    <col min="6664" max="6664" width="19.5" style="260" customWidth="1"/>
    <col min="6665" max="6667" width="1.625" style="260" customWidth="1"/>
    <col min="6668" max="6912" width="9" style="260"/>
    <col min="6913" max="6913" width="2" style="260" customWidth="1"/>
    <col min="6914" max="6914" width="15.125" style="260" customWidth="1"/>
    <col min="6915" max="6915" width="11.25" style="260" customWidth="1"/>
    <col min="6916" max="6916" width="13.5" style="260" customWidth="1"/>
    <col min="6917" max="6917" width="13" style="260" customWidth="1"/>
    <col min="6918" max="6918" width="16.5" style="260" customWidth="1"/>
    <col min="6919" max="6919" width="8.875" style="260" customWidth="1"/>
    <col min="6920" max="6920" width="19.5" style="260" customWidth="1"/>
    <col min="6921" max="6923" width="1.625" style="260" customWidth="1"/>
    <col min="6924" max="7168" width="9" style="260"/>
    <col min="7169" max="7169" width="2" style="260" customWidth="1"/>
    <col min="7170" max="7170" width="15.125" style="260" customWidth="1"/>
    <col min="7171" max="7171" width="11.25" style="260" customWidth="1"/>
    <col min="7172" max="7172" width="13.5" style="260" customWidth="1"/>
    <col min="7173" max="7173" width="13" style="260" customWidth="1"/>
    <col min="7174" max="7174" width="16.5" style="260" customWidth="1"/>
    <col min="7175" max="7175" width="8.875" style="260" customWidth="1"/>
    <col min="7176" max="7176" width="19.5" style="260" customWidth="1"/>
    <col min="7177" max="7179" width="1.625" style="260" customWidth="1"/>
    <col min="7180" max="7424" width="9" style="260"/>
    <col min="7425" max="7425" width="2" style="260" customWidth="1"/>
    <col min="7426" max="7426" width="15.125" style="260" customWidth="1"/>
    <col min="7427" max="7427" width="11.25" style="260" customWidth="1"/>
    <col min="7428" max="7428" width="13.5" style="260" customWidth="1"/>
    <col min="7429" max="7429" width="13" style="260" customWidth="1"/>
    <col min="7430" max="7430" width="16.5" style="260" customWidth="1"/>
    <col min="7431" max="7431" width="8.875" style="260" customWidth="1"/>
    <col min="7432" max="7432" width="19.5" style="260" customWidth="1"/>
    <col min="7433" max="7435" width="1.625" style="260" customWidth="1"/>
    <col min="7436" max="7680" width="9" style="260"/>
    <col min="7681" max="7681" width="2" style="260" customWidth="1"/>
    <col min="7682" max="7682" width="15.125" style="260" customWidth="1"/>
    <col min="7683" max="7683" width="11.25" style="260" customWidth="1"/>
    <col min="7684" max="7684" width="13.5" style="260" customWidth="1"/>
    <col min="7685" max="7685" width="13" style="260" customWidth="1"/>
    <col min="7686" max="7686" width="16.5" style="260" customWidth="1"/>
    <col min="7687" max="7687" width="8.875" style="260" customWidth="1"/>
    <col min="7688" max="7688" width="19.5" style="260" customWidth="1"/>
    <col min="7689" max="7691" width="1.625" style="260" customWidth="1"/>
    <col min="7692" max="7936" width="9" style="260"/>
    <col min="7937" max="7937" width="2" style="260" customWidth="1"/>
    <col min="7938" max="7938" width="15.125" style="260" customWidth="1"/>
    <col min="7939" max="7939" width="11.25" style="260" customWidth="1"/>
    <col min="7940" max="7940" width="13.5" style="260" customWidth="1"/>
    <col min="7941" max="7941" width="13" style="260" customWidth="1"/>
    <col min="7942" max="7942" width="16.5" style="260" customWidth="1"/>
    <col min="7943" max="7943" width="8.875" style="260" customWidth="1"/>
    <col min="7944" max="7944" width="19.5" style="260" customWidth="1"/>
    <col min="7945" max="7947" width="1.625" style="260" customWidth="1"/>
    <col min="7948" max="8192" width="9" style="260"/>
    <col min="8193" max="8193" width="2" style="260" customWidth="1"/>
    <col min="8194" max="8194" width="15.125" style="260" customWidth="1"/>
    <col min="8195" max="8195" width="11.25" style="260" customWidth="1"/>
    <col min="8196" max="8196" width="13.5" style="260" customWidth="1"/>
    <col min="8197" max="8197" width="13" style="260" customWidth="1"/>
    <col min="8198" max="8198" width="16.5" style="260" customWidth="1"/>
    <col min="8199" max="8199" width="8.875" style="260" customWidth="1"/>
    <col min="8200" max="8200" width="19.5" style="260" customWidth="1"/>
    <col min="8201" max="8203" width="1.625" style="260" customWidth="1"/>
    <col min="8204" max="8448" width="9" style="260"/>
    <col min="8449" max="8449" width="2" style="260" customWidth="1"/>
    <col min="8450" max="8450" width="15.125" style="260" customWidth="1"/>
    <col min="8451" max="8451" width="11.25" style="260" customWidth="1"/>
    <col min="8452" max="8452" width="13.5" style="260" customWidth="1"/>
    <col min="8453" max="8453" width="13" style="260" customWidth="1"/>
    <col min="8454" max="8454" width="16.5" style="260" customWidth="1"/>
    <col min="8455" max="8455" width="8.875" style="260" customWidth="1"/>
    <col min="8456" max="8456" width="19.5" style="260" customWidth="1"/>
    <col min="8457" max="8459" width="1.625" style="260" customWidth="1"/>
    <col min="8460" max="8704" width="9" style="260"/>
    <col min="8705" max="8705" width="2" style="260" customWidth="1"/>
    <col min="8706" max="8706" width="15.125" style="260" customWidth="1"/>
    <col min="8707" max="8707" width="11.25" style="260" customWidth="1"/>
    <col min="8708" max="8708" width="13.5" style="260" customWidth="1"/>
    <col min="8709" max="8709" width="13" style="260" customWidth="1"/>
    <col min="8710" max="8710" width="16.5" style="260" customWidth="1"/>
    <col min="8711" max="8711" width="8.875" style="260" customWidth="1"/>
    <col min="8712" max="8712" width="19.5" style="260" customWidth="1"/>
    <col min="8713" max="8715" width="1.625" style="260" customWidth="1"/>
    <col min="8716" max="8960" width="9" style="260"/>
    <col min="8961" max="8961" width="2" style="260" customWidth="1"/>
    <col min="8962" max="8962" width="15.125" style="260" customWidth="1"/>
    <col min="8963" max="8963" width="11.25" style="260" customWidth="1"/>
    <col min="8964" max="8964" width="13.5" style="260" customWidth="1"/>
    <col min="8965" max="8965" width="13" style="260" customWidth="1"/>
    <col min="8966" max="8966" width="16.5" style="260" customWidth="1"/>
    <col min="8967" max="8967" width="8.875" style="260" customWidth="1"/>
    <col min="8968" max="8968" width="19.5" style="260" customWidth="1"/>
    <col min="8969" max="8971" width="1.625" style="260" customWidth="1"/>
    <col min="8972" max="9216" width="9" style="260"/>
    <col min="9217" max="9217" width="2" style="260" customWidth="1"/>
    <col min="9218" max="9218" width="15.125" style="260" customWidth="1"/>
    <col min="9219" max="9219" width="11.25" style="260" customWidth="1"/>
    <col min="9220" max="9220" width="13.5" style="260" customWidth="1"/>
    <col min="9221" max="9221" width="13" style="260" customWidth="1"/>
    <col min="9222" max="9222" width="16.5" style="260" customWidth="1"/>
    <col min="9223" max="9223" width="8.875" style="260" customWidth="1"/>
    <col min="9224" max="9224" width="19.5" style="260" customWidth="1"/>
    <col min="9225" max="9227" width="1.625" style="260" customWidth="1"/>
    <col min="9228" max="9472" width="9" style="260"/>
    <col min="9473" max="9473" width="2" style="260" customWidth="1"/>
    <col min="9474" max="9474" width="15.125" style="260" customWidth="1"/>
    <col min="9475" max="9475" width="11.25" style="260" customWidth="1"/>
    <col min="9476" max="9476" width="13.5" style="260" customWidth="1"/>
    <col min="9477" max="9477" width="13" style="260" customWidth="1"/>
    <col min="9478" max="9478" width="16.5" style="260" customWidth="1"/>
    <col min="9479" max="9479" width="8.875" style="260" customWidth="1"/>
    <col min="9480" max="9480" width="19.5" style="260" customWidth="1"/>
    <col min="9481" max="9483" width="1.625" style="260" customWidth="1"/>
    <col min="9484" max="9728" width="9" style="260"/>
    <col min="9729" max="9729" width="2" style="260" customWidth="1"/>
    <col min="9730" max="9730" width="15.125" style="260" customWidth="1"/>
    <col min="9731" max="9731" width="11.25" style="260" customWidth="1"/>
    <col min="9732" max="9732" width="13.5" style="260" customWidth="1"/>
    <col min="9733" max="9733" width="13" style="260" customWidth="1"/>
    <col min="9734" max="9734" width="16.5" style="260" customWidth="1"/>
    <col min="9735" max="9735" width="8.875" style="260" customWidth="1"/>
    <col min="9736" max="9736" width="19.5" style="260" customWidth="1"/>
    <col min="9737" max="9739" width="1.625" style="260" customWidth="1"/>
    <col min="9740" max="9984" width="9" style="260"/>
    <col min="9985" max="9985" width="2" style="260" customWidth="1"/>
    <col min="9986" max="9986" width="15.125" style="260" customWidth="1"/>
    <col min="9987" max="9987" width="11.25" style="260" customWidth="1"/>
    <col min="9988" max="9988" width="13.5" style="260" customWidth="1"/>
    <col min="9989" max="9989" width="13" style="260" customWidth="1"/>
    <col min="9990" max="9990" width="16.5" style="260" customWidth="1"/>
    <col min="9991" max="9991" width="8.875" style="260" customWidth="1"/>
    <col min="9992" max="9992" width="19.5" style="260" customWidth="1"/>
    <col min="9993" max="9995" width="1.625" style="260" customWidth="1"/>
    <col min="9996" max="10240" width="9" style="260"/>
    <col min="10241" max="10241" width="2" style="260" customWidth="1"/>
    <col min="10242" max="10242" width="15.125" style="260" customWidth="1"/>
    <col min="10243" max="10243" width="11.25" style="260" customWidth="1"/>
    <col min="10244" max="10244" width="13.5" style="260" customWidth="1"/>
    <col min="10245" max="10245" width="13" style="260" customWidth="1"/>
    <col min="10246" max="10246" width="16.5" style="260" customWidth="1"/>
    <col min="10247" max="10247" width="8.875" style="260" customWidth="1"/>
    <col min="10248" max="10248" width="19.5" style="260" customWidth="1"/>
    <col min="10249" max="10251" width="1.625" style="260" customWidth="1"/>
    <col min="10252" max="10496" width="9" style="260"/>
    <col min="10497" max="10497" width="2" style="260" customWidth="1"/>
    <col min="10498" max="10498" width="15.125" style="260" customWidth="1"/>
    <col min="10499" max="10499" width="11.25" style="260" customWidth="1"/>
    <col min="10500" max="10500" width="13.5" style="260" customWidth="1"/>
    <col min="10501" max="10501" width="13" style="260" customWidth="1"/>
    <col min="10502" max="10502" width="16.5" style="260" customWidth="1"/>
    <col min="10503" max="10503" width="8.875" style="260" customWidth="1"/>
    <col min="10504" max="10504" width="19.5" style="260" customWidth="1"/>
    <col min="10505" max="10507" width="1.625" style="260" customWidth="1"/>
    <col min="10508" max="10752" width="9" style="260"/>
    <col min="10753" max="10753" width="2" style="260" customWidth="1"/>
    <col min="10754" max="10754" width="15.125" style="260" customWidth="1"/>
    <col min="10755" max="10755" width="11.25" style="260" customWidth="1"/>
    <col min="10756" max="10756" width="13.5" style="260" customWidth="1"/>
    <col min="10757" max="10757" width="13" style="260" customWidth="1"/>
    <col min="10758" max="10758" width="16.5" style="260" customWidth="1"/>
    <col min="10759" max="10759" width="8.875" style="260" customWidth="1"/>
    <col min="10760" max="10760" width="19.5" style="260" customWidth="1"/>
    <col min="10761" max="10763" width="1.625" style="260" customWidth="1"/>
    <col min="10764" max="11008" width="9" style="260"/>
    <col min="11009" max="11009" width="2" style="260" customWidth="1"/>
    <col min="11010" max="11010" width="15.125" style="260" customWidth="1"/>
    <col min="11011" max="11011" width="11.25" style="260" customWidth="1"/>
    <col min="11012" max="11012" width="13.5" style="260" customWidth="1"/>
    <col min="11013" max="11013" width="13" style="260" customWidth="1"/>
    <col min="11014" max="11014" width="16.5" style="260" customWidth="1"/>
    <col min="11015" max="11015" width="8.875" style="260" customWidth="1"/>
    <col min="11016" max="11016" width="19.5" style="260" customWidth="1"/>
    <col min="11017" max="11019" width="1.625" style="260" customWidth="1"/>
    <col min="11020" max="11264" width="9" style="260"/>
    <col min="11265" max="11265" width="2" style="260" customWidth="1"/>
    <col min="11266" max="11266" width="15.125" style="260" customWidth="1"/>
    <col min="11267" max="11267" width="11.25" style="260" customWidth="1"/>
    <col min="11268" max="11268" width="13.5" style="260" customWidth="1"/>
    <col min="11269" max="11269" width="13" style="260" customWidth="1"/>
    <col min="11270" max="11270" width="16.5" style="260" customWidth="1"/>
    <col min="11271" max="11271" width="8.875" style="260" customWidth="1"/>
    <col min="11272" max="11272" width="19.5" style="260" customWidth="1"/>
    <col min="11273" max="11275" width="1.625" style="260" customWidth="1"/>
    <col min="11276" max="11520" width="9" style="260"/>
    <col min="11521" max="11521" width="2" style="260" customWidth="1"/>
    <col min="11522" max="11522" width="15.125" style="260" customWidth="1"/>
    <col min="11523" max="11523" width="11.25" style="260" customWidth="1"/>
    <col min="11524" max="11524" width="13.5" style="260" customWidth="1"/>
    <col min="11525" max="11525" width="13" style="260" customWidth="1"/>
    <col min="11526" max="11526" width="16.5" style="260" customWidth="1"/>
    <col min="11527" max="11527" width="8.875" style="260" customWidth="1"/>
    <col min="11528" max="11528" width="19.5" style="260" customWidth="1"/>
    <col min="11529" max="11531" width="1.625" style="260" customWidth="1"/>
    <col min="11532" max="11776" width="9" style="260"/>
    <col min="11777" max="11777" width="2" style="260" customWidth="1"/>
    <col min="11778" max="11778" width="15.125" style="260" customWidth="1"/>
    <col min="11779" max="11779" width="11.25" style="260" customWidth="1"/>
    <col min="11780" max="11780" width="13.5" style="260" customWidth="1"/>
    <col min="11781" max="11781" width="13" style="260" customWidth="1"/>
    <col min="11782" max="11782" width="16.5" style="260" customWidth="1"/>
    <col min="11783" max="11783" width="8.875" style="260" customWidth="1"/>
    <col min="11784" max="11784" width="19.5" style="260" customWidth="1"/>
    <col min="11785" max="11787" width="1.625" style="260" customWidth="1"/>
    <col min="11788" max="12032" width="9" style="260"/>
    <col min="12033" max="12033" width="2" style="260" customWidth="1"/>
    <col min="12034" max="12034" width="15.125" style="260" customWidth="1"/>
    <col min="12035" max="12035" width="11.25" style="260" customWidth="1"/>
    <col min="12036" max="12036" width="13.5" style="260" customWidth="1"/>
    <col min="12037" max="12037" width="13" style="260" customWidth="1"/>
    <col min="12038" max="12038" width="16.5" style="260" customWidth="1"/>
    <col min="12039" max="12039" width="8.875" style="260" customWidth="1"/>
    <col min="12040" max="12040" width="19.5" style="260" customWidth="1"/>
    <col min="12041" max="12043" width="1.625" style="260" customWidth="1"/>
    <col min="12044" max="12288" width="9" style="260"/>
    <col min="12289" max="12289" width="2" style="260" customWidth="1"/>
    <col min="12290" max="12290" width="15.125" style="260" customWidth="1"/>
    <col min="12291" max="12291" width="11.25" style="260" customWidth="1"/>
    <col min="12292" max="12292" width="13.5" style="260" customWidth="1"/>
    <col min="12293" max="12293" width="13" style="260" customWidth="1"/>
    <col min="12294" max="12294" width="16.5" style="260" customWidth="1"/>
    <col min="12295" max="12295" width="8.875" style="260" customWidth="1"/>
    <col min="12296" max="12296" width="19.5" style="260" customWidth="1"/>
    <col min="12297" max="12299" width="1.625" style="260" customWidth="1"/>
    <col min="12300" max="12544" width="9" style="260"/>
    <col min="12545" max="12545" width="2" style="260" customWidth="1"/>
    <col min="12546" max="12546" width="15.125" style="260" customWidth="1"/>
    <col min="12547" max="12547" width="11.25" style="260" customWidth="1"/>
    <col min="12548" max="12548" width="13.5" style="260" customWidth="1"/>
    <col min="12549" max="12549" width="13" style="260" customWidth="1"/>
    <col min="12550" max="12550" width="16.5" style="260" customWidth="1"/>
    <col min="12551" max="12551" width="8.875" style="260" customWidth="1"/>
    <col min="12552" max="12552" width="19.5" style="260" customWidth="1"/>
    <col min="12553" max="12555" width="1.625" style="260" customWidth="1"/>
    <col min="12556" max="12800" width="9" style="260"/>
    <col min="12801" max="12801" width="2" style="260" customWidth="1"/>
    <col min="12802" max="12802" width="15.125" style="260" customWidth="1"/>
    <col min="12803" max="12803" width="11.25" style="260" customWidth="1"/>
    <col min="12804" max="12804" width="13.5" style="260" customWidth="1"/>
    <col min="12805" max="12805" width="13" style="260" customWidth="1"/>
    <col min="12806" max="12806" width="16.5" style="260" customWidth="1"/>
    <col min="12807" max="12807" width="8.875" style="260" customWidth="1"/>
    <col min="12808" max="12808" width="19.5" style="260" customWidth="1"/>
    <col min="12809" max="12811" width="1.625" style="260" customWidth="1"/>
    <col min="12812" max="13056" width="9" style="260"/>
    <col min="13057" max="13057" width="2" style="260" customWidth="1"/>
    <col min="13058" max="13058" width="15.125" style="260" customWidth="1"/>
    <col min="13059" max="13059" width="11.25" style="260" customWidth="1"/>
    <col min="13060" max="13060" width="13.5" style="260" customWidth="1"/>
    <col min="13061" max="13061" width="13" style="260" customWidth="1"/>
    <col min="13062" max="13062" width="16.5" style="260" customWidth="1"/>
    <col min="13063" max="13063" width="8.875" style="260" customWidth="1"/>
    <col min="13064" max="13064" width="19.5" style="260" customWidth="1"/>
    <col min="13065" max="13067" width="1.625" style="260" customWidth="1"/>
    <col min="13068" max="13312" width="9" style="260"/>
    <col min="13313" max="13313" width="2" style="260" customWidth="1"/>
    <col min="13314" max="13314" width="15.125" style="260" customWidth="1"/>
    <col min="13315" max="13315" width="11.25" style="260" customWidth="1"/>
    <col min="13316" max="13316" width="13.5" style="260" customWidth="1"/>
    <col min="13317" max="13317" width="13" style="260" customWidth="1"/>
    <col min="13318" max="13318" width="16.5" style="260" customWidth="1"/>
    <col min="13319" max="13319" width="8.875" style="260" customWidth="1"/>
    <col min="13320" max="13320" width="19.5" style="260" customWidth="1"/>
    <col min="13321" max="13323" width="1.625" style="260" customWidth="1"/>
    <col min="13324" max="13568" width="9" style="260"/>
    <col min="13569" max="13569" width="2" style="260" customWidth="1"/>
    <col min="13570" max="13570" width="15.125" style="260" customWidth="1"/>
    <col min="13571" max="13571" width="11.25" style="260" customWidth="1"/>
    <col min="13572" max="13572" width="13.5" style="260" customWidth="1"/>
    <col min="13573" max="13573" width="13" style="260" customWidth="1"/>
    <col min="13574" max="13574" width="16.5" style="260" customWidth="1"/>
    <col min="13575" max="13575" width="8.875" style="260" customWidth="1"/>
    <col min="13576" max="13576" width="19.5" style="260" customWidth="1"/>
    <col min="13577" max="13579" width="1.625" style="260" customWidth="1"/>
    <col min="13580" max="13824" width="9" style="260"/>
    <col min="13825" max="13825" width="2" style="260" customWidth="1"/>
    <col min="13826" max="13826" width="15.125" style="260" customWidth="1"/>
    <col min="13827" max="13827" width="11.25" style="260" customWidth="1"/>
    <col min="13828" max="13828" width="13.5" style="260" customWidth="1"/>
    <col min="13829" max="13829" width="13" style="260" customWidth="1"/>
    <col min="13830" max="13830" width="16.5" style="260" customWidth="1"/>
    <col min="13831" max="13831" width="8.875" style="260" customWidth="1"/>
    <col min="13832" max="13832" width="19.5" style="260" customWidth="1"/>
    <col min="13833" max="13835" width="1.625" style="260" customWidth="1"/>
    <col min="13836" max="14080" width="9" style="260"/>
    <col min="14081" max="14081" width="2" style="260" customWidth="1"/>
    <col min="14082" max="14082" width="15.125" style="260" customWidth="1"/>
    <col min="14083" max="14083" width="11.25" style="260" customWidth="1"/>
    <col min="14084" max="14084" width="13.5" style="260" customWidth="1"/>
    <col min="14085" max="14085" width="13" style="260" customWidth="1"/>
    <col min="14086" max="14086" width="16.5" style="260" customWidth="1"/>
    <col min="14087" max="14087" width="8.875" style="260" customWidth="1"/>
    <col min="14088" max="14088" width="19.5" style="260" customWidth="1"/>
    <col min="14089" max="14091" width="1.625" style="260" customWidth="1"/>
    <col min="14092" max="14336" width="9" style="260"/>
    <col min="14337" max="14337" width="2" style="260" customWidth="1"/>
    <col min="14338" max="14338" width="15.125" style="260" customWidth="1"/>
    <col min="14339" max="14339" width="11.25" style="260" customWidth="1"/>
    <col min="14340" max="14340" width="13.5" style="260" customWidth="1"/>
    <col min="14341" max="14341" width="13" style="260" customWidth="1"/>
    <col min="14342" max="14342" width="16.5" style="260" customWidth="1"/>
    <col min="14343" max="14343" width="8.875" style="260" customWidth="1"/>
    <col min="14344" max="14344" width="19.5" style="260" customWidth="1"/>
    <col min="14345" max="14347" width="1.625" style="260" customWidth="1"/>
    <col min="14348" max="14592" width="9" style="260"/>
    <col min="14593" max="14593" width="2" style="260" customWidth="1"/>
    <col min="14594" max="14594" width="15.125" style="260" customWidth="1"/>
    <col min="14595" max="14595" width="11.25" style="260" customWidth="1"/>
    <col min="14596" max="14596" width="13.5" style="260" customWidth="1"/>
    <col min="14597" max="14597" width="13" style="260" customWidth="1"/>
    <col min="14598" max="14598" width="16.5" style="260" customWidth="1"/>
    <col min="14599" max="14599" width="8.875" style="260" customWidth="1"/>
    <col min="14600" max="14600" width="19.5" style="260" customWidth="1"/>
    <col min="14601" max="14603" width="1.625" style="260" customWidth="1"/>
    <col min="14604" max="14848" width="9" style="260"/>
    <col min="14849" max="14849" width="2" style="260" customWidth="1"/>
    <col min="14850" max="14850" width="15.125" style="260" customWidth="1"/>
    <col min="14851" max="14851" width="11.25" style="260" customWidth="1"/>
    <col min="14852" max="14852" width="13.5" style="260" customWidth="1"/>
    <col min="14853" max="14853" width="13" style="260" customWidth="1"/>
    <col min="14854" max="14854" width="16.5" style="260" customWidth="1"/>
    <col min="14855" max="14855" width="8.875" style="260" customWidth="1"/>
    <col min="14856" max="14856" width="19.5" style="260" customWidth="1"/>
    <col min="14857" max="14859" width="1.625" style="260" customWidth="1"/>
    <col min="14860" max="15104" width="9" style="260"/>
    <col min="15105" max="15105" width="2" style="260" customWidth="1"/>
    <col min="15106" max="15106" width="15.125" style="260" customWidth="1"/>
    <col min="15107" max="15107" width="11.25" style="260" customWidth="1"/>
    <col min="15108" max="15108" width="13.5" style="260" customWidth="1"/>
    <col min="15109" max="15109" width="13" style="260" customWidth="1"/>
    <col min="15110" max="15110" width="16.5" style="260" customWidth="1"/>
    <col min="15111" max="15111" width="8.875" style="260" customWidth="1"/>
    <col min="15112" max="15112" width="19.5" style="260" customWidth="1"/>
    <col min="15113" max="15115" width="1.625" style="260" customWidth="1"/>
    <col min="15116" max="15360" width="9" style="260"/>
    <col min="15361" max="15361" width="2" style="260" customWidth="1"/>
    <col min="15362" max="15362" width="15.125" style="260" customWidth="1"/>
    <col min="15363" max="15363" width="11.25" style="260" customWidth="1"/>
    <col min="15364" max="15364" width="13.5" style="260" customWidth="1"/>
    <col min="15365" max="15365" width="13" style="260" customWidth="1"/>
    <col min="15366" max="15366" width="16.5" style="260" customWidth="1"/>
    <col min="15367" max="15367" width="8.875" style="260" customWidth="1"/>
    <col min="15368" max="15368" width="19.5" style="260" customWidth="1"/>
    <col min="15369" max="15371" width="1.625" style="260" customWidth="1"/>
    <col min="15372" max="15616" width="9" style="260"/>
    <col min="15617" max="15617" width="2" style="260" customWidth="1"/>
    <col min="15618" max="15618" width="15.125" style="260" customWidth="1"/>
    <col min="15619" max="15619" width="11.25" style="260" customWidth="1"/>
    <col min="15620" max="15620" width="13.5" style="260" customWidth="1"/>
    <col min="15621" max="15621" width="13" style="260" customWidth="1"/>
    <col min="15622" max="15622" width="16.5" style="260" customWidth="1"/>
    <col min="15623" max="15623" width="8.875" style="260" customWidth="1"/>
    <col min="15624" max="15624" width="19.5" style="260" customWidth="1"/>
    <col min="15625" max="15627" width="1.625" style="260" customWidth="1"/>
    <col min="15628" max="15872" width="9" style="260"/>
    <col min="15873" max="15873" width="2" style="260" customWidth="1"/>
    <col min="15874" max="15874" width="15.125" style="260" customWidth="1"/>
    <col min="15875" max="15875" width="11.25" style="260" customWidth="1"/>
    <col min="15876" max="15876" width="13.5" style="260" customWidth="1"/>
    <col min="15877" max="15877" width="13" style="260" customWidth="1"/>
    <col min="15878" max="15878" width="16.5" style="260" customWidth="1"/>
    <col min="15879" max="15879" width="8.875" style="260" customWidth="1"/>
    <col min="15880" max="15880" width="19.5" style="260" customWidth="1"/>
    <col min="15881" max="15883" width="1.625" style="260" customWidth="1"/>
    <col min="15884" max="16128" width="9" style="260"/>
    <col min="16129" max="16129" width="2" style="260" customWidth="1"/>
    <col min="16130" max="16130" width="15.125" style="260" customWidth="1"/>
    <col min="16131" max="16131" width="11.25" style="260" customWidth="1"/>
    <col min="16132" max="16132" width="13.5" style="260" customWidth="1"/>
    <col min="16133" max="16133" width="13" style="260" customWidth="1"/>
    <col min="16134" max="16134" width="16.5" style="260" customWidth="1"/>
    <col min="16135" max="16135" width="8.875" style="260" customWidth="1"/>
    <col min="16136" max="16136" width="19.5" style="260" customWidth="1"/>
    <col min="16137" max="16139" width="1.625" style="260" customWidth="1"/>
    <col min="16140" max="16384" width="9" style="260"/>
  </cols>
  <sheetData>
    <row r="1" spans="1:12" ht="18" customHeight="1">
      <c r="A1" s="260" t="s">
        <v>312</v>
      </c>
      <c r="B1" s="261"/>
      <c r="C1" s="261"/>
      <c r="D1" s="261"/>
      <c r="E1" s="261"/>
      <c r="F1" s="261"/>
      <c r="G1" s="261"/>
      <c r="H1" s="283" t="s">
        <v>96</v>
      </c>
      <c r="L1" s="641" t="str">
        <f>HYPERLINK("#シート目次"&amp;"!A1","シート目次へ")</f>
        <v>シート目次へ</v>
      </c>
    </row>
    <row r="2" spans="1:12" ht="18" customHeight="1">
      <c r="B2" s="261"/>
      <c r="C2" s="261"/>
      <c r="D2" s="261"/>
      <c r="E2" s="261"/>
      <c r="F2" s="261"/>
      <c r="G2" s="261"/>
      <c r="H2" s="261"/>
    </row>
    <row r="3" spans="1:12" ht="17.25" customHeight="1">
      <c r="B3" s="284" t="s">
        <v>593</v>
      </c>
      <c r="C3" s="262"/>
      <c r="D3" s="262"/>
      <c r="E3" s="262"/>
      <c r="F3" s="262"/>
      <c r="G3" s="262"/>
      <c r="H3" s="262"/>
    </row>
    <row r="4" spans="1:12" ht="17.25" customHeight="1">
      <c r="B4" s="284"/>
      <c r="C4" s="262"/>
      <c r="D4" s="262"/>
      <c r="E4" s="262"/>
      <c r="F4" s="262"/>
      <c r="G4" s="262"/>
      <c r="H4" s="262"/>
    </row>
    <row r="5" spans="1:12" ht="19.5" customHeight="1">
      <c r="B5" s="261"/>
      <c r="C5" s="261"/>
      <c r="D5" s="261"/>
      <c r="E5" s="261"/>
      <c r="F5" s="439" t="s">
        <v>0</v>
      </c>
      <c r="G5" s="704"/>
      <c r="H5" s="704"/>
    </row>
    <row r="6" spans="1:12" ht="9" customHeight="1">
      <c r="B6" s="261"/>
      <c r="C6" s="261"/>
      <c r="D6" s="261"/>
      <c r="E6" s="261"/>
      <c r="F6" s="261"/>
      <c r="G6" s="261"/>
      <c r="H6" s="261"/>
    </row>
    <row r="7" spans="1:12" ht="44.25" customHeight="1">
      <c r="B7" s="263" t="s">
        <v>99</v>
      </c>
      <c r="C7" s="708"/>
      <c r="D7" s="708"/>
      <c r="E7" s="264" t="s">
        <v>100</v>
      </c>
      <c r="F7" s="709"/>
      <c r="G7" s="709"/>
      <c r="H7" s="709"/>
    </row>
    <row r="8" spans="1:12" ht="33" customHeight="1">
      <c r="B8" s="689" t="s">
        <v>101</v>
      </c>
      <c r="C8" s="702" t="s">
        <v>115</v>
      </c>
      <c r="D8" s="702"/>
      <c r="E8" s="702"/>
      <c r="F8" s="713" t="s">
        <v>103</v>
      </c>
      <c r="G8" s="701" t="s">
        <v>483</v>
      </c>
      <c r="H8" s="701"/>
    </row>
    <row r="9" spans="1:12" ht="30" customHeight="1">
      <c r="B9" s="689"/>
      <c r="C9" s="702" t="s">
        <v>104</v>
      </c>
      <c r="D9" s="702"/>
      <c r="E9" s="702"/>
      <c r="F9" s="713"/>
      <c r="G9" s="701"/>
      <c r="H9" s="701"/>
    </row>
    <row r="10" spans="1:12" ht="28.5" customHeight="1">
      <c r="B10" s="689"/>
      <c r="C10" s="702"/>
      <c r="D10" s="702"/>
      <c r="E10" s="702"/>
      <c r="F10" s="713"/>
      <c r="G10" s="701" t="s">
        <v>484</v>
      </c>
      <c r="H10" s="701"/>
    </row>
    <row r="11" spans="1:12" ht="33" customHeight="1">
      <c r="B11" s="689"/>
      <c r="C11" s="702" t="s">
        <v>116</v>
      </c>
      <c r="D11" s="702"/>
      <c r="E11" s="702"/>
      <c r="F11" s="713"/>
      <c r="G11" s="701"/>
      <c r="H11" s="701"/>
    </row>
    <row r="12" spans="1:12" ht="19.5" customHeight="1">
      <c r="B12" s="702" t="s">
        <v>485</v>
      </c>
      <c r="C12" s="285" t="s">
        <v>117</v>
      </c>
      <c r="D12" s="286" t="s">
        <v>486</v>
      </c>
      <c r="E12" s="285" t="s">
        <v>117</v>
      </c>
      <c r="F12" s="286" t="s">
        <v>486</v>
      </c>
      <c r="G12" s="702" t="s">
        <v>487</v>
      </c>
      <c r="H12" s="702"/>
    </row>
    <row r="13" spans="1:12" ht="38.25" customHeight="1">
      <c r="B13" s="702"/>
      <c r="C13" s="287" t="s">
        <v>118</v>
      </c>
      <c r="D13" s="287"/>
      <c r="E13" s="288" t="s">
        <v>119</v>
      </c>
      <c r="F13" s="289"/>
      <c r="G13" s="702"/>
      <c r="H13" s="702"/>
    </row>
    <row r="14" spans="1:12" ht="38.25" customHeight="1">
      <c r="B14" s="702"/>
      <c r="C14" s="290" t="s">
        <v>120</v>
      </c>
      <c r="D14" s="287"/>
      <c r="E14" s="290" t="s">
        <v>121</v>
      </c>
      <c r="F14" s="291"/>
      <c r="G14" s="702"/>
      <c r="H14" s="702"/>
    </row>
    <row r="15" spans="1:12" ht="38.25" customHeight="1">
      <c r="B15" s="702"/>
      <c r="C15" s="290" t="s">
        <v>122</v>
      </c>
      <c r="D15" s="287"/>
      <c r="E15" s="290" t="s">
        <v>123</v>
      </c>
      <c r="F15" s="291"/>
      <c r="G15" s="702"/>
      <c r="H15" s="702"/>
    </row>
    <row r="16" spans="1:12" ht="99" customHeight="1">
      <c r="B16" s="271" t="s">
        <v>124</v>
      </c>
      <c r="C16" s="692" t="s">
        <v>313</v>
      </c>
      <c r="D16" s="692"/>
      <c r="E16" s="692"/>
      <c r="F16" s="692"/>
      <c r="G16" s="692"/>
      <c r="H16" s="692"/>
    </row>
    <row r="17" spans="2:8" ht="57" customHeight="1">
      <c r="B17" s="271" t="s">
        <v>488</v>
      </c>
      <c r="C17" s="711">
        <v>0</v>
      </c>
      <c r="D17" s="711"/>
      <c r="E17" s="264" t="s">
        <v>489</v>
      </c>
      <c r="F17" s="440">
        <v>0</v>
      </c>
      <c r="G17" s="264" t="s">
        <v>479</v>
      </c>
      <c r="H17" s="459">
        <f>C17-F17</f>
        <v>0</v>
      </c>
    </row>
    <row r="18" spans="2:8" ht="20.25" customHeight="1">
      <c r="B18" s="695" t="s">
        <v>490</v>
      </c>
      <c r="C18" s="699" t="s">
        <v>177</v>
      </c>
      <c r="D18" s="699"/>
      <c r="E18" s="699"/>
      <c r="F18" s="699"/>
      <c r="G18" s="699"/>
      <c r="H18" s="292" t="s">
        <v>491</v>
      </c>
    </row>
    <row r="19" spans="2:8" ht="20.25" customHeight="1">
      <c r="B19" s="695"/>
      <c r="C19" s="293" t="s">
        <v>111</v>
      </c>
      <c r="D19" s="273" t="s">
        <v>112</v>
      </c>
      <c r="E19" s="712"/>
      <c r="F19" s="712"/>
      <c r="G19" s="712"/>
      <c r="H19" s="274"/>
    </row>
    <row r="20" spans="2:8" ht="20.25" customHeight="1">
      <c r="B20" s="275" t="s">
        <v>82</v>
      </c>
      <c r="C20" s="275"/>
      <c r="D20" s="125" t="s">
        <v>113</v>
      </c>
      <c r="E20" s="705"/>
      <c r="F20" s="705"/>
      <c r="G20" s="705"/>
      <c r="H20" s="276"/>
    </row>
    <row r="21" spans="2:8" ht="20.25" customHeight="1">
      <c r="B21" s="277"/>
      <c r="C21" s="275"/>
      <c r="D21" s="125" t="s">
        <v>114</v>
      </c>
      <c r="E21" s="705"/>
      <c r="F21" s="705"/>
      <c r="G21" s="705"/>
      <c r="H21" s="276"/>
    </row>
    <row r="22" spans="2:8" ht="20.25" customHeight="1" thickBot="1">
      <c r="B22" s="277"/>
      <c r="C22" s="275"/>
      <c r="D22" s="45"/>
      <c r="E22" s="706"/>
      <c r="F22" s="706"/>
      <c r="G22" s="706"/>
      <c r="H22" s="278"/>
    </row>
    <row r="23" spans="2:8" ht="20.25" customHeight="1" thickTop="1">
      <c r="B23" s="277"/>
      <c r="C23" s="27"/>
      <c r="D23" s="707" t="s">
        <v>178</v>
      </c>
      <c r="E23" s="707"/>
      <c r="F23" s="707"/>
      <c r="G23" s="707"/>
      <c r="H23" s="280">
        <f>SUM(H19:H22)</f>
        <v>0</v>
      </c>
    </row>
    <row r="24" spans="2:8" ht="57" customHeight="1">
      <c r="B24" s="264" t="s">
        <v>481</v>
      </c>
      <c r="C24" s="456">
        <v>0</v>
      </c>
      <c r="D24" s="281" t="s">
        <v>589</v>
      </c>
      <c r="E24" s="456">
        <v>0</v>
      </c>
      <c r="F24" s="710" t="s">
        <v>492</v>
      </c>
      <c r="G24" s="710"/>
      <c r="H24" s="457">
        <f>ROUNDDOWN(MIN(C24,E24)/2,-3)</f>
        <v>0</v>
      </c>
    </row>
    <row r="25" spans="2:8" ht="13.5" customHeight="1">
      <c r="B25" s="294" t="s">
        <v>175</v>
      </c>
      <c r="C25" s="26"/>
      <c r="D25" s="46"/>
      <c r="E25" s="26"/>
      <c r="F25" s="46"/>
      <c r="G25" s="26"/>
      <c r="H25" s="26"/>
    </row>
    <row r="26" spans="2:8" ht="15" customHeight="1">
      <c r="B26" s="295" t="s">
        <v>314</v>
      </c>
    </row>
    <row r="27" spans="2:8" ht="15" customHeight="1">
      <c r="B27" s="295" t="s">
        <v>315</v>
      </c>
    </row>
    <row r="28" spans="2:8" ht="15" customHeight="1">
      <c r="B28" s="295" t="s">
        <v>316</v>
      </c>
    </row>
    <row r="29" spans="2:8" ht="15" customHeight="1">
      <c r="B29" s="295" t="s">
        <v>317</v>
      </c>
    </row>
    <row r="30" spans="2:8" ht="15" customHeight="1">
      <c r="B30" s="295" t="s">
        <v>318</v>
      </c>
    </row>
    <row r="31" spans="2:8" ht="15" customHeight="1">
      <c r="B31" s="295" t="s">
        <v>482</v>
      </c>
    </row>
  </sheetData>
  <sheetProtection selectLockedCells="1" selectUnlockedCells="1"/>
  <mergeCells count="22">
    <mergeCell ref="B8:B11"/>
    <mergeCell ref="C8:E8"/>
    <mergeCell ref="F8:F11"/>
    <mergeCell ref="G8:H9"/>
    <mergeCell ref="C9:E10"/>
    <mergeCell ref="G10:H11"/>
    <mergeCell ref="C11:E11"/>
    <mergeCell ref="F24:G24"/>
    <mergeCell ref="B12:B15"/>
    <mergeCell ref="G12:H15"/>
    <mergeCell ref="C16:H16"/>
    <mergeCell ref="C17:D17"/>
    <mergeCell ref="B18:B19"/>
    <mergeCell ref="C18:G18"/>
    <mergeCell ref="E19:G19"/>
    <mergeCell ref="G5:H5"/>
    <mergeCell ref="E20:G20"/>
    <mergeCell ref="E21:G21"/>
    <mergeCell ref="E22:G22"/>
    <mergeCell ref="D23:G23"/>
    <mergeCell ref="C7:D7"/>
    <mergeCell ref="F7:H7"/>
  </mergeCells>
  <phoneticPr fontId="1"/>
  <pageMargins left="0.78749999999999998" right="0.39374999999999999" top="0.59027777777777779" bottom="0.39374999999999999" header="0.51180555555555551" footer="0.51180555555555551"/>
  <pageSetup paperSize="9" scale="82" firstPageNumber="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63274-786E-41A4-A6D6-155D32E32DD8}">
  <sheetPr codeName="Sheet23">
    <pageSetUpPr fitToPage="1"/>
  </sheetPr>
  <dimension ref="A1:P30"/>
  <sheetViews>
    <sheetView view="pageBreakPreview" zoomScale="80" zoomScaleNormal="100" zoomScaleSheetLayoutView="80" workbookViewId="0">
      <selection activeCell="P1" sqref="P1"/>
    </sheetView>
  </sheetViews>
  <sheetFormatPr defaultColWidth="3.375" defaultRowHeight="13.5"/>
  <cols>
    <col min="1" max="1" width="1.75" style="9" customWidth="1"/>
    <col min="2" max="2" width="3.375" style="9"/>
    <col min="3" max="3" width="18.75" style="9" customWidth="1"/>
    <col min="4" max="4" width="16.125" style="9" customWidth="1"/>
    <col min="5" max="5" width="8.5" style="9" customWidth="1"/>
    <col min="6" max="6" width="9.125" style="9" customWidth="1"/>
    <col min="7" max="7" width="18.75" style="9" customWidth="1"/>
    <col min="8" max="8" width="13.375" style="9" customWidth="1"/>
    <col min="9" max="9" width="14" style="9" customWidth="1"/>
    <col min="10" max="10" width="14.375" style="9" customWidth="1"/>
    <col min="11" max="11" width="13.875" style="9" customWidth="1"/>
    <col min="12" max="12" width="14.875" style="9" customWidth="1"/>
    <col min="13" max="13" width="15.125" style="9" customWidth="1"/>
    <col min="14" max="14" width="14.5" style="9" customWidth="1"/>
    <col min="15" max="15" width="2" style="9" customWidth="1"/>
    <col min="16" max="256" width="3.375" style="9"/>
    <col min="257" max="257" width="1.75" style="9" customWidth="1"/>
    <col min="258" max="258" width="3.375" style="9"/>
    <col min="259" max="259" width="18.75" style="9" customWidth="1"/>
    <col min="260" max="260" width="16.125" style="9" customWidth="1"/>
    <col min="261" max="261" width="8.5" style="9" customWidth="1"/>
    <col min="262" max="262" width="9.125" style="9" customWidth="1"/>
    <col min="263" max="263" width="18.75" style="9" customWidth="1"/>
    <col min="264" max="264" width="13.375" style="9" customWidth="1"/>
    <col min="265" max="265" width="14" style="9" customWidth="1"/>
    <col min="266" max="266" width="14.375" style="9" customWidth="1"/>
    <col min="267" max="267" width="13.875" style="9" customWidth="1"/>
    <col min="268" max="268" width="14.875" style="9" customWidth="1"/>
    <col min="269" max="269" width="15.125" style="9" customWidth="1"/>
    <col min="270" max="270" width="14.5" style="9" customWidth="1"/>
    <col min="271" max="271" width="2" style="9" customWidth="1"/>
    <col min="272" max="512" width="3.375" style="9"/>
    <col min="513" max="513" width="1.75" style="9" customWidth="1"/>
    <col min="514" max="514" width="3.375" style="9"/>
    <col min="515" max="515" width="18.75" style="9" customWidth="1"/>
    <col min="516" max="516" width="16.125" style="9" customWidth="1"/>
    <col min="517" max="517" width="8.5" style="9" customWidth="1"/>
    <col min="518" max="518" width="9.125" style="9" customWidth="1"/>
    <col min="519" max="519" width="18.75" style="9" customWidth="1"/>
    <col min="520" max="520" width="13.375" style="9" customWidth="1"/>
    <col min="521" max="521" width="14" style="9" customWidth="1"/>
    <col min="522" max="522" width="14.375" style="9" customWidth="1"/>
    <col min="523" max="523" width="13.875" style="9" customWidth="1"/>
    <col min="524" max="524" width="14.875" style="9" customWidth="1"/>
    <col min="525" max="525" width="15.125" style="9" customWidth="1"/>
    <col min="526" max="526" width="14.5" style="9" customWidth="1"/>
    <col min="527" max="527" width="2" style="9" customWidth="1"/>
    <col min="528" max="768" width="3.375" style="9"/>
    <col min="769" max="769" width="1.75" style="9" customWidth="1"/>
    <col min="770" max="770" width="3.375" style="9"/>
    <col min="771" max="771" width="18.75" style="9" customWidth="1"/>
    <col min="772" max="772" width="16.125" style="9" customWidth="1"/>
    <col min="773" max="773" width="8.5" style="9" customWidth="1"/>
    <col min="774" max="774" width="9.125" style="9" customWidth="1"/>
    <col min="775" max="775" width="18.75" style="9" customWidth="1"/>
    <col min="776" max="776" width="13.375" style="9" customWidth="1"/>
    <col min="777" max="777" width="14" style="9" customWidth="1"/>
    <col min="778" max="778" width="14.375" style="9" customWidth="1"/>
    <col min="779" max="779" width="13.875" style="9" customWidth="1"/>
    <col min="780" max="780" width="14.875" style="9" customWidth="1"/>
    <col min="781" max="781" width="15.125" style="9" customWidth="1"/>
    <col min="782" max="782" width="14.5" style="9" customWidth="1"/>
    <col min="783" max="783" width="2" style="9" customWidth="1"/>
    <col min="784" max="1024" width="3.375" style="9"/>
    <col min="1025" max="1025" width="1.75" style="9" customWidth="1"/>
    <col min="1026" max="1026" width="3.375" style="9"/>
    <col min="1027" max="1027" width="18.75" style="9" customWidth="1"/>
    <col min="1028" max="1028" width="16.125" style="9" customWidth="1"/>
    <col min="1029" max="1029" width="8.5" style="9" customWidth="1"/>
    <col min="1030" max="1030" width="9.125" style="9" customWidth="1"/>
    <col min="1031" max="1031" width="18.75" style="9" customWidth="1"/>
    <col min="1032" max="1032" width="13.375" style="9" customWidth="1"/>
    <col min="1033" max="1033" width="14" style="9" customWidth="1"/>
    <col min="1034" max="1034" width="14.375" style="9" customWidth="1"/>
    <col min="1035" max="1035" width="13.875" style="9" customWidth="1"/>
    <col min="1036" max="1036" width="14.875" style="9" customWidth="1"/>
    <col min="1037" max="1037" width="15.125" style="9" customWidth="1"/>
    <col min="1038" max="1038" width="14.5" style="9" customWidth="1"/>
    <col min="1039" max="1039" width="2" style="9" customWidth="1"/>
    <col min="1040" max="1280" width="3.375" style="9"/>
    <col min="1281" max="1281" width="1.75" style="9" customWidth="1"/>
    <col min="1282" max="1282" width="3.375" style="9"/>
    <col min="1283" max="1283" width="18.75" style="9" customWidth="1"/>
    <col min="1284" max="1284" width="16.125" style="9" customWidth="1"/>
    <col min="1285" max="1285" width="8.5" style="9" customWidth="1"/>
    <col min="1286" max="1286" width="9.125" style="9" customWidth="1"/>
    <col min="1287" max="1287" width="18.75" style="9" customWidth="1"/>
    <col min="1288" max="1288" width="13.375" style="9" customWidth="1"/>
    <col min="1289" max="1289" width="14" style="9" customWidth="1"/>
    <col min="1290" max="1290" width="14.375" style="9" customWidth="1"/>
    <col min="1291" max="1291" width="13.875" style="9" customWidth="1"/>
    <col min="1292" max="1292" width="14.875" style="9" customWidth="1"/>
    <col min="1293" max="1293" width="15.125" style="9" customWidth="1"/>
    <col min="1294" max="1294" width="14.5" style="9" customWidth="1"/>
    <col min="1295" max="1295" width="2" style="9" customWidth="1"/>
    <col min="1296" max="1536" width="3.375" style="9"/>
    <col min="1537" max="1537" width="1.75" style="9" customWidth="1"/>
    <col min="1538" max="1538" width="3.375" style="9"/>
    <col min="1539" max="1539" width="18.75" style="9" customWidth="1"/>
    <col min="1540" max="1540" width="16.125" style="9" customWidth="1"/>
    <col min="1541" max="1541" width="8.5" style="9" customWidth="1"/>
    <col min="1542" max="1542" width="9.125" style="9" customWidth="1"/>
    <col min="1543" max="1543" width="18.75" style="9" customWidth="1"/>
    <col min="1544" max="1544" width="13.375" style="9" customWidth="1"/>
    <col min="1545" max="1545" width="14" style="9" customWidth="1"/>
    <col min="1546" max="1546" width="14.375" style="9" customWidth="1"/>
    <col min="1547" max="1547" width="13.875" style="9" customWidth="1"/>
    <col min="1548" max="1548" width="14.875" style="9" customWidth="1"/>
    <col min="1549" max="1549" width="15.125" style="9" customWidth="1"/>
    <col min="1550" max="1550" width="14.5" style="9" customWidth="1"/>
    <col min="1551" max="1551" width="2" style="9" customWidth="1"/>
    <col min="1552" max="1792" width="3.375" style="9"/>
    <col min="1793" max="1793" width="1.75" style="9" customWidth="1"/>
    <col min="1794" max="1794" width="3.375" style="9"/>
    <col min="1795" max="1795" width="18.75" style="9" customWidth="1"/>
    <col min="1796" max="1796" width="16.125" style="9" customWidth="1"/>
    <col min="1797" max="1797" width="8.5" style="9" customWidth="1"/>
    <col min="1798" max="1798" width="9.125" style="9" customWidth="1"/>
    <col min="1799" max="1799" width="18.75" style="9" customWidth="1"/>
    <col min="1800" max="1800" width="13.375" style="9" customWidth="1"/>
    <col min="1801" max="1801" width="14" style="9" customWidth="1"/>
    <col min="1802" max="1802" width="14.375" style="9" customWidth="1"/>
    <col min="1803" max="1803" width="13.875" style="9" customWidth="1"/>
    <col min="1804" max="1804" width="14.875" style="9" customWidth="1"/>
    <col min="1805" max="1805" width="15.125" style="9" customWidth="1"/>
    <col min="1806" max="1806" width="14.5" style="9" customWidth="1"/>
    <col min="1807" max="1807" width="2" style="9" customWidth="1"/>
    <col min="1808" max="2048" width="3.375" style="9"/>
    <col min="2049" max="2049" width="1.75" style="9" customWidth="1"/>
    <col min="2050" max="2050" width="3.375" style="9"/>
    <col min="2051" max="2051" width="18.75" style="9" customWidth="1"/>
    <col min="2052" max="2052" width="16.125" style="9" customWidth="1"/>
    <col min="2053" max="2053" width="8.5" style="9" customWidth="1"/>
    <col min="2054" max="2054" width="9.125" style="9" customWidth="1"/>
    <col min="2055" max="2055" width="18.75" style="9" customWidth="1"/>
    <col min="2056" max="2056" width="13.375" style="9" customWidth="1"/>
    <col min="2057" max="2057" width="14" style="9" customWidth="1"/>
    <col min="2058" max="2058" width="14.375" style="9" customWidth="1"/>
    <col min="2059" max="2059" width="13.875" style="9" customWidth="1"/>
    <col min="2060" max="2060" width="14.875" style="9" customWidth="1"/>
    <col min="2061" max="2061" width="15.125" style="9" customWidth="1"/>
    <col min="2062" max="2062" width="14.5" style="9" customWidth="1"/>
    <col min="2063" max="2063" width="2" style="9" customWidth="1"/>
    <col min="2064" max="2304" width="3.375" style="9"/>
    <col min="2305" max="2305" width="1.75" style="9" customWidth="1"/>
    <col min="2306" max="2306" width="3.375" style="9"/>
    <col min="2307" max="2307" width="18.75" style="9" customWidth="1"/>
    <col min="2308" max="2308" width="16.125" style="9" customWidth="1"/>
    <col min="2309" max="2309" width="8.5" style="9" customWidth="1"/>
    <col min="2310" max="2310" width="9.125" style="9" customWidth="1"/>
    <col min="2311" max="2311" width="18.75" style="9" customWidth="1"/>
    <col min="2312" max="2312" width="13.375" style="9" customWidth="1"/>
    <col min="2313" max="2313" width="14" style="9" customWidth="1"/>
    <col min="2314" max="2314" width="14.375" style="9" customWidth="1"/>
    <col min="2315" max="2315" width="13.875" style="9" customWidth="1"/>
    <col min="2316" max="2316" width="14.875" style="9" customWidth="1"/>
    <col min="2317" max="2317" width="15.125" style="9" customWidth="1"/>
    <col min="2318" max="2318" width="14.5" style="9" customWidth="1"/>
    <col min="2319" max="2319" width="2" style="9" customWidth="1"/>
    <col min="2320" max="2560" width="3.375" style="9"/>
    <col min="2561" max="2561" width="1.75" style="9" customWidth="1"/>
    <col min="2562" max="2562" width="3.375" style="9"/>
    <col min="2563" max="2563" width="18.75" style="9" customWidth="1"/>
    <col min="2564" max="2564" width="16.125" style="9" customWidth="1"/>
    <col min="2565" max="2565" width="8.5" style="9" customWidth="1"/>
    <col min="2566" max="2566" width="9.125" style="9" customWidth="1"/>
    <col min="2567" max="2567" width="18.75" style="9" customWidth="1"/>
    <col min="2568" max="2568" width="13.375" style="9" customWidth="1"/>
    <col min="2569" max="2569" width="14" style="9" customWidth="1"/>
    <col min="2570" max="2570" width="14.375" style="9" customWidth="1"/>
    <col min="2571" max="2571" width="13.875" style="9" customWidth="1"/>
    <col min="2572" max="2572" width="14.875" style="9" customWidth="1"/>
    <col min="2573" max="2573" width="15.125" style="9" customWidth="1"/>
    <col min="2574" max="2574" width="14.5" style="9" customWidth="1"/>
    <col min="2575" max="2575" width="2" style="9" customWidth="1"/>
    <col min="2576" max="2816" width="3.375" style="9"/>
    <col min="2817" max="2817" width="1.75" style="9" customWidth="1"/>
    <col min="2818" max="2818" width="3.375" style="9"/>
    <col min="2819" max="2819" width="18.75" style="9" customWidth="1"/>
    <col min="2820" max="2820" width="16.125" style="9" customWidth="1"/>
    <col min="2821" max="2821" width="8.5" style="9" customWidth="1"/>
    <col min="2822" max="2822" width="9.125" style="9" customWidth="1"/>
    <col min="2823" max="2823" width="18.75" style="9" customWidth="1"/>
    <col min="2824" max="2824" width="13.375" style="9" customWidth="1"/>
    <col min="2825" max="2825" width="14" style="9" customWidth="1"/>
    <col min="2826" max="2826" width="14.375" style="9" customWidth="1"/>
    <col min="2827" max="2827" width="13.875" style="9" customWidth="1"/>
    <col min="2828" max="2828" width="14.875" style="9" customWidth="1"/>
    <col min="2829" max="2829" width="15.125" style="9" customWidth="1"/>
    <col min="2830" max="2830" width="14.5" style="9" customWidth="1"/>
    <col min="2831" max="2831" width="2" style="9" customWidth="1"/>
    <col min="2832" max="3072" width="3.375" style="9"/>
    <col min="3073" max="3073" width="1.75" style="9" customWidth="1"/>
    <col min="3074" max="3074" width="3.375" style="9"/>
    <col min="3075" max="3075" width="18.75" style="9" customWidth="1"/>
    <col min="3076" max="3076" width="16.125" style="9" customWidth="1"/>
    <col min="3077" max="3077" width="8.5" style="9" customWidth="1"/>
    <col min="3078" max="3078" width="9.125" style="9" customWidth="1"/>
    <col min="3079" max="3079" width="18.75" style="9" customWidth="1"/>
    <col min="3080" max="3080" width="13.375" style="9" customWidth="1"/>
    <col min="3081" max="3081" width="14" style="9" customWidth="1"/>
    <col min="3082" max="3082" width="14.375" style="9" customWidth="1"/>
    <col min="3083" max="3083" width="13.875" style="9" customWidth="1"/>
    <col min="3084" max="3084" width="14.875" style="9" customWidth="1"/>
    <col min="3085" max="3085" width="15.125" style="9" customWidth="1"/>
    <col min="3086" max="3086" width="14.5" style="9" customWidth="1"/>
    <col min="3087" max="3087" width="2" style="9" customWidth="1"/>
    <col min="3088" max="3328" width="3.375" style="9"/>
    <col min="3329" max="3329" width="1.75" style="9" customWidth="1"/>
    <col min="3330" max="3330" width="3.375" style="9"/>
    <col min="3331" max="3331" width="18.75" style="9" customWidth="1"/>
    <col min="3332" max="3332" width="16.125" style="9" customWidth="1"/>
    <col min="3333" max="3333" width="8.5" style="9" customWidth="1"/>
    <col min="3334" max="3334" width="9.125" style="9" customWidth="1"/>
    <col min="3335" max="3335" width="18.75" style="9" customWidth="1"/>
    <col min="3336" max="3336" width="13.375" style="9" customWidth="1"/>
    <col min="3337" max="3337" width="14" style="9" customWidth="1"/>
    <col min="3338" max="3338" width="14.375" style="9" customWidth="1"/>
    <col min="3339" max="3339" width="13.875" style="9" customWidth="1"/>
    <col min="3340" max="3340" width="14.875" style="9" customWidth="1"/>
    <col min="3341" max="3341" width="15.125" style="9" customWidth="1"/>
    <col min="3342" max="3342" width="14.5" style="9" customWidth="1"/>
    <col min="3343" max="3343" width="2" style="9" customWidth="1"/>
    <col min="3344" max="3584" width="3.375" style="9"/>
    <col min="3585" max="3585" width="1.75" style="9" customWidth="1"/>
    <col min="3586" max="3586" width="3.375" style="9"/>
    <col min="3587" max="3587" width="18.75" style="9" customWidth="1"/>
    <col min="3588" max="3588" width="16.125" style="9" customWidth="1"/>
    <col min="3589" max="3589" width="8.5" style="9" customWidth="1"/>
    <col min="3590" max="3590" width="9.125" style="9" customWidth="1"/>
    <col min="3591" max="3591" width="18.75" style="9" customWidth="1"/>
    <col min="3592" max="3592" width="13.375" style="9" customWidth="1"/>
    <col min="3593" max="3593" width="14" style="9" customWidth="1"/>
    <col min="3594" max="3594" width="14.375" style="9" customWidth="1"/>
    <col min="3595" max="3595" width="13.875" style="9" customWidth="1"/>
    <col min="3596" max="3596" width="14.875" style="9" customWidth="1"/>
    <col min="3597" max="3597" width="15.125" style="9" customWidth="1"/>
    <col min="3598" max="3598" width="14.5" style="9" customWidth="1"/>
    <col min="3599" max="3599" width="2" style="9" customWidth="1"/>
    <col min="3600" max="3840" width="3.375" style="9"/>
    <col min="3841" max="3841" width="1.75" style="9" customWidth="1"/>
    <col min="3842" max="3842" width="3.375" style="9"/>
    <col min="3843" max="3843" width="18.75" style="9" customWidth="1"/>
    <col min="3844" max="3844" width="16.125" style="9" customWidth="1"/>
    <col min="3845" max="3845" width="8.5" style="9" customWidth="1"/>
    <col min="3846" max="3846" width="9.125" style="9" customWidth="1"/>
    <col min="3847" max="3847" width="18.75" style="9" customWidth="1"/>
    <col min="3848" max="3848" width="13.375" style="9" customWidth="1"/>
    <col min="3849" max="3849" width="14" style="9" customWidth="1"/>
    <col min="3850" max="3850" width="14.375" style="9" customWidth="1"/>
    <col min="3851" max="3851" width="13.875" style="9" customWidth="1"/>
    <col min="3852" max="3852" width="14.875" style="9" customWidth="1"/>
    <col min="3853" max="3853" width="15.125" style="9" customWidth="1"/>
    <col min="3854" max="3854" width="14.5" style="9" customWidth="1"/>
    <col min="3855" max="3855" width="2" style="9" customWidth="1"/>
    <col min="3856" max="4096" width="3.375" style="9"/>
    <col min="4097" max="4097" width="1.75" style="9" customWidth="1"/>
    <col min="4098" max="4098" width="3.375" style="9"/>
    <col min="4099" max="4099" width="18.75" style="9" customWidth="1"/>
    <col min="4100" max="4100" width="16.125" style="9" customWidth="1"/>
    <col min="4101" max="4101" width="8.5" style="9" customWidth="1"/>
    <col min="4102" max="4102" width="9.125" style="9" customWidth="1"/>
    <col min="4103" max="4103" width="18.75" style="9" customWidth="1"/>
    <col min="4104" max="4104" width="13.375" style="9" customWidth="1"/>
    <col min="4105" max="4105" width="14" style="9" customWidth="1"/>
    <col min="4106" max="4106" width="14.375" style="9" customWidth="1"/>
    <col min="4107" max="4107" width="13.875" style="9" customWidth="1"/>
    <col min="4108" max="4108" width="14.875" style="9" customWidth="1"/>
    <col min="4109" max="4109" width="15.125" style="9" customWidth="1"/>
    <col min="4110" max="4110" width="14.5" style="9" customWidth="1"/>
    <col min="4111" max="4111" width="2" style="9" customWidth="1"/>
    <col min="4112" max="4352" width="3.375" style="9"/>
    <col min="4353" max="4353" width="1.75" style="9" customWidth="1"/>
    <col min="4354" max="4354" width="3.375" style="9"/>
    <col min="4355" max="4355" width="18.75" style="9" customWidth="1"/>
    <col min="4356" max="4356" width="16.125" style="9" customWidth="1"/>
    <col min="4357" max="4357" width="8.5" style="9" customWidth="1"/>
    <col min="4358" max="4358" width="9.125" style="9" customWidth="1"/>
    <col min="4359" max="4359" width="18.75" style="9" customWidth="1"/>
    <col min="4360" max="4360" width="13.375" style="9" customWidth="1"/>
    <col min="4361" max="4361" width="14" style="9" customWidth="1"/>
    <col min="4362" max="4362" width="14.375" style="9" customWidth="1"/>
    <col min="4363" max="4363" width="13.875" style="9" customWidth="1"/>
    <col min="4364" max="4364" width="14.875" style="9" customWidth="1"/>
    <col min="4365" max="4365" width="15.125" style="9" customWidth="1"/>
    <col min="4366" max="4366" width="14.5" style="9" customWidth="1"/>
    <col min="4367" max="4367" width="2" style="9" customWidth="1"/>
    <col min="4368" max="4608" width="3.375" style="9"/>
    <col min="4609" max="4609" width="1.75" style="9" customWidth="1"/>
    <col min="4610" max="4610" width="3.375" style="9"/>
    <col min="4611" max="4611" width="18.75" style="9" customWidth="1"/>
    <col min="4612" max="4612" width="16.125" style="9" customWidth="1"/>
    <col min="4613" max="4613" width="8.5" style="9" customWidth="1"/>
    <col min="4614" max="4614" width="9.125" style="9" customWidth="1"/>
    <col min="4615" max="4615" width="18.75" style="9" customWidth="1"/>
    <col min="4616" max="4616" width="13.375" style="9" customWidth="1"/>
    <col min="4617" max="4617" width="14" style="9" customWidth="1"/>
    <col min="4618" max="4618" width="14.375" style="9" customWidth="1"/>
    <col min="4619" max="4619" width="13.875" style="9" customWidth="1"/>
    <col min="4620" max="4620" width="14.875" style="9" customWidth="1"/>
    <col min="4621" max="4621" width="15.125" style="9" customWidth="1"/>
    <col min="4622" max="4622" width="14.5" style="9" customWidth="1"/>
    <col min="4623" max="4623" width="2" style="9" customWidth="1"/>
    <col min="4624" max="4864" width="3.375" style="9"/>
    <col min="4865" max="4865" width="1.75" style="9" customWidth="1"/>
    <col min="4866" max="4866" width="3.375" style="9"/>
    <col min="4867" max="4867" width="18.75" style="9" customWidth="1"/>
    <col min="4868" max="4868" width="16.125" style="9" customWidth="1"/>
    <col min="4869" max="4869" width="8.5" style="9" customWidth="1"/>
    <col min="4870" max="4870" width="9.125" style="9" customWidth="1"/>
    <col min="4871" max="4871" width="18.75" style="9" customWidth="1"/>
    <col min="4872" max="4872" width="13.375" style="9" customWidth="1"/>
    <col min="4873" max="4873" width="14" style="9" customWidth="1"/>
    <col min="4874" max="4874" width="14.375" style="9" customWidth="1"/>
    <col min="4875" max="4875" width="13.875" style="9" customWidth="1"/>
    <col min="4876" max="4876" width="14.875" style="9" customWidth="1"/>
    <col min="4877" max="4877" width="15.125" style="9" customWidth="1"/>
    <col min="4878" max="4878" width="14.5" style="9" customWidth="1"/>
    <col min="4879" max="4879" width="2" style="9" customWidth="1"/>
    <col min="4880" max="5120" width="3.375" style="9"/>
    <col min="5121" max="5121" width="1.75" style="9" customWidth="1"/>
    <col min="5122" max="5122" width="3.375" style="9"/>
    <col min="5123" max="5123" width="18.75" style="9" customWidth="1"/>
    <col min="5124" max="5124" width="16.125" style="9" customWidth="1"/>
    <col min="5125" max="5125" width="8.5" style="9" customWidth="1"/>
    <col min="5126" max="5126" width="9.125" style="9" customWidth="1"/>
    <col min="5127" max="5127" width="18.75" style="9" customWidth="1"/>
    <col min="5128" max="5128" width="13.375" style="9" customWidth="1"/>
    <col min="5129" max="5129" width="14" style="9" customWidth="1"/>
    <col min="5130" max="5130" width="14.375" style="9" customWidth="1"/>
    <col min="5131" max="5131" width="13.875" style="9" customWidth="1"/>
    <col min="5132" max="5132" width="14.875" style="9" customWidth="1"/>
    <col min="5133" max="5133" width="15.125" style="9" customWidth="1"/>
    <col min="5134" max="5134" width="14.5" style="9" customWidth="1"/>
    <col min="5135" max="5135" width="2" style="9" customWidth="1"/>
    <col min="5136" max="5376" width="3.375" style="9"/>
    <col min="5377" max="5377" width="1.75" style="9" customWidth="1"/>
    <col min="5378" max="5378" width="3.375" style="9"/>
    <col min="5379" max="5379" width="18.75" style="9" customWidth="1"/>
    <col min="5380" max="5380" width="16.125" style="9" customWidth="1"/>
    <col min="5381" max="5381" width="8.5" style="9" customWidth="1"/>
    <col min="5382" max="5382" width="9.125" style="9" customWidth="1"/>
    <col min="5383" max="5383" width="18.75" style="9" customWidth="1"/>
    <col min="5384" max="5384" width="13.375" style="9" customWidth="1"/>
    <col min="5385" max="5385" width="14" style="9" customWidth="1"/>
    <col min="5386" max="5386" width="14.375" style="9" customWidth="1"/>
    <col min="5387" max="5387" width="13.875" style="9" customWidth="1"/>
    <col min="5388" max="5388" width="14.875" style="9" customWidth="1"/>
    <col min="5389" max="5389" width="15.125" style="9" customWidth="1"/>
    <col min="5390" max="5390" width="14.5" style="9" customWidth="1"/>
    <col min="5391" max="5391" width="2" style="9" customWidth="1"/>
    <col min="5392" max="5632" width="3.375" style="9"/>
    <col min="5633" max="5633" width="1.75" style="9" customWidth="1"/>
    <col min="5634" max="5634" width="3.375" style="9"/>
    <col min="5635" max="5635" width="18.75" style="9" customWidth="1"/>
    <col min="5636" max="5636" width="16.125" style="9" customWidth="1"/>
    <col min="5637" max="5637" width="8.5" style="9" customWidth="1"/>
    <col min="5638" max="5638" width="9.125" style="9" customWidth="1"/>
    <col min="5639" max="5639" width="18.75" style="9" customWidth="1"/>
    <col min="5640" max="5640" width="13.375" style="9" customWidth="1"/>
    <col min="5641" max="5641" width="14" style="9" customWidth="1"/>
    <col min="5642" max="5642" width="14.375" style="9" customWidth="1"/>
    <col min="5643" max="5643" width="13.875" style="9" customWidth="1"/>
    <col min="5644" max="5644" width="14.875" style="9" customWidth="1"/>
    <col min="5645" max="5645" width="15.125" style="9" customWidth="1"/>
    <col min="5646" max="5646" width="14.5" style="9" customWidth="1"/>
    <col min="5647" max="5647" width="2" style="9" customWidth="1"/>
    <col min="5648" max="5888" width="3.375" style="9"/>
    <col min="5889" max="5889" width="1.75" style="9" customWidth="1"/>
    <col min="5890" max="5890" width="3.375" style="9"/>
    <col min="5891" max="5891" width="18.75" style="9" customWidth="1"/>
    <col min="5892" max="5892" width="16.125" style="9" customWidth="1"/>
    <col min="5893" max="5893" width="8.5" style="9" customWidth="1"/>
    <col min="5894" max="5894" width="9.125" style="9" customWidth="1"/>
    <col min="5895" max="5895" width="18.75" style="9" customWidth="1"/>
    <col min="5896" max="5896" width="13.375" style="9" customWidth="1"/>
    <col min="5897" max="5897" width="14" style="9" customWidth="1"/>
    <col min="5898" max="5898" width="14.375" style="9" customWidth="1"/>
    <col min="5899" max="5899" width="13.875" style="9" customWidth="1"/>
    <col min="5900" max="5900" width="14.875" style="9" customWidth="1"/>
    <col min="5901" max="5901" width="15.125" style="9" customWidth="1"/>
    <col min="5902" max="5902" width="14.5" style="9" customWidth="1"/>
    <col min="5903" max="5903" width="2" style="9" customWidth="1"/>
    <col min="5904" max="6144" width="3.375" style="9"/>
    <col min="6145" max="6145" width="1.75" style="9" customWidth="1"/>
    <col min="6146" max="6146" width="3.375" style="9"/>
    <col min="6147" max="6147" width="18.75" style="9" customWidth="1"/>
    <col min="6148" max="6148" width="16.125" style="9" customWidth="1"/>
    <col min="6149" max="6149" width="8.5" style="9" customWidth="1"/>
    <col min="6150" max="6150" width="9.125" style="9" customWidth="1"/>
    <col min="6151" max="6151" width="18.75" style="9" customWidth="1"/>
    <col min="6152" max="6152" width="13.375" style="9" customWidth="1"/>
    <col min="6153" max="6153" width="14" style="9" customWidth="1"/>
    <col min="6154" max="6154" width="14.375" style="9" customWidth="1"/>
    <col min="6155" max="6155" width="13.875" style="9" customWidth="1"/>
    <col min="6156" max="6156" width="14.875" style="9" customWidth="1"/>
    <col min="6157" max="6157" width="15.125" style="9" customWidth="1"/>
    <col min="6158" max="6158" width="14.5" style="9" customWidth="1"/>
    <col min="6159" max="6159" width="2" style="9" customWidth="1"/>
    <col min="6160" max="6400" width="3.375" style="9"/>
    <col min="6401" max="6401" width="1.75" style="9" customWidth="1"/>
    <col min="6402" max="6402" width="3.375" style="9"/>
    <col min="6403" max="6403" width="18.75" style="9" customWidth="1"/>
    <col min="6404" max="6404" width="16.125" style="9" customWidth="1"/>
    <col min="6405" max="6405" width="8.5" style="9" customWidth="1"/>
    <col min="6406" max="6406" width="9.125" style="9" customWidth="1"/>
    <col min="6407" max="6407" width="18.75" style="9" customWidth="1"/>
    <col min="6408" max="6408" width="13.375" style="9" customWidth="1"/>
    <col min="6409" max="6409" width="14" style="9" customWidth="1"/>
    <col min="6410" max="6410" width="14.375" style="9" customWidth="1"/>
    <col min="6411" max="6411" width="13.875" style="9" customWidth="1"/>
    <col min="6412" max="6412" width="14.875" style="9" customWidth="1"/>
    <col min="6413" max="6413" width="15.125" style="9" customWidth="1"/>
    <col min="6414" max="6414" width="14.5" style="9" customWidth="1"/>
    <col min="6415" max="6415" width="2" style="9" customWidth="1"/>
    <col min="6416" max="6656" width="3.375" style="9"/>
    <col min="6657" max="6657" width="1.75" style="9" customWidth="1"/>
    <col min="6658" max="6658" width="3.375" style="9"/>
    <col min="6659" max="6659" width="18.75" style="9" customWidth="1"/>
    <col min="6660" max="6660" width="16.125" style="9" customWidth="1"/>
    <col min="6661" max="6661" width="8.5" style="9" customWidth="1"/>
    <col min="6662" max="6662" width="9.125" style="9" customWidth="1"/>
    <col min="6663" max="6663" width="18.75" style="9" customWidth="1"/>
    <col min="6664" max="6664" width="13.375" style="9" customWidth="1"/>
    <col min="6665" max="6665" width="14" style="9" customWidth="1"/>
    <col min="6666" max="6666" width="14.375" style="9" customWidth="1"/>
    <col min="6667" max="6667" width="13.875" style="9" customWidth="1"/>
    <col min="6668" max="6668" width="14.875" style="9" customWidth="1"/>
    <col min="6669" max="6669" width="15.125" style="9" customWidth="1"/>
    <col min="6670" max="6670" width="14.5" style="9" customWidth="1"/>
    <col min="6671" max="6671" width="2" style="9" customWidth="1"/>
    <col min="6672" max="6912" width="3.375" style="9"/>
    <col min="6913" max="6913" width="1.75" style="9" customWidth="1"/>
    <col min="6914" max="6914" width="3.375" style="9"/>
    <col min="6915" max="6915" width="18.75" style="9" customWidth="1"/>
    <col min="6916" max="6916" width="16.125" style="9" customWidth="1"/>
    <col min="6917" max="6917" width="8.5" style="9" customWidth="1"/>
    <col min="6918" max="6918" width="9.125" style="9" customWidth="1"/>
    <col min="6919" max="6919" width="18.75" style="9" customWidth="1"/>
    <col min="6920" max="6920" width="13.375" style="9" customWidth="1"/>
    <col min="6921" max="6921" width="14" style="9" customWidth="1"/>
    <col min="6922" max="6922" width="14.375" style="9" customWidth="1"/>
    <col min="6923" max="6923" width="13.875" style="9" customWidth="1"/>
    <col min="6924" max="6924" width="14.875" style="9" customWidth="1"/>
    <col min="6925" max="6925" width="15.125" style="9" customWidth="1"/>
    <col min="6926" max="6926" width="14.5" style="9" customWidth="1"/>
    <col min="6927" max="6927" width="2" style="9" customWidth="1"/>
    <col min="6928" max="7168" width="3.375" style="9"/>
    <col min="7169" max="7169" width="1.75" style="9" customWidth="1"/>
    <col min="7170" max="7170" width="3.375" style="9"/>
    <col min="7171" max="7171" width="18.75" style="9" customWidth="1"/>
    <col min="7172" max="7172" width="16.125" style="9" customWidth="1"/>
    <col min="7173" max="7173" width="8.5" style="9" customWidth="1"/>
    <col min="7174" max="7174" width="9.125" style="9" customWidth="1"/>
    <col min="7175" max="7175" width="18.75" style="9" customWidth="1"/>
    <col min="7176" max="7176" width="13.375" style="9" customWidth="1"/>
    <col min="7177" max="7177" width="14" style="9" customWidth="1"/>
    <col min="7178" max="7178" width="14.375" style="9" customWidth="1"/>
    <col min="7179" max="7179" width="13.875" style="9" customWidth="1"/>
    <col min="7180" max="7180" width="14.875" style="9" customWidth="1"/>
    <col min="7181" max="7181" width="15.125" style="9" customWidth="1"/>
    <col min="7182" max="7182" width="14.5" style="9" customWidth="1"/>
    <col min="7183" max="7183" width="2" style="9" customWidth="1"/>
    <col min="7184" max="7424" width="3.375" style="9"/>
    <col min="7425" max="7425" width="1.75" style="9" customWidth="1"/>
    <col min="7426" max="7426" width="3.375" style="9"/>
    <col min="7427" max="7427" width="18.75" style="9" customWidth="1"/>
    <col min="7428" max="7428" width="16.125" style="9" customWidth="1"/>
    <col min="7429" max="7429" width="8.5" style="9" customWidth="1"/>
    <col min="7430" max="7430" width="9.125" style="9" customWidth="1"/>
    <col min="7431" max="7431" width="18.75" style="9" customWidth="1"/>
    <col min="7432" max="7432" width="13.375" style="9" customWidth="1"/>
    <col min="7433" max="7433" width="14" style="9" customWidth="1"/>
    <col min="7434" max="7434" width="14.375" style="9" customWidth="1"/>
    <col min="7435" max="7435" width="13.875" style="9" customWidth="1"/>
    <col min="7436" max="7436" width="14.875" style="9" customWidth="1"/>
    <col min="7437" max="7437" width="15.125" style="9" customWidth="1"/>
    <col min="7438" max="7438" width="14.5" style="9" customWidth="1"/>
    <col min="7439" max="7439" width="2" style="9" customWidth="1"/>
    <col min="7440" max="7680" width="3.375" style="9"/>
    <col min="7681" max="7681" width="1.75" style="9" customWidth="1"/>
    <col min="7682" max="7682" width="3.375" style="9"/>
    <col min="7683" max="7683" width="18.75" style="9" customWidth="1"/>
    <col min="7684" max="7684" width="16.125" style="9" customWidth="1"/>
    <col min="7685" max="7685" width="8.5" style="9" customWidth="1"/>
    <col min="7686" max="7686" width="9.125" style="9" customWidth="1"/>
    <col min="7687" max="7687" width="18.75" style="9" customWidth="1"/>
    <col min="7688" max="7688" width="13.375" style="9" customWidth="1"/>
    <col min="7689" max="7689" width="14" style="9" customWidth="1"/>
    <col min="7690" max="7690" width="14.375" style="9" customWidth="1"/>
    <col min="7691" max="7691" width="13.875" style="9" customWidth="1"/>
    <col min="7692" max="7692" width="14.875" style="9" customWidth="1"/>
    <col min="7693" max="7693" width="15.125" style="9" customWidth="1"/>
    <col min="7694" max="7694" width="14.5" style="9" customWidth="1"/>
    <col min="7695" max="7695" width="2" style="9" customWidth="1"/>
    <col min="7696" max="7936" width="3.375" style="9"/>
    <col min="7937" max="7937" width="1.75" style="9" customWidth="1"/>
    <col min="7938" max="7938" width="3.375" style="9"/>
    <col min="7939" max="7939" width="18.75" style="9" customWidth="1"/>
    <col min="7940" max="7940" width="16.125" style="9" customWidth="1"/>
    <col min="7941" max="7941" width="8.5" style="9" customWidth="1"/>
    <col min="7942" max="7942" width="9.125" style="9" customWidth="1"/>
    <col min="7943" max="7943" width="18.75" style="9" customWidth="1"/>
    <col min="7944" max="7944" width="13.375" style="9" customWidth="1"/>
    <col min="7945" max="7945" width="14" style="9" customWidth="1"/>
    <col min="7946" max="7946" width="14.375" style="9" customWidth="1"/>
    <col min="7947" max="7947" width="13.875" style="9" customWidth="1"/>
    <col min="7948" max="7948" width="14.875" style="9" customWidth="1"/>
    <col min="7949" max="7949" width="15.125" style="9" customWidth="1"/>
    <col min="7950" max="7950" width="14.5" style="9" customWidth="1"/>
    <col min="7951" max="7951" width="2" style="9" customWidth="1"/>
    <col min="7952" max="8192" width="3.375" style="9"/>
    <col min="8193" max="8193" width="1.75" style="9" customWidth="1"/>
    <col min="8194" max="8194" width="3.375" style="9"/>
    <col min="8195" max="8195" width="18.75" style="9" customWidth="1"/>
    <col min="8196" max="8196" width="16.125" style="9" customWidth="1"/>
    <col min="8197" max="8197" width="8.5" style="9" customWidth="1"/>
    <col min="8198" max="8198" width="9.125" style="9" customWidth="1"/>
    <col min="8199" max="8199" width="18.75" style="9" customWidth="1"/>
    <col min="8200" max="8200" width="13.375" style="9" customWidth="1"/>
    <col min="8201" max="8201" width="14" style="9" customWidth="1"/>
    <col min="8202" max="8202" width="14.375" style="9" customWidth="1"/>
    <col min="8203" max="8203" width="13.875" style="9" customWidth="1"/>
    <col min="8204" max="8204" width="14.875" style="9" customWidth="1"/>
    <col min="8205" max="8205" width="15.125" style="9" customWidth="1"/>
    <col min="8206" max="8206" width="14.5" style="9" customWidth="1"/>
    <col min="8207" max="8207" width="2" style="9" customWidth="1"/>
    <col min="8208" max="8448" width="3.375" style="9"/>
    <col min="8449" max="8449" width="1.75" style="9" customWidth="1"/>
    <col min="8450" max="8450" width="3.375" style="9"/>
    <col min="8451" max="8451" width="18.75" style="9" customWidth="1"/>
    <col min="8452" max="8452" width="16.125" style="9" customWidth="1"/>
    <col min="8453" max="8453" width="8.5" style="9" customWidth="1"/>
    <col min="8454" max="8454" width="9.125" style="9" customWidth="1"/>
    <col min="8455" max="8455" width="18.75" style="9" customWidth="1"/>
    <col min="8456" max="8456" width="13.375" style="9" customWidth="1"/>
    <col min="8457" max="8457" width="14" style="9" customWidth="1"/>
    <col min="8458" max="8458" width="14.375" style="9" customWidth="1"/>
    <col min="8459" max="8459" width="13.875" style="9" customWidth="1"/>
    <col min="8460" max="8460" width="14.875" style="9" customWidth="1"/>
    <col min="8461" max="8461" width="15.125" style="9" customWidth="1"/>
    <col min="8462" max="8462" width="14.5" style="9" customWidth="1"/>
    <col min="8463" max="8463" width="2" style="9" customWidth="1"/>
    <col min="8464" max="8704" width="3.375" style="9"/>
    <col min="8705" max="8705" width="1.75" style="9" customWidth="1"/>
    <col min="8706" max="8706" width="3.375" style="9"/>
    <col min="8707" max="8707" width="18.75" style="9" customWidth="1"/>
    <col min="8708" max="8708" width="16.125" style="9" customWidth="1"/>
    <col min="8709" max="8709" width="8.5" style="9" customWidth="1"/>
    <col min="8710" max="8710" width="9.125" style="9" customWidth="1"/>
    <col min="8711" max="8711" width="18.75" style="9" customWidth="1"/>
    <col min="8712" max="8712" width="13.375" style="9" customWidth="1"/>
    <col min="8713" max="8713" width="14" style="9" customWidth="1"/>
    <col min="8714" max="8714" width="14.375" style="9" customWidth="1"/>
    <col min="8715" max="8715" width="13.875" style="9" customWidth="1"/>
    <col min="8716" max="8716" width="14.875" style="9" customWidth="1"/>
    <col min="8717" max="8717" width="15.125" style="9" customWidth="1"/>
    <col min="8718" max="8718" width="14.5" style="9" customWidth="1"/>
    <col min="8719" max="8719" width="2" style="9" customWidth="1"/>
    <col min="8720" max="8960" width="3.375" style="9"/>
    <col min="8961" max="8961" width="1.75" style="9" customWidth="1"/>
    <col min="8962" max="8962" width="3.375" style="9"/>
    <col min="8963" max="8963" width="18.75" style="9" customWidth="1"/>
    <col min="8964" max="8964" width="16.125" style="9" customWidth="1"/>
    <col min="8965" max="8965" width="8.5" style="9" customWidth="1"/>
    <col min="8966" max="8966" width="9.125" style="9" customWidth="1"/>
    <col min="8967" max="8967" width="18.75" style="9" customWidth="1"/>
    <col min="8968" max="8968" width="13.375" style="9" customWidth="1"/>
    <col min="8969" max="8969" width="14" style="9" customWidth="1"/>
    <col min="8970" max="8970" width="14.375" style="9" customWidth="1"/>
    <col min="8971" max="8971" width="13.875" style="9" customWidth="1"/>
    <col min="8972" max="8972" width="14.875" style="9" customWidth="1"/>
    <col min="8973" max="8973" width="15.125" style="9" customWidth="1"/>
    <col min="8974" max="8974" width="14.5" style="9" customWidth="1"/>
    <col min="8975" max="8975" width="2" style="9" customWidth="1"/>
    <col min="8976" max="9216" width="3.375" style="9"/>
    <col min="9217" max="9217" width="1.75" style="9" customWidth="1"/>
    <col min="9218" max="9218" width="3.375" style="9"/>
    <col min="9219" max="9219" width="18.75" style="9" customWidth="1"/>
    <col min="9220" max="9220" width="16.125" style="9" customWidth="1"/>
    <col min="9221" max="9221" width="8.5" style="9" customWidth="1"/>
    <col min="9222" max="9222" width="9.125" style="9" customWidth="1"/>
    <col min="9223" max="9223" width="18.75" style="9" customWidth="1"/>
    <col min="9224" max="9224" width="13.375" style="9" customWidth="1"/>
    <col min="9225" max="9225" width="14" style="9" customWidth="1"/>
    <col min="9226" max="9226" width="14.375" style="9" customWidth="1"/>
    <col min="9227" max="9227" width="13.875" style="9" customWidth="1"/>
    <col min="9228" max="9228" width="14.875" style="9" customWidth="1"/>
    <col min="9229" max="9229" width="15.125" style="9" customWidth="1"/>
    <col min="9230" max="9230" width="14.5" style="9" customWidth="1"/>
    <col min="9231" max="9231" width="2" style="9" customWidth="1"/>
    <col min="9232" max="9472" width="3.375" style="9"/>
    <col min="9473" max="9473" width="1.75" style="9" customWidth="1"/>
    <col min="9474" max="9474" width="3.375" style="9"/>
    <col min="9475" max="9475" width="18.75" style="9" customWidth="1"/>
    <col min="9476" max="9476" width="16.125" style="9" customWidth="1"/>
    <col min="9477" max="9477" width="8.5" style="9" customWidth="1"/>
    <col min="9478" max="9478" width="9.125" style="9" customWidth="1"/>
    <col min="9479" max="9479" width="18.75" style="9" customWidth="1"/>
    <col min="9480" max="9480" width="13.375" style="9" customWidth="1"/>
    <col min="9481" max="9481" width="14" style="9" customWidth="1"/>
    <col min="9482" max="9482" width="14.375" style="9" customWidth="1"/>
    <col min="9483" max="9483" width="13.875" style="9" customWidth="1"/>
    <col min="9484" max="9484" width="14.875" style="9" customWidth="1"/>
    <col min="9485" max="9485" width="15.125" style="9" customWidth="1"/>
    <col min="9486" max="9486" width="14.5" style="9" customWidth="1"/>
    <col min="9487" max="9487" width="2" style="9" customWidth="1"/>
    <col min="9488" max="9728" width="3.375" style="9"/>
    <col min="9729" max="9729" width="1.75" style="9" customWidth="1"/>
    <col min="9730" max="9730" width="3.375" style="9"/>
    <col min="9731" max="9731" width="18.75" style="9" customWidth="1"/>
    <col min="9732" max="9732" width="16.125" style="9" customWidth="1"/>
    <col min="9733" max="9733" width="8.5" style="9" customWidth="1"/>
    <col min="9734" max="9734" width="9.125" style="9" customWidth="1"/>
    <col min="9735" max="9735" width="18.75" style="9" customWidth="1"/>
    <col min="9736" max="9736" width="13.375" style="9" customWidth="1"/>
    <col min="9737" max="9737" width="14" style="9" customWidth="1"/>
    <col min="9738" max="9738" width="14.375" style="9" customWidth="1"/>
    <col min="9739" max="9739" width="13.875" style="9" customWidth="1"/>
    <col min="9740" max="9740" width="14.875" style="9" customWidth="1"/>
    <col min="9741" max="9741" width="15.125" style="9" customWidth="1"/>
    <col min="9742" max="9742" width="14.5" style="9" customWidth="1"/>
    <col min="9743" max="9743" width="2" style="9" customWidth="1"/>
    <col min="9744" max="9984" width="3.375" style="9"/>
    <col min="9985" max="9985" width="1.75" style="9" customWidth="1"/>
    <col min="9986" max="9986" width="3.375" style="9"/>
    <col min="9987" max="9987" width="18.75" style="9" customWidth="1"/>
    <col min="9988" max="9988" width="16.125" style="9" customWidth="1"/>
    <col min="9989" max="9989" width="8.5" style="9" customWidth="1"/>
    <col min="9990" max="9990" width="9.125" style="9" customWidth="1"/>
    <col min="9991" max="9991" width="18.75" style="9" customWidth="1"/>
    <col min="9992" max="9992" width="13.375" style="9" customWidth="1"/>
    <col min="9993" max="9993" width="14" style="9" customWidth="1"/>
    <col min="9994" max="9994" width="14.375" style="9" customWidth="1"/>
    <col min="9995" max="9995" width="13.875" style="9" customWidth="1"/>
    <col min="9996" max="9996" width="14.875" style="9" customWidth="1"/>
    <col min="9997" max="9997" width="15.125" style="9" customWidth="1"/>
    <col min="9998" max="9998" width="14.5" style="9" customWidth="1"/>
    <col min="9999" max="9999" width="2" style="9" customWidth="1"/>
    <col min="10000" max="10240" width="3.375" style="9"/>
    <col min="10241" max="10241" width="1.75" style="9" customWidth="1"/>
    <col min="10242" max="10242" width="3.375" style="9"/>
    <col min="10243" max="10243" width="18.75" style="9" customWidth="1"/>
    <col min="10244" max="10244" width="16.125" style="9" customWidth="1"/>
    <col min="10245" max="10245" width="8.5" style="9" customWidth="1"/>
    <col min="10246" max="10246" width="9.125" style="9" customWidth="1"/>
    <col min="10247" max="10247" width="18.75" style="9" customWidth="1"/>
    <col min="10248" max="10248" width="13.375" style="9" customWidth="1"/>
    <col min="10249" max="10249" width="14" style="9" customWidth="1"/>
    <col min="10250" max="10250" width="14.375" style="9" customWidth="1"/>
    <col min="10251" max="10251" width="13.875" style="9" customWidth="1"/>
    <col min="10252" max="10252" width="14.875" style="9" customWidth="1"/>
    <col min="10253" max="10253" width="15.125" style="9" customWidth="1"/>
    <col min="10254" max="10254" width="14.5" style="9" customWidth="1"/>
    <col min="10255" max="10255" width="2" style="9" customWidth="1"/>
    <col min="10256" max="10496" width="3.375" style="9"/>
    <col min="10497" max="10497" width="1.75" style="9" customWidth="1"/>
    <col min="10498" max="10498" width="3.375" style="9"/>
    <col min="10499" max="10499" width="18.75" style="9" customWidth="1"/>
    <col min="10500" max="10500" width="16.125" style="9" customWidth="1"/>
    <col min="10501" max="10501" width="8.5" style="9" customWidth="1"/>
    <col min="10502" max="10502" width="9.125" style="9" customWidth="1"/>
    <col min="10503" max="10503" width="18.75" style="9" customWidth="1"/>
    <col min="10504" max="10504" width="13.375" style="9" customWidth="1"/>
    <col min="10505" max="10505" width="14" style="9" customWidth="1"/>
    <col min="10506" max="10506" width="14.375" style="9" customWidth="1"/>
    <col min="10507" max="10507" width="13.875" style="9" customWidth="1"/>
    <col min="10508" max="10508" width="14.875" style="9" customWidth="1"/>
    <col min="10509" max="10509" width="15.125" style="9" customWidth="1"/>
    <col min="10510" max="10510" width="14.5" style="9" customWidth="1"/>
    <col min="10511" max="10511" width="2" style="9" customWidth="1"/>
    <col min="10512" max="10752" width="3.375" style="9"/>
    <col min="10753" max="10753" width="1.75" style="9" customWidth="1"/>
    <col min="10754" max="10754" width="3.375" style="9"/>
    <col min="10755" max="10755" width="18.75" style="9" customWidth="1"/>
    <col min="10756" max="10756" width="16.125" style="9" customWidth="1"/>
    <col min="10757" max="10757" width="8.5" style="9" customWidth="1"/>
    <col min="10758" max="10758" width="9.125" style="9" customWidth="1"/>
    <col min="10759" max="10759" width="18.75" style="9" customWidth="1"/>
    <col min="10760" max="10760" width="13.375" style="9" customWidth="1"/>
    <col min="10761" max="10761" width="14" style="9" customWidth="1"/>
    <col min="10762" max="10762" width="14.375" style="9" customWidth="1"/>
    <col min="10763" max="10763" width="13.875" style="9" customWidth="1"/>
    <col min="10764" max="10764" width="14.875" style="9" customWidth="1"/>
    <col min="10765" max="10765" width="15.125" style="9" customWidth="1"/>
    <col min="10766" max="10766" width="14.5" style="9" customWidth="1"/>
    <col min="10767" max="10767" width="2" style="9" customWidth="1"/>
    <col min="10768" max="11008" width="3.375" style="9"/>
    <col min="11009" max="11009" width="1.75" style="9" customWidth="1"/>
    <col min="11010" max="11010" width="3.375" style="9"/>
    <col min="11011" max="11011" width="18.75" style="9" customWidth="1"/>
    <col min="11012" max="11012" width="16.125" style="9" customWidth="1"/>
    <col min="11013" max="11013" width="8.5" style="9" customWidth="1"/>
    <col min="11014" max="11014" width="9.125" style="9" customWidth="1"/>
    <col min="11015" max="11015" width="18.75" style="9" customWidth="1"/>
    <col min="11016" max="11016" width="13.375" style="9" customWidth="1"/>
    <col min="11017" max="11017" width="14" style="9" customWidth="1"/>
    <col min="11018" max="11018" width="14.375" style="9" customWidth="1"/>
    <col min="11019" max="11019" width="13.875" style="9" customWidth="1"/>
    <col min="11020" max="11020" width="14.875" style="9" customWidth="1"/>
    <col min="11021" max="11021" width="15.125" style="9" customWidth="1"/>
    <col min="11022" max="11022" width="14.5" style="9" customWidth="1"/>
    <col min="11023" max="11023" width="2" style="9" customWidth="1"/>
    <col min="11024" max="11264" width="3.375" style="9"/>
    <col min="11265" max="11265" width="1.75" style="9" customWidth="1"/>
    <col min="11266" max="11266" width="3.375" style="9"/>
    <col min="11267" max="11267" width="18.75" style="9" customWidth="1"/>
    <col min="11268" max="11268" width="16.125" style="9" customWidth="1"/>
    <col min="11269" max="11269" width="8.5" style="9" customWidth="1"/>
    <col min="11270" max="11270" width="9.125" style="9" customWidth="1"/>
    <col min="11271" max="11271" width="18.75" style="9" customWidth="1"/>
    <col min="11272" max="11272" width="13.375" style="9" customWidth="1"/>
    <col min="11273" max="11273" width="14" style="9" customWidth="1"/>
    <col min="11274" max="11274" width="14.375" style="9" customWidth="1"/>
    <col min="11275" max="11275" width="13.875" style="9" customWidth="1"/>
    <col min="11276" max="11276" width="14.875" style="9" customWidth="1"/>
    <col min="11277" max="11277" width="15.125" style="9" customWidth="1"/>
    <col min="11278" max="11278" width="14.5" style="9" customWidth="1"/>
    <col min="11279" max="11279" width="2" style="9" customWidth="1"/>
    <col min="11280" max="11520" width="3.375" style="9"/>
    <col min="11521" max="11521" width="1.75" style="9" customWidth="1"/>
    <col min="11522" max="11522" width="3.375" style="9"/>
    <col min="11523" max="11523" width="18.75" style="9" customWidth="1"/>
    <col min="11524" max="11524" width="16.125" style="9" customWidth="1"/>
    <col min="11525" max="11525" width="8.5" style="9" customWidth="1"/>
    <col min="11526" max="11526" width="9.125" style="9" customWidth="1"/>
    <col min="11527" max="11527" width="18.75" style="9" customWidth="1"/>
    <col min="11528" max="11528" width="13.375" style="9" customWidth="1"/>
    <col min="11529" max="11529" width="14" style="9" customWidth="1"/>
    <col min="11530" max="11530" width="14.375" style="9" customWidth="1"/>
    <col min="11531" max="11531" width="13.875" style="9" customWidth="1"/>
    <col min="11532" max="11532" width="14.875" style="9" customWidth="1"/>
    <col min="11533" max="11533" width="15.125" style="9" customWidth="1"/>
    <col min="11534" max="11534" width="14.5" style="9" customWidth="1"/>
    <col min="11535" max="11535" width="2" style="9" customWidth="1"/>
    <col min="11536" max="11776" width="3.375" style="9"/>
    <col min="11777" max="11777" width="1.75" style="9" customWidth="1"/>
    <col min="11778" max="11778" width="3.375" style="9"/>
    <col min="11779" max="11779" width="18.75" style="9" customWidth="1"/>
    <col min="11780" max="11780" width="16.125" style="9" customWidth="1"/>
    <col min="11781" max="11781" width="8.5" style="9" customWidth="1"/>
    <col min="11782" max="11782" width="9.125" style="9" customWidth="1"/>
    <col min="11783" max="11783" width="18.75" style="9" customWidth="1"/>
    <col min="11784" max="11784" width="13.375" style="9" customWidth="1"/>
    <col min="11785" max="11785" width="14" style="9" customWidth="1"/>
    <col min="11786" max="11786" width="14.375" style="9" customWidth="1"/>
    <col min="11787" max="11787" width="13.875" style="9" customWidth="1"/>
    <col min="11788" max="11788" width="14.875" style="9" customWidth="1"/>
    <col min="11789" max="11789" width="15.125" style="9" customWidth="1"/>
    <col min="11790" max="11790" width="14.5" style="9" customWidth="1"/>
    <col min="11791" max="11791" width="2" style="9" customWidth="1"/>
    <col min="11792" max="12032" width="3.375" style="9"/>
    <col min="12033" max="12033" width="1.75" style="9" customWidth="1"/>
    <col min="12034" max="12034" width="3.375" style="9"/>
    <col min="12035" max="12035" width="18.75" style="9" customWidth="1"/>
    <col min="12036" max="12036" width="16.125" style="9" customWidth="1"/>
    <col min="12037" max="12037" width="8.5" style="9" customWidth="1"/>
    <col min="12038" max="12038" width="9.125" style="9" customWidth="1"/>
    <col min="12039" max="12039" width="18.75" style="9" customWidth="1"/>
    <col min="12040" max="12040" width="13.375" style="9" customWidth="1"/>
    <col min="12041" max="12041" width="14" style="9" customWidth="1"/>
    <col min="12042" max="12042" width="14.375" style="9" customWidth="1"/>
    <col min="12043" max="12043" width="13.875" style="9" customWidth="1"/>
    <col min="12044" max="12044" width="14.875" style="9" customWidth="1"/>
    <col min="12045" max="12045" width="15.125" style="9" customWidth="1"/>
    <col min="12046" max="12046" width="14.5" style="9" customWidth="1"/>
    <col min="12047" max="12047" width="2" style="9" customWidth="1"/>
    <col min="12048" max="12288" width="3.375" style="9"/>
    <col min="12289" max="12289" width="1.75" style="9" customWidth="1"/>
    <col min="12290" max="12290" width="3.375" style="9"/>
    <col min="12291" max="12291" width="18.75" style="9" customWidth="1"/>
    <col min="12292" max="12292" width="16.125" style="9" customWidth="1"/>
    <col min="12293" max="12293" width="8.5" style="9" customWidth="1"/>
    <col min="12294" max="12294" width="9.125" style="9" customWidth="1"/>
    <col min="12295" max="12295" width="18.75" style="9" customWidth="1"/>
    <col min="12296" max="12296" width="13.375" style="9" customWidth="1"/>
    <col min="12297" max="12297" width="14" style="9" customWidth="1"/>
    <col min="12298" max="12298" width="14.375" style="9" customWidth="1"/>
    <col min="12299" max="12299" width="13.875" style="9" customWidth="1"/>
    <col min="12300" max="12300" width="14.875" style="9" customWidth="1"/>
    <col min="12301" max="12301" width="15.125" style="9" customWidth="1"/>
    <col min="12302" max="12302" width="14.5" style="9" customWidth="1"/>
    <col min="12303" max="12303" width="2" style="9" customWidth="1"/>
    <col min="12304" max="12544" width="3.375" style="9"/>
    <col min="12545" max="12545" width="1.75" style="9" customWidth="1"/>
    <col min="12546" max="12546" width="3.375" style="9"/>
    <col min="12547" max="12547" width="18.75" style="9" customWidth="1"/>
    <col min="12548" max="12548" width="16.125" style="9" customWidth="1"/>
    <col min="12549" max="12549" width="8.5" style="9" customWidth="1"/>
    <col min="12550" max="12550" width="9.125" style="9" customWidth="1"/>
    <col min="12551" max="12551" width="18.75" style="9" customWidth="1"/>
    <col min="12552" max="12552" width="13.375" style="9" customWidth="1"/>
    <col min="12553" max="12553" width="14" style="9" customWidth="1"/>
    <col min="12554" max="12554" width="14.375" style="9" customWidth="1"/>
    <col min="12555" max="12555" width="13.875" style="9" customWidth="1"/>
    <col min="12556" max="12556" width="14.875" style="9" customWidth="1"/>
    <col min="12557" max="12557" width="15.125" style="9" customWidth="1"/>
    <col min="12558" max="12558" width="14.5" style="9" customWidth="1"/>
    <col min="12559" max="12559" width="2" style="9" customWidth="1"/>
    <col min="12560" max="12800" width="3.375" style="9"/>
    <col min="12801" max="12801" width="1.75" style="9" customWidth="1"/>
    <col min="12802" max="12802" width="3.375" style="9"/>
    <col min="12803" max="12803" width="18.75" style="9" customWidth="1"/>
    <col min="12804" max="12804" width="16.125" style="9" customWidth="1"/>
    <col min="12805" max="12805" width="8.5" style="9" customWidth="1"/>
    <col min="12806" max="12806" width="9.125" style="9" customWidth="1"/>
    <col min="12807" max="12807" width="18.75" style="9" customWidth="1"/>
    <col min="12808" max="12808" width="13.375" style="9" customWidth="1"/>
    <col min="12809" max="12809" width="14" style="9" customWidth="1"/>
    <col min="12810" max="12810" width="14.375" style="9" customWidth="1"/>
    <col min="12811" max="12811" width="13.875" style="9" customWidth="1"/>
    <col min="12812" max="12812" width="14.875" style="9" customWidth="1"/>
    <col min="12813" max="12813" width="15.125" style="9" customWidth="1"/>
    <col min="12814" max="12814" width="14.5" style="9" customWidth="1"/>
    <col min="12815" max="12815" width="2" style="9" customWidth="1"/>
    <col min="12816" max="13056" width="3.375" style="9"/>
    <col min="13057" max="13057" width="1.75" style="9" customWidth="1"/>
    <col min="13058" max="13058" width="3.375" style="9"/>
    <col min="13059" max="13059" width="18.75" style="9" customWidth="1"/>
    <col min="13060" max="13060" width="16.125" style="9" customWidth="1"/>
    <col min="13061" max="13061" width="8.5" style="9" customWidth="1"/>
    <col min="13062" max="13062" width="9.125" style="9" customWidth="1"/>
    <col min="13063" max="13063" width="18.75" style="9" customWidth="1"/>
    <col min="13064" max="13064" width="13.375" style="9" customWidth="1"/>
    <col min="13065" max="13065" width="14" style="9" customWidth="1"/>
    <col min="13066" max="13066" width="14.375" style="9" customWidth="1"/>
    <col min="13067" max="13067" width="13.875" style="9" customWidth="1"/>
    <col min="13068" max="13068" width="14.875" style="9" customWidth="1"/>
    <col min="13069" max="13069" width="15.125" style="9" customWidth="1"/>
    <col min="13070" max="13070" width="14.5" style="9" customWidth="1"/>
    <col min="13071" max="13071" width="2" style="9" customWidth="1"/>
    <col min="13072" max="13312" width="3.375" style="9"/>
    <col min="13313" max="13313" width="1.75" style="9" customWidth="1"/>
    <col min="13314" max="13314" width="3.375" style="9"/>
    <col min="13315" max="13315" width="18.75" style="9" customWidth="1"/>
    <col min="13316" max="13316" width="16.125" style="9" customWidth="1"/>
    <col min="13317" max="13317" width="8.5" style="9" customWidth="1"/>
    <col min="13318" max="13318" width="9.125" style="9" customWidth="1"/>
    <col min="13319" max="13319" width="18.75" style="9" customWidth="1"/>
    <col min="13320" max="13320" width="13.375" style="9" customWidth="1"/>
    <col min="13321" max="13321" width="14" style="9" customWidth="1"/>
    <col min="13322" max="13322" width="14.375" style="9" customWidth="1"/>
    <col min="13323" max="13323" width="13.875" style="9" customWidth="1"/>
    <col min="13324" max="13324" width="14.875" style="9" customWidth="1"/>
    <col min="13325" max="13325" width="15.125" style="9" customWidth="1"/>
    <col min="13326" max="13326" width="14.5" style="9" customWidth="1"/>
    <col min="13327" max="13327" width="2" style="9" customWidth="1"/>
    <col min="13328" max="13568" width="3.375" style="9"/>
    <col min="13569" max="13569" width="1.75" style="9" customWidth="1"/>
    <col min="13570" max="13570" width="3.375" style="9"/>
    <col min="13571" max="13571" width="18.75" style="9" customWidth="1"/>
    <col min="13572" max="13572" width="16.125" style="9" customWidth="1"/>
    <col min="13573" max="13573" width="8.5" style="9" customWidth="1"/>
    <col min="13574" max="13574" width="9.125" style="9" customWidth="1"/>
    <col min="13575" max="13575" width="18.75" style="9" customWidth="1"/>
    <col min="13576" max="13576" width="13.375" style="9" customWidth="1"/>
    <col min="13577" max="13577" width="14" style="9" customWidth="1"/>
    <col min="13578" max="13578" width="14.375" style="9" customWidth="1"/>
    <col min="13579" max="13579" width="13.875" style="9" customWidth="1"/>
    <col min="13580" max="13580" width="14.875" style="9" customWidth="1"/>
    <col min="13581" max="13581" width="15.125" style="9" customWidth="1"/>
    <col min="13582" max="13582" width="14.5" style="9" customWidth="1"/>
    <col min="13583" max="13583" width="2" style="9" customWidth="1"/>
    <col min="13584" max="13824" width="3.375" style="9"/>
    <col min="13825" max="13825" width="1.75" style="9" customWidth="1"/>
    <col min="13826" max="13826" width="3.375" style="9"/>
    <col min="13827" max="13827" width="18.75" style="9" customWidth="1"/>
    <col min="13828" max="13828" width="16.125" style="9" customWidth="1"/>
    <col min="13829" max="13829" width="8.5" style="9" customWidth="1"/>
    <col min="13830" max="13830" width="9.125" style="9" customWidth="1"/>
    <col min="13831" max="13831" width="18.75" style="9" customWidth="1"/>
    <col min="13832" max="13832" width="13.375" style="9" customWidth="1"/>
    <col min="13833" max="13833" width="14" style="9" customWidth="1"/>
    <col min="13834" max="13834" width="14.375" style="9" customWidth="1"/>
    <col min="13835" max="13835" width="13.875" style="9" customWidth="1"/>
    <col min="13836" max="13836" width="14.875" style="9" customWidth="1"/>
    <col min="13837" max="13837" width="15.125" style="9" customWidth="1"/>
    <col min="13838" max="13838" width="14.5" style="9" customWidth="1"/>
    <col min="13839" max="13839" width="2" style="9" customWidth="1"/>
    <col min="13840" max="14080" width="3.375" style="9"/>
    <col min="14081" max="14081" width="1.75" style="9" customWidth="1"/>
    <col min="14082" max="14082" width="3.375" style="9"/>
    <col min="14083" max="14083" width="18.75" style="9" customWidth="1"/>
    <col min="14084" max="14084" width="16.125" style="9" customWidth="1"/>
    <col min="14085" max="14085" width="8.5" style="9" customWidth="1"/>
    <col min="14086" max="14086" width="9.125" style="9" customWidth="1"/>
    <col min="14087" max="14087" width="18.75" style="9" customWidth="1"/>
    <col min="14088" max="14088" width="13.375" style="9" customWidth="1"/>
    <col min="14089" max="14089" width="14" style="9" customWidth="1"/>
    <col min="14090" max="14090" width="14.375" style="9" customWidth="1"/>
    <col min="14091" max="14091" width="13.875" style="9" customWidth="1"/>
    <col min="14092" max="14092" width="14.875" style="9" customWidth="1"/>
    <col min="14093" max="14093" width="15.125" style="9" customWidth="1"/>
    <col min="14094" max="14094" width="14.5" style="9" customWidth="1"/>
    <col min="14095" max="14095" width="2" style="9" customWidth="1"/>
    <col min="14096" max="14336" width="3.375" style="9"/>
    <col min="14337" max="14337" width="1.75" style="9" customWidth="1"/>
    <col min="14338" max="14338" width="3.375" style="9"/>
    <col min="14339" max="14339" width="18.75" style="9" customWidth="1"/>
    <col min="14340" max="14340" width="16.125" style="9" customWidth="1"/>
    <col min="14341" max="14341" width="8.5" style="9" customWidth="1"/>
    <col min="14342" max="14342" width="9.125" style="9" customWidth="1"/>
    <col min="14343" max="14343" width="18.75" style="9" customWidth="1"/>
    <col min="14344" max="14344" width="13.375" style="9" customWidth="1"/>
    <col min="14345" max="14345" width="14" style="9" customWidth="1"/>
    <col min="14346" max="14346" width="14.375" style="9" customWidth="1"/>
    <col min="14347" max="14347" width="13.875" style="9" customWidth="1"/>
    <col min="14348" max="14348" width="14.875" style="9" customWidth="1"/>
    <col min="14349" max="14349" width="15.125" style="9" customWidth="1"/>
    <col min="14350" max="14350" width="14.5" style="9" customWidth="1"/>
    <col min="14351" max="14351" width="2" style="9" customWidth="1"/>
    <col min="14352" max="14592" width="3.375" style="9"/>
    <col min="14593" max="14593" width="1.75" style="9" customWidth="1"/>
    <col min="14594" max="14594" width="3.375" style="9"/>
    <col min="14595" max="14595" width="18.75" style="9" customWidth="1"/>
    <col min="14596" max="14596" width="16.125" style="9" customWidth="1"/>
    <col min="14597" max="14597" width="8.5" style="9" customWidth="1"/>
    <col min="14598" max="14598" width="9.125" style="9" customWidth="1"/>
    <col min="14599" max="14599" width="18.75" style="9" customWidth="1"/>
    <col min="14600" max="14600" width="13.375" style="9" customWidth="1"/>
    <col min="14601" max="14601" width="14" style="9" customWidth="1"/>
    <col min="14602" max="14602" width="14.375" style="9" customWidth="1"/>
    <col min="14603" max="14603" width="13.875" style="9" customWidth="1"/>
    <col min="14604" max="14604" width="14.875" style="9" customWidth="1"/>
    <col min="14605" max="14605" width="15.125" style="9" customWidth="1"/>
    <col min="14606" max="14606" width="14.5" style="9" customWidth="1"/>
    <col min="14607" max="14607" width="2" style="9" customWidth="1"/>
    <col min="14608" max="14848" width="3.375" style="9"/>
    <col min="14849" max="14849" width="1.75" style="9" customWidth="1"/>
    <col min="14850" max="14850" width="3.375" style="9"/>
    <col min="14851" max="14851" width="18.75" style="9" customWidth="1"/>
    <col min="14852" max="14852" width="16.125" style="9" customWidth="1"/>
    <col min="14853" max="14853" width="8.5" style="9" customWidth="1"/>
    <col min="14854" max="14854" width="9.125" style="9" customWidth="1"/>
    <col min="14855" max="14855" width="18.75" style="9" customWidth="1"/>
    <col min="14856" max="14856" width="13.375" style="9" customWidth="1"/>
    <col min="14857" max="14857" width="14" style="9" customWidth="1"/>
    <col min="14858" max="14858" width="14.375" style="9" customWidth="1"/>
    <col min="14859" max="14859" width="13.875" style="9" customWidth="1"/>
    <col min="14860" max="14860" width="14.875" style="9" customWidth="1"/>
    <col min="14861" max="14861" width="15.125" style="9" customWidth="1"/>
    <col min="14862" max="14862" width="14.5" style="9" customWidth="1"/>
    <col min="14863" max="14863" width="2" style="9" customWidth="1"/>
    <col min="14864" max="15104" width="3.375" style="9"/>
    <col min="15105" max="15105" width="1.75" style="9" customWidth="1"/>
    <col min="15106" max="15106" width="3.375" style="9"/>
    <col min="15107" max="15107" width="18.75" style="9" customWidth="1"/>
    <col min="15108" max="15108" width="16.125" style="9" customWidth="1"/>
    <col min="15109" max="15109" width="8.5" style="9" customWidth="1"/>
    <col min="15110" max="15110" width="9.125" style="9" customWidth="1"/>
    <col min="15111" max="15111" width="18.75" style="9" customWidth="1"/>
    <col min="15112" max="15112" width="13.375" style="9" customWidth="1"/>
    <col min="15113" max="15113" width="14" style="9" customWidth="1"/>
    <col min="15114" max="15114" width="14.375" style="9" customWidth="1"/>
    <col min="15115" max="15115" width="13.875" style="9" customWidth="1"/>
    <col min="15116" max="15116" width="14.875" style="9" customWidth="1"/>
    <col min="15117" max="15117" width="15.125" style="9" customWidth="1"/>
    <col min="15118" max="15118" width="14.5" style="9" customWidth="1"/>
    <col min="15119" max="15119" width="2" style="9" customWidth="1"/>
    <col min="15120" max="15360" width="3.375" style="9"/>
    <col min="15361" max="15361" width="1.75" style="9" customWidth="1"/>
    <col min="15362" max="15362" width="3.375" style="9"/>
    <col min="15363" max="15363" width="18.75" style="9" customWidth="1"/>
    <col min="15364" max="15364" width="16.125" style="9" customWidth="1"/>
    <col min="15365" max="15365" width="8.5" style="9" customWidth="1"/>
    <col min="15366" max="15366" width="9.125" style="9" customWidth="1"/>
    <col min="15367" max="15367" width="18.75" style="9" customWidth="1"/>
    <col min="15368" max="15368" width="13.375" style="9" customWidth="1"/>
    <col min="15369" max="15369" width="14" style="9" customWidth="1"/>
    <col min="15370" max="15370" width="14.375" style="9" customWidth="1"/>
    <col min="15371" max="15371" width="13.875" style="9" customWidth="1"/>
    <col min="15372" max="15372" width="14.875" style="9" customWidth="1"/>
    <col min="15373" max="15373" width="15.125" style="9" customWidth="1"/>
    <col min="15374" max="15374" width="14.5" style="9" customWidth="1"/>
    <col min="15375" max="15375" width="2" style="9" customWidth="1"/>
    <col min="15376" max="15616" width="3.375" style="9"/>
    <col min="15617" max="15617" width="1.75" style="9" customWidth="1"/>
    <col min="15618" max="15618" width="3.375" style="9"/>
    <col min="15619" max="15619" width="18.75" style="9" customWidth="1"/>
    <col min="15620" max="15620" width="16.125" style="9" customWidth="1"/>
    <col min="15621" max="15621" width="8.5" style="9" customWidth="1"/>
    <col min="15622" max="15622" width="9.125" style="9" customWidth="1"/>
    <col min="15623" max="15623" width="18.75" style="9" customWidth="1"/>
    <col min="15624" max="15624" width="13.375" style="9" customWidth="1"/>
    <col min="15625" max="15625" width="14" style="9" customWidth="1"/>
    <col min="15626" max="15626" width="14.375" style="9" customWidth="1"/>
    <col min="15627" max="15627" width="13.875" style="9" customWidth="1"/>
    <col min="15628" max="15628" width="14.875" style="9" customWidth="1"/>
    <col min="15629" max="15629" width="15.125" style="9" customWidth="1"/>
    <col min="15630" max="15630" width="14.5" style="9" customWidth="1"/>
    <col min="15631" max="15631" width="2" style="9" customWidth="1"/>
    <col min="15632" max="15872" width="3.375" style="9"/>
    <col min="15873" max="15873" width="1.75" style="9" customWidth="1"/>
    <col min="15874" max="15874" width="3.375" style="9"/>
    <col min="15875" max="15875" width="18.75" style="9" customWidth="1"/>
    <col min="15876" max="15876" width="16.125" style="9" customWidth="1"/>
    <col min="15877" max="15877" width="8.5" style="9" customWidth="1"/>
    <col min="15878" max="15878" width="9.125" style="9" customWidth="1"/>
    <col min="15879" max="15879" width="18.75" style="9" customWidth="1"/>
    <col min="15880" max="15880" width="13.375" style="9" customWidth="1"/>
    <col min="15881" max="15881" width="14" style="9" customWidth="1"/>
    <col min="15882" max="15882" width="14.375" style="9" customWidth="1"/>
    <col min="15883" max="15883" width="13.875" style="9" customWidth="1"/>
    <col min="15884" max="15884" width="14.875" style="9" customWidth="1"/>
    <col min="15885" max="15885" width="15.125" style="9" customWidth="1"/>
    <col min="15886" max="15886" width="14.5" style="9" customWidth="1"/>
    <col min="15887" max="15887" width="2" style="9" customWidth="1"/>
    <col min="15888" max="16128" width="3.375" style="9"/>
    <col min="16129" max="16129" width="1.75" style="9" customWidth="1"/>
    <col min="16130" max="16130" width="3.375" style="9"/>
    <col min="16131" max="16131" width="18.75" style="9" customWidth="1"/>
    <col min="16132" max="16132" width="16.125" style="9" customWidth="1"/>
    <col min="16133" max="16133" width="8.5" style="9" customWidth="1"/>
    <col min="16134" max="16134" width="9.125" style="9" customWidth="1"/>
    <col min="16135" max="16135" width="18.75" style="9" customWidth="1"/>
    <col min="16136" max="16136" width="13.375" style="9" customWidth="1"/>
    <col min="16137" max="16137" width="14" style="9" customWidth="1"/>
    <col min="16138" max="16138" width="14.375" style="9" customWidth="1"/>
    <col min="16139" max="16139" width="13.875" style="9" customWidth="1"/>
    <col min="16140" max="16140" width="14.875" style="9" customWidth="1"/>
    <col min="16141" max="16141" width="15.125" style="9" customWidth="1"/>
    <col min="16142" max="16142" width="14.5" style="9" customWidth="1"/>
    <col min="16143" max="16143" width="2" style="9" customWidth="1"/>
    <col min="16144" max="16384" width="3.375" style="9"/>
  </cols>
  <sheetData>
    <row r="1" spans="1:16" s="1" customFormat="1" ht="18.75" customHeight="1">
      <c r="A1" s="1" t="s">
        <v>319</v>
      </c>
      <c r="P1" s="641" t="str">
        <f>HYPERLINK("#シート目次"&amp;"!A1","シート目次へ")</f>
        <v>シート目次へ</v>
      </c>
    </row>
    <row r="2" spans="1:16" s="1" customFormat="1" ht="13.5" customHeight="1">
      <c r="A2" s="9"/>
    </row>
    <row r="3" spans="1:16" ht="17.25" customHeight="1">
      <c r="B3" s="1"/>
      <c r="C3" s="296" t="s">
        <v>320</v>
      </c>
      <c r="D3" s="1"/>
      <c r="E3" s="1"/>
      <c r="F3" s="1"/>
      <c r="G3" s="1"/>
      <c r="H3" s="1"/>
      <c r="I3" s="1"/>
      <c r="J3" s="1"/>
      <c r="K3" s="1"/>
      <c r="L3" s="460" t="s">
        <v>0</v>
      </c>
      <c r="M3" s="715"/>
      <c r="N3" s="715"/>
    </row>
    <row r="4" spans="1:16" ht="15" customHeight="1">
      <c r="B4" s="1"/>
      <c r="C4" s="135"/>
      <c r="D4" s="1"/>
      <c r="E4" s="1"/>
      <c r="F4" s="1"/>
      <c r="G4" s="1"/>
      <c r="H4" s="1"/>
      <c r="I4" s="1"/>
      <c r="J4" s="1"/>
      <c r="K4" s="1"/>
      <c r="L4" s="461" t="s">
        <v>1</v>
      </c>
      <c r="M4" s="715"/>
      <c r="N4" s="715"/>
    </row>
    <row r="5" spans="1:16" ht="15" customHeight="1">
      <c r="B5" s="1"/>
      <c r="C5" s="135"/>
      <c r="D5" s="1"/>
      <c r="E5" s="1"/>
      <c r="F5" s="1"/>
      <c r="G5" s="1"/>
      <c r="H5" s="1"/>
      <c r="I5" s="1"/>
      <c r="J5" s="1"/>
      <c r="K5" s="1"/>
      <c r="L5" s="461" t="s">
        <v>2</v>
      </c>
      <c r="M5" s="715"/>
      <c r="N5" s="715"/>
    </row>
    <row r="6" spans="1:16" ht="15" customHeight="1">
      <c r="B6" s="1"/>
      <c r="C6" s="135"/>
      <c r="D6" s="1"/>
      <c r="E6" s="1"/>
      <c r="F6" s="1"/>
      <c r="G6" s="1"/>
      <c r="H6" s="1"/>
      <c r="I6" s="1"/>
      <c r="J6" s="1"/>
      <c r="K6" s="1"/>
      <c r="L6" s="461" t="s">
        <v>3</v>
      </c>
      <c r="M6" s="715"/>
      <c r="N6" s="715"/>
    </row>
    <row r="7" spans="1:16" ht="15" customHeight="1">
      <c r="B7" s="1"/>
      <c r="C7" s="1"/>
      <c r="D7" s="1"/>
      <c r="E7" s="1"/>
      <c r="F7" s="1"/>
      <c r="G7" s="1"/>
      <c r="H7" s="1"/>
      <c r="I7" s="1"/>
      <c r="J7" s="1"/>
      <c r="K7" s="1"/>
      <c r="L7" s="1"/>
      <c r="M7" s="1"/>
      <c r="N7" s="9" t="s">
        <v>23</v>
      </c>
    </row>
    <row r="8" spans="1:16" ht="66" customHeight="1">
      <c r="B8" s="297" t="s">
        <v>66</v>
      </c>
      <c r="C8" s="131" t="s">
        <v>133</v>
      </c>
      <c r="D8" s="298" t="s">
        <v>321</v>
      </c>
      <c r="E8" s="298" t="s">
        <v>493</v>
      </c>
      <c r="F8" s="298" t="s">
        <v>494</v>
      </c>
      <c r="G8" s="298" t="s">
        <v>495</v>
      </c>
      <c r="H8" s="298" t="s">
        <v>496</v>
      </c>
      <c r="I8" s="298" t="s">
        <v>497</v>
      </c>
      <c r="J8" s="298" t="s">
        <v>498</v>
      </c>
      <c r="K8" s="298" t="s">
        <v>499</v>
      </c>
      <c r="L8" s="298" t="s">
        <v>500</v>
      </c>
      <c r="M8" s="298" t="s">
        <v>501</v>
      </c>
      <c r="N8" s="58" t="s">
        <v>502</v>
      </c>
    </row>
    <row r="9" spans="1:16" ht="84.75" customHeight="1">
      <c r="B9" s="131">
        <v>1</v>
      </c>
      <c r="C9" s="131"/>
      <c r="D9" s="131"/>
      <c r="E9" s="298" t="s">
        <v>134</v>
      </c>
      <c r="F9" s="298" t="s">
        <v>179</v>
      </c>
      <c r="G9" s="298" t="s">
        <v>594</v>
      </c>
      <c r="H9" s="462"/>
      <c r="I9" s="462"/>
      <c r="J9" s="462">
        <f>H9-I9</f>
        <v>0</v>
      </c>
      <c r="K9" s="462"/>
      <c r="L9" s="462"/>
      <c r="M9" s="462">
        <f>MIN(K9,L9)</f>
        <v>0</v>
      </c>
      <c r="N9" s="462">
        <f>ROUNDDOWN(M9/2,-3)</f>
        <v>0</v>
      </c>
    </row>
    <row r="10" spans="1:16" ht="84.75" customHeight="1">
      <c r="B10" s="131">
        <v>2</v>
      </c>
      <c r="C10" s="131"/>
      <c r="D10" s="131"/>
      <c r="E10" s="298" t="s">
        <v>134</v>
      </c>
      <c r="F10" s="298" t="s">
        <v>179</v>
      </c>
      <c r="G10" s="298" t="s">
        <v>594</v>
      </c>
      <c r="H10" s="462"/>
      <c r="I10" s="462"/>
      <c r="J10" s="462">
        <f t="shared" ref="J10:J12" si="0">H10-I10</f>
        <v>0</v>
      </c>
      <c r="K10" s="462"/>
      <c r="L10" s="462"/>
      <c r="M10" s="462">
        <f t="shared" ref="M10:M11" si="1">MIN(K10,L10)</f>
        <v>0</v>
      </c>
      <c r="N10" s="462">
        <f t="shared" ref="N10:N13" si="2">ROUNDDOWN(M10/2,-3)</f>
        <v>0</v>
      </c>
    </row>
    <row r="11" spans="1:16" ht="84.75" customHeight="1">
      <c r="B11" s="131">
        <v>3</v>
      </c>
      <c r="C11" s="131"/>
      <c r="D11" s="131"/>
      <c r="E11" s="298" t="s">
        <v>134</v>
      </c>
      <c r="F11" s="298" t="s">
        <v>179</v>
      </c>
      <c r="G11" s="298" t="s">
        <v>594</v>
      </c>
      <c r="H11" s="462"/>
      <c r="I11" s="462"/>
      <c r="J11" s="462">
        <f t="shared" si="0"/>
        <v>0</v>
      </c>
      <c r="K11" s="462"/>
      <c r="L11" s="462"/>
      <c r="M11" s="462">
        <f t="shared" si="1"/>
        <v>0</v>
      </c>
      <c r="N11" s="462">
        <f t="shared" si="2"/>
        <v>0</v>
      </c>
    </row>
    <row r="12" spans="1:16" ht="84.75" customHeight="1">
      <c r="B12" s="131">
        <v>4</v>
      </c>
      <c r="C12" s="131"/>
      <c r="D12" s="131"/>
      <c r="E12" s="298" t="s">
        <v>134</v>
      </c>
      <c r="F12" s="298" t="s">
        <v>179</v>
      </c>
      <c r="G12" s="298" t="s">
        <v>594</v>
      </c>
      <c r="H12" s="462"/>
      <c r="I12" s="462"/>
      <c r="J12" s="462">
        <f t="shared" si="0"/>
        <v>0</v>
      </c>
      <c r="K12" s="462"/>
      <c r="L12" s="462"/>
      <c r="M12" s="462">
        <f>MIN(K12,L12)</f>
        <v>0</v>
      </c>
      <c r="N12" s="462">
        <f>ROUNDDOWN(M12/2,-3)</f>
        <v>0</v>
      </c>
    </row>
    <row r="13" spans="1:16" ht="84.75" customHeight="1">
      <c r="B13" s="131">
        <v>5</v>
      </c>
      <c r="C13" s="131"/>
      <c r="D13" s="131"/>
      <c r="E13" s="298" t="s">
        <v>134</v>
      </c>
      <c r="F13" s="298" t="s">
        <v>179</v>
      </c>
      <c r="G13" s="298" t="s">
        <v>594</v>
      </c>
      <c r="H13" s="462"/>
      <c r="I13" s="462"/>
      <c r="J13" s="462">
        <f>H13-I13</f>
        <v>0</v>
      </c>
      <c r="K13" s="462"/>
      <c r="L13" s="462"/>
      <c r="M13" s="462">
        <f>MIN(K13,L13)</f>
        <v>0</v>
      </c>
      <c r="N13" s="462">
        <f t="shared" si="2"/>
        <v>0</v>
      </c>
    </row>
    <row r="14" spans="1:16" ht="52.5" customHeight="1">
      <c r="B14" s="714" t="s">
        <v>322</v>
      </c>
      <c r="C14" s="714"/>
      <c r="D14" s="714"/>
      <c r="E14" s="714"/>
      <c r="F14" s="714"/>
      <c r="G14" s="714"/>
      <c r="H14" s="34">
        <f>SUM(H9:H13)</f>
        <v>0</v>
      </c>
      <c r="I14" s="34">
        <f t="shared" ref="I14" si="3">SUM(I9:I13)</f>
        <v>0</v>
      </c>
      <c r="J14" s="34">
        <f>SUM(J9:J13)</f>
        <v>0</v>
      </c>
      <c r="K14" s="34">
        <f>SUM(K9:K13)</f>
        <v>0</v>
      </c>
      <c r="L14" s="34">
        <f>SUM(L9:L13)</f>
        <v>0</v>
      </c>
      <c r="M14" s="34">
        <f>SUM(M9:M13)</f>
        <v>0</v>
      </c>
      <c r="N14" s="462">
        <f>ROUNDDOWN(M14/2,-3)</f>
        <v>0</v>
      </c>
    </row>
    <row r="15" spans="1:16" ht="9" customHeight="1">
      <c r="B15" s="1"/>
      <c r="C15" s="33"/>
      <c r="D15" s="1"/>
      <c r="E15" s="28"/>
      <c r="F15" s="28"/>
      <c r="G15" s="28"/>
      <c r="H15" s="30"/>
      <c r="I15" s="30"/>
      <c r="J15" s="30"/>
      <c r="K15" s="30"/>
      <c r="L15" s="30"/>
      <c r="M15" s="31"/>
    </row>
    <row r="16" spans="1:16" ht="13.5" customHeight="1">
      <c r="B16" s="33" t="s">
        <v>323</v>
      </c>
      <c r="C16" s="1"/>
      <c r="D16" s="1"/>
      <c r="E16" s="28"/>
      <c r="F16" s="28"/>
      <c r="J16" s="1"/>
      <c r="K16" s="30"/>
      <c r="L16" s="1"/>
      <c r="M16" s="1"/>
    </row>
    <row r="17" spans="3:13" ht="13.5" customHeight="1">
      <c r="C17" s="1" t="s">
        <v>503</v>
      </c>
      <c r="D17" s="1"/>
      <c r="E17" s="28"/>
      <c r="F17" s="28"/>
      <c r="J17" s="1"/>
      <c r="K17" s="30"/>
      <c r="L17" s="1"/>
      <c r="M17" s="33"/>
    </row>
    <row r="18" spans="3:13" ht="13.5" customHeight="1">
      <c r="C18" s="1" t="s">
        <v>504</v>
      </c>
      <c r="D18" s="28"/>
      <c r="E18" s="1"/>
      <c r="F18" s="28"/>
      <c r="J18" s="30"/>
      <c r="K18" s="30"/>
      <c r="L18" s="30"/>
      <c r="M18" s="31"/>
    </row>
    <row r="19" spans="3:13" ht="13.5" customHeight="1">
      <c r="C19" s="1" t="s">
        <v>505</v>
      </c>
      <c r="E19" s="28"/>
      <c r="F19" s="28"/>
      <c r="J19" s="1"/>
      <c r="K19" s="30"/>
      <c r="M19" s="33"/>
    </row>
    <row r="20" spans="3:13" ht="13.5" customHeight="1">
      <c r="C20" s="33" t="s">
        <v>506</v>
      </c>
      <c r="E20" s="28"/>
      <c r="F20" s="28"/>
      <c r="J20" s="33"/>
      <c r="K20" s="30"/>
      <c r="M20" s="30"/>
    </row>
    <row r="24" spans="3:13" ht="22.5" customHeight="1"/>
    <row r="25" spans="3:13" ht="22.5" customHeight="1"/>
    <row r="26" spans="3:13" ht="22.5" customHeight="1"/>
    <row r="27" spans="3:13" ht="22.5" customHeight="1"/>
    <row r="28" spans="3:13" ht="22.5" customHeight="1"/>
    <row r="29" spans="3:13" ht="22.5" customHeight="1"/>
    <row r="30" spans="3:13" ht="22.5" customHeight="1"/>
  </sheetData>
  <sheetProtection selectLockedCells="1" selectUnlockedCells="1"/>
  <mergeCells count="5">
    <mergeCell ref="B14:G14"/>
    <mergeCell ref="M3:N3"/>
    <mergeCell ref="M4:N4"/>
    <mergeCell ref="M5:N5"/>
    <mergeCell ref="M6:N6"/>
  </mergeCells>
  <phoneticPr fontId="1"/>
  <pageMargins left="0.5" right="0.15972222222222221" top="0.60972222222222228" bottom="0.30972222222222223" header="0.51180555555555551" footer="0.51180555555555551"/>
  <pageSetup paperSize="9" scale="72"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E7356-C9F7-4CBA-8C4E-EAF8404E05C8}">
  <sheetPr codeName="Sheet22">
    <pageSetUpPr fitToPage="1"/>
  </sheetPr>
  <dimension ref="A1:E22"/>
  <sheetViews>
    <sheetView view="pageBreakPreview" zoomScale="60" zoomScaleNormal="100" workbookViewId="0">
      <selection activeCell="E1" sqref="E1"/>
    </sheetView>
  </sheetViews>
  <sheetFormatPr defaultRowHeight="13.5"/>
  <cols>
    <col min="1" max="1" width="6.625" style="1" customWidth="1"/>
    <col min="2" max="2" width="28.375" style="9" customWidth="1"/>
    <col min="3" max="3" width="55.875" style="9" customWidth="1"/>
    <col min="4" max="4" width="1.75" style="1" customWidth="1"/>
    <col min="5" max="256" width="9" style="1"/>
    <col min="257" max="257" width="6.625" style="1" customWidth="1"/>
    <col min="258" max="258" width="28.375" style="1" customWidth="1"/>
    <col min="259" max="259" width="55.875" style="1" customWidth="1"/>
    <col min="260" max="260" width="1.75" style="1" customWidth="1"/>
    <col min="261" max="512" width="9" style="1"/>
    <col min="513" max="513" width="6.625" style="1" customWidth="1"/>
    <col min="514" max="514" width="28.375" style="1" customWidth="1"/>
    <col min="515" max="515" width="55.875" style="1" customWidth="1"/>
    <col min="516" max="516" width="1.75" style="1" customWidth="1"/>
    <col min="517" max="768" width="9" style="1"/>
    <col min="769" max="769" width="6.625" style="1" customWidth="1"/>
    <col min="770" max="770" width="28.375" style="1" customWidth="1"/>
    <col min="771" max="771" width="55.875" style="1" customWidth="1"/>
    <col min="772" max="772" width="1.75" style="1" customWidth="1"/>
    <col min="773" max="1024" width="9" style="1"/>
    <col min="1025" max="1025" width="6.625" style="1" customWidth="1"/>
    <col min="1026" max="1026" width="28.375" style="1" customWidth="1"/>
    <col min="1027" max="1027" width="55.875" style="1" customWidth="1"/>
    <col min="1028" max="1028" width="1.75" style="1" customWidth="1"/>
    <col min="1029" max="1280" width="9" style="1"/>
    <col min="1281" max="1281" width="6.625" style="1" customWidth="1"/>
    <col min="1282" max="1282" width="28.375" style="1" customWidth="1"/>
    <col min="1283" max="1283" width="55.875" style="1" customWidth="1"/>
    <col min="1284" max="1284" width="1.75" style="1" customWidth="1"/>
    <col min="1285" max="1536" width="9" style="1"/>
    <col min="1537" max="1537" width="6.625" style="1" customWidth="1"/>
    <col min="1538" max="1538" width="28.375" style="1" customWidth="1"/>
    <col min="1539" max="1539" width="55.875" style="1" customWidth="1"/>
    <col min="1540" max="1540" width="1.75" style="1" customWidth="1"/>
    <col min="1541" max="1792" width="9" style="1"/>
    <col min="1793" max="1793" width="6.625" style="1" customWidth="1"/>
    <col min="1794" max="1794" width="28.375" style="1" customWidth="1"/>
    <col min="1795" max="1795" width="55.875" style="1" customWidth="1"/>
    <col min="1796" max="1796" width="1.75" style="1" customWidth="1"/>
    <col min="1797" max="2048" width="9" style="1"/>
    <col min="2049" max="2049" width="6.625" style="1" customWidth="1"/>
    <col min="2050" max="2050" width="28.375" style="1" customWidth="1"/>
    <col min="2051" max="2051" width="55.875" style="1" customWidth="1"/>
    <col min="2052" max="2052" width="1.75" style="1" customWidth="1"/>
    <col min="2053" max="2304" width="9" style="1"/>
    <col min="2305" max="2305" width="6.625" style="1" customWidth="1"/>
    <col min="2306" max="2306" width="28.375" style="1" customWidth="1"/>
    <col min="2307" max="2307" width="55.875" style="1" customWidth="1"/>
    <col min="2308" max="2308" width="1.75" style="1" customWidth="1"/>
    <col min="2309" max="2560" width="9" style="1"/>
    <col min="2561" max="2561" width="6.625" style="1" customWidth="1"/>
    <col min="2562" max="2562" width="28.375" style="1" customWidth="1"/>
    <col min="2563" max="2563" width="55.875" style="1" customWidth="1"/>
    <col min="2564" max="2564" width="1.75" style="1" customWidth="1"/>
    <col min="2565" max="2816" width="9" style="1"/>
    <col min="2817" max="2817" width="6.625" style="1" customWidth="1"/>
    <col min="2818" max="2818" width="28.375" style="1" customWidth="1"/>
    <col min="2819" max="2819" width="55.875" style="1" customWidth="1"/>
    <col min="2820" max="2820" width="1.75" style="1" customWidth="1"/>
    <col min="2821" max="3072" width="9" style="1"/>
    <col min="3073" max="3073" width="6.625" style="1" customWidth="1"/>
    <col min="3074" max="3074" width="28.375" style="1" customWidth="1"/>
    <col min="3075" max="3075" width="55.875" style="1" customWidth="1"/>
    <col min="3076" max="3076" width="1.75" style="1" customWidth="1"/>
    <col min="3077" max="3328" width="9" style="1"/>
    <col min="3329" max="3329" width="6.625" style="1" customWidth="1"/>
    <col min="3330" max="3330" width="28.375" style="1" customWidth="1"/>
    <col min="3331" max="3331" width="55.875" style="1" customWidth="1"/>
    <col min="3332" max="3332" width="1.75" style="1" customWidth="1"/>
    <col min="3333" max="3584" width="9" style="1"/>
    <col min="3585" max="3585" width="6.625" style="1" customWidth="1"/>
    <col min="3586" max="3586" width="28.375" style="1" customWidth="1"/>
    <col min="3587" max="3587" width="55.875" style="1" customWidth="1"/>
    <col min="3588" max="3588" width="1.75" style="1" customWidth="1"/>
    <col min="3589" max="3840" width="9" style="1"/>
    <col min="3841" max="3841" width="6.625" style="1" customWidth="1"/>
    <col min="3842" max="3842" width="28.375" style="1" customWidth="1"/>
    <col min="3843" max="3843" width="55.875" style="1" customWidth="1"/>
    <col min="3844" max="3844" width="1.75" style="1" customWidth="1"/>
    <col min="3845" max="4096" width="9" style="1"/>
    <col min="4097" max="4097" width="6.625" style="1" customWidth="1"/>
    <col min="4098" max="4098" width="28.375" style="1" customWidth="1"/>
    <col min="4099" max="4099" width="55.875" style="1" customWidth="1"/>
    <col min="4100" max="4100" width="1.75" style="1" customWidth="1"/>
    <col min="4101" max="4352" width="9" style="1"/>
    <col min="4353" max="4353" width="6.625" style="1" customWidth="1"/>
    <col min="4354" max="4354" width="28.375" style="1" customWidth="1"/>
    <col min="4355" max="4355" width="55.875" style="1" customWidth="1"/>
    <col min="4356" max="4356" width="1.75" style="1" customWidth="1"/>
    <col min="4357" max="4608" width="9" style="1"/>
    <col min="4609" max="4609" width="6.625" style="1" customWidth="1"/>
    <col min="4610" max="4610" width="28.375" style="1" customWidth="1"/>
    <col min="4611" max="4611" width="55.875" style="1" customWidth="1"/>
    <col min="4612" max="4612" width="1.75" style="1" customWidth="1"/>
    <col min="4613" max="4864" width="9" style="1"/>
    <col min="4865" max="4865" width="6.625" style="1" customWidth="1"/>
    <col min="4866" max="4866" width="28.375" style="1" customWidth="1"/>
    <col min="4867" max="4867" width="55.875" style="1" customWidth="1"/>
    <col min="4868" max="4868" width="1.75" style="1" customWidth="1"/>
    <col min="4869" max="5120" width="9" style="1"/>
    <col min="5121" max="5121" width="6.625" style="1" customWidth="1"/>
    <col min="5122" max="5122" width="28.375" style="1" customWidth="1"/>
    <col min="5123" max="5123" width="55.875" style="1" customWidth="1"/>
    <col min="5124" max="5124" width="1.75" style="1" customWidth="1"/>
    <col min="5125" max="5376" width="9" style="1"/>
    <col min="5377" max="5377" width="6.625" style="1" customWidth="1"/>
    <col min="5378" max="5378" width="28.375" style="1" customWidth="1"/>
    <col min="5379" max="5379" width="55.875" style="1" customWidth="1"/>
    <col min="5380" max="5380" width="1.75" style="1" customWidth="1"/>
    <col min="5381" max="5632" width="9" style="1"/>
    <col min="5633" max="5633" width="6.625" style="1" customWidth="1"/>
    <col min="5634" max="5634" width="28.375" style="1" customWidth="1"/>
    <col min="5635" max="5635" width="55.875" style="1" customWidth="1"/>
    <col min="5636" max="5636" width="1.75" style="1" customWidth="1"/>
    <col min="5637" max="5888" width="9" style="1"/>
    <col min="5889" max="5889" width="6.625" style="1" customWidth="1"/>
    <col min="5890" max="5890" width="28.375" style="1" customWidth="1"/>
    <col min="5891" max="5891" width="55.875" style="1" customWidth="1"/>
    <col min="5892" max="5892" width="1.75" style="1" customWidth="1"/>
    <col min="5893" max="6144" width="9" style="1"/>
    <col min="6145" max="6145" width="6.625" style="1" customWidth="1"/>
    <col min="6146" max="6146" width="28.375" style="1" customWidth="1"/>
    <col min="6147" max="6147" width="55.875" style="1" customWidth="1"/>
    <col min="6148" max="6148" width="1.75" style="1" customWidth="1"/>
    <col min="6149" max="6400" width="9" style="1"/>
    <col min="6401" max="6401" width="6.625" style="1" customWidth="1"/>
    <col min="6402" max="6402" width="28.375" style="1" customWidth="1"/>
    <col min="6403" max="6403" width="55.875" style="1" customWidth="1"/>
    <col min="6404" max="6404" width="1.75" style="1" customWidth="1"/>
    <col min="6405" max="6656" width="9" style="1"/>
    <col min="6657" max="6657" width="6.625" style="1" customWidth="1"/>
    <col min="6658" max="6658" width="28.375" style="1" customWidth="1"/>
    <col min="6659" max="6659" width="55.875" style="1" customWidth="1"/>
    <col min="6660" max="6660" width="1.75" style="1" customWidth="1"/>
    <col min="6661" max="6912" width="9" style="1"/>
    <col min="6913" max="6913" width="6.625" style="1" customWidth="1"/>
    <col min="6914" max="6914" width="28.375" style="1" customWidth="1"/>
    <col min="6915" max="6915" width="55.875" style="1" customWidth="1"/>
    <col min="6916" max="6916" width="1.75" style="1" customWidth="1"/>
    <col min="6917" max="7168" width="9" style="1"/>
    <col min="7169" max="7169" width="6.625" style="1" customWidth="1"/>
    <col min="7170" max="7170" width="28.375" style="1" customWidth="1"/>
    <col min="7171" max="7171" width="55.875" style="1" customWidth="1"/>
    <col min="7172" max="7172" width="1.75" style="1" customWidth="1"/>
    <col min="7173" max="7424" width="9" style="1"/>
    <col min="7425" max="7425" width="6.625" style="1" customWidth="1"/>
    <col min="7426" max="7426" width="28.375" style="1" customWidth="1"/>
    <col min="7427" max="7427" width="55.875" style="1" customWidth="1"/>
    <col min="7428" max="7428" width="1.75" style="1" customWidth="1"/>
    <col min="7429" max="7680" width="9" style="1"/>
    <col min="7681" max="7681" width="6.625" style="1" customWidth="1"/>
    <col min="7682" max="7682" width="28.375" style="1" customWidth="1"/>
    <col min="7683" max="7683" width="55.875" style="1" customWidth="1"/>
    <col min="7684" max="7684" width="1.75" style="1" customWidth="1"/>
    <col min="7685" max="7936" width="9" style="1"/>
    <col min="7937" max="7937" width="6.625" style="1" customWidth="1"/>
    <col min="7938" max="7938" width="28.375" style="1" customWidth="1"/>
    <col min="7939" max="7939" width="55.875" style="1" customWidth="1"/>
    <col min="7940" max="7940" width="1.75" style="1" customWidth="1"/>
    <col min="7941" max="8192" width="9" style="1"/>
    <col min="8193" max="8193" width="6.625" style="1" customWidth="1"/>
    <col min="8194" max="8194" width="28.375" style="1" customWidth="1"/>
    <col min="8195" max="8195" width="55.875" style="1" customWidth="1"/>
    <col min="8196" max="8196" width="1.75" style="1" customWidth="1"/>
    <col min="8197" max="8448" width="9" style="1"/>
    <col min="8449" max="8449" width="6.625" style="1" customWidth="1"/>
    <col min="8450" max="8450" width="28.375" style="1" customWidth="1"/>
    <col min="8451" max="8451" width="55.875" style="1" customWidth="1"/>
    <col min="8452" max="8452" width="1.75" style="1" customWidth="1"/>
    <col min="8453" max="8704" width="9" style="1"/>
    <col min="8705" max="8705" width="6.625" style="1" customWidth="1"/>
    <col min="8706" max="8706" width="28.375" style="1" customWidth="1"/>
    <col min="8707" max="8707" width="55.875" style="1" customWidth="1"/>
    <col min="8708" max="8708" width="1.75" style="1" customWidth="1"/>
    <col min="8709" max="8960" width="9" style="1"/>
    <col min="8961" max="8961" width="6.625" style="1" customWidth="1"/>
    <col min="8962" max="8962" width="28.375" style="1" customWidth="1"/>
    <col min="8963" max="8963" width="55.875" style="1" customWidth="1"/>
    <col min="8964" max="8964" width="1.75" style="1" customWidth="1"/>
    <col min="8965" max="9216" width="9" style="1"/>
    <col min="9217" max="9217" width="6.625" style="1" customWidth="1"/>
    <col min="9218" max="9218" width="28.375" style="1" customWidth="1"/>
    <col min="9219" max="9219" width="55.875" style="1" customWidth="1"/>
    <col min="9220" max="9220" width="1.75" style="1" customWidth="1"/>
    <col min="9221" max="9472" width="9" style="1"/>
    <col min="9473" max="9473" width="6.625" style="1" customWidth="1"/>
    <col min="9474" max="9474" width="28.375" style="1" customWidth="1"/>
    <col min="9475" max="9475" width="55.875" style="1" customWidth="1"/>
    <col min="9476" max="9476" width="1.75" style="1" customWidth="1"/>
    <col min="9477" max="9728" width="9" style="1"/>
    <col min="9729" max="9729" width="6.625" style="1" customWidth="1"/>
    <col min="9730" max="9730" width="28.375" style="1" customWidth="1"/>
    <col min="9731" max="9731" width="55.875" style="1" customWidth="1"/>
    <col min="9732" max="9732" width="1.75" style="1" customWidth="1"/>
    <col min="9733" max="9984" width="9" style="1"/>
    <col min="9985" max="9985" width="6.625" style="1" customWidth="1"/>
    <col min="9986" max="9986" width="28.375" style="1" customWidth="1"/>
    <col min="9987" max="9987" width="55.875" style="1" customWidth="1"/>
    <col min="9988" max="9988" width="1.75" style="1" customWidth="1"/>
    <col min="9989" max="10240" width="9" style="1"/>
    <col min="10241" max="10241" width="6.625" style="1" customWidth="1"/>
    <col min="10242" max="10242" width="28.375" style="1" customWidth="1"/>
    <col min="10243" max="10243" width="55.875" style="1" customWidth="1"/>
    <col min="10244" max="10244" width="1.75" style="1" customWidth="1"/>
    <col min="10245" max="10496" width="9" style="1"/>
    <col min="10497" max="10497" width="6.625" style="1" customWidth="1"/>
    <col min="10498" max="10498" width="28.375" style="1" customWidth="1"/>
    <col min="10499" max="10499" width="55.875" style="1" customWidth="1"/>
    <col min="10500" max="10500" width="1.75" style="1" customWidth="1"/>
    <col min="10501" max="10752" width="9" style="1"/>
    <col min="10753" max="10753" width="6.625" style="1" customWidth="1"/>
    <col min="10754" max="10754" width="28.375" style="1" customWidth="1"/>
    <col min="10755" max="10755" width="55.875" style="1" customWidth="1"/>
    <col min="10756" max="10756" width="1.75" style="1" customWidth="1"/>
    <col min="10757" max="11008" width="9" style="1"/>
    <col min="11009" max="11009" width="6.625" style="1" customWidth="1"/>
    <col min="11010" max="11010" width="28.375" style="1" customWidth="1"/>
    <col min="11011" max="11011" width="55.875" style="1" customWidth="1"/>
    <col min="11012" max="11012" width="1.75" style="1" customWidth="1"/>
    <col min="11013" max="11264" width="9" style="1"/>
    <col min="11265" max="11265" width="6.625" style="1" customWidth="1"/>
    <col min="11266" max="11266" width="28.375" style="1" customWidth="1"/>
    <col min="11267" max="11267" width="55.875" style="1" customWidth="1"/>
    <col min="11268" max="11268" width="1.75" style="1" customWidth="1"/>
    <col min="11269" max="11520" width="9" style="1"/>
    <col min="11521" max="11521" width="6.625" style="1" customWidth="1"/>
    <col min="11522" max="11522" width="28.375" style="1" customWidth="1"/>
    <col min="11523" max="11523" width="55.875" style="1" customWidth="1"/>
    <col min="11524" max="11524" width="1.75" style="1" customWidth="1"/>
    <col min="11525" max="11776" width="9" style="1"/>
    <col min="11777" max="11777" width="6.625" style="1" customWidth="1"/>
    <col min="11778" max="11778" width="28.375" style="1" customWidth="1"/>
    <col min="11779" max="11779" width="55.875" style="1" customWidth="1"/>
    <col min="11780" max="11780" width="1.75" style="1" customWidth="1"/>
    <col min="11781" max="12032" width="9" style="1"/>
    <col min="12033" max="12033" width="6.625" style="1" customWidth="1"/>
    <col min="12034" max="12034" width="28.375" style="1" customWidth="1"/>
    <col min="12035" max="12035" width="55.875" style="1" customWidth="1"/>
    <col min="12036" max="12036" width="1.75" style="1" customWidth="1"/>
    <col min="12037" max="12288" width="9" style="1"/>
    <col min="12289" max="12289" width="6.625" style="1" customWidth="1"/>
    <col min="12290" max="12290" width="28.375" style="1" customWidth="1"/>
    <col min="12291" max="12291" width="55.875" style="1" customWidth="1"/>
    <col min="12292" max="12292" width="1.75" style="1" customWidth="1"/>
    <col min="12293" max="12544" width="9" style="1"/>
    <col min="12545" max="12545" width="6.625" style="1" customWidth="1"/>
    <col min="12546" max="12546" width="28.375" style="1" customWidth="1"/>
    <col min="12547" max="12547" width="55.875" style="1" customWidth="1"/>
    <col min="12548" max="12548" width="1.75" style="1" customWidth="1"/>
    <col min="12549" max="12800" width="9" style="1"/>
    <col min="12801" max="12801" width="6.625" style="1" customWidth="1"/>
    <col min="12802" max="12802" width="28.375" style="1" customWidth="1"/>
    <col min="12803" max="12803" width="55.875" style="1" customWidth="1"/>
    <col min="12804" max="12804" width="1.75" style="1" customWidth="1"/>
    <col min="12805" max="13056" width="9" style="1"/>
    <col min="13057" max="13057" width="6.625" style="1" customWidth="1"/>
    <col min="13058" max="13058" width="28.375" style="1" customWidth="1"/>
    <col min="13059" max="13059" width="55.875" style="1" customWidth="1"/>
    <col min="13060" max="13060" width="1.75" style="1" customWidth="1"/>
    <col min="13061" max="13312" width="9" style="1"/>
    <col min="13313" max="13313" width="6.625" style="1" customWidth="1"/>
    <col min="13314" max="13314" width="28.375" style="1" customWidth="1"/>
    <col min="13315" max="13315" width="55.875" style="1" customWidth="1"/>
    <col min="13316" max="13316" width="1.75" style="1" customWidth="1"/>
    <col min="13317" max="13568" width="9" style="1"/>
    <col min="13569" max="13569" width="6.625" style="1" customWidth="1"/>
    <col min="13570" max="13570" width="28.375" style="1" customWidth="1"/>
    <col min="13571" max="13571" width="55.875" style="1" customWidth="1"/>
    <col min="13572" max="13572" width="1.75" style="1" customWidth="1"/>
    <col min="13573" max="13824" width="9" style="1"/>
    <col min="13825" max="13825" width="6.625" style="1" customWidth="1"/>
    <col min="13826" max="13826" width="28.375" style="1" customWidth="1"/>
    <col min="13827" max="13827" width="55.875" style="1" customWidth="1"/>
    <col min="13828" max="13828" width="1.75" style="1" customWidth="1"/>
    <col min="13829" max="14080" width="9" style="1"/>
    <col min="14081" max="14081" width="6.625" style="1" customWidth="1"/>
    <col min="14082" max="14082" width="28.375" style="1" customWidth="1"/>
    <col min="14083" max="14083" width="55.875" style="1" customWidth="1"/>
    <col min="14084" max="14084" width="1.75" style="1" customWidth="1"/>
    <col min="14085" max="14336" width="9" style="1"/>
    <col min="14337" max="14337" width="6.625" style="1" customWidth="1"/>
    <col min="14338" max="14338" width="28.375" style="1" customWidth="1"/>
    <col min="14339" max="14339" width="55.875" style="1" customWidth="1"/>
    <col min="14340" max="14340" width="1.75" style="1" customWidth="1"/>
    <col min="14341" max="14592" width="9" style="1"/>
    <col min="14593" max="14593" width="6.625" style="1" customWidth="1"/>
    <col min="14594" max="14594" width="28.375" style="1" customWidth="1"/>
    <col min="14595" max="14595" width="55.875" style="1" customWidth="1"/>
    <col min="14596" max="14596" width="1.75" style="1" customWidth="1"/>
    <col min="14597" max="14848" width="9" style="1"/>
    <col min="14849" max="14849" width="6.625" style="1" customWidth="1"/>
    <col min="14850" max="14850" width="28.375" style="1" customWidth="1"/>
    <col min="14851" max="14851" width="55.875" style="1" customWidth="1"/>
    <col min="14852" max="14852" width="1.75" style="1" customWidth="1"/>
    <col min="14853" max="15104" width="9" style="1"/>
    <col min="15105" max="15105" width="6.625" style="1" customWidth="1"/>
    <col min="15106" max="15106" width="28.375" style="1" customWidth="1"/>
    <col min="15107" max="15107" width="55.875" style="1" customWidth="1"/>
    <col min="15108" max="15108" width="1.75" style="1" customWidth="1"/>
    <col min="15109" max="15360" width="9" style="1"/>
    <col min="15361" max="15361" width="6.625" style="1" customWidth="1"/>
    <col min="15362" max="15362" width="28.375" style="1" customWidth="1"/>
    <col min="15363" max="15363" width="55.875" style="1" customWidth="1"/>
    <col min="15364" max="15364" width="1.75" style="1" customWidth="1"/>
    <col min="15365" max="15616" width="9" style="1"/>
    <col min="15617" max="15617" width="6.625" style="1" customWidth="1"/>
    <col min="15618" max="15618" width="28.375" style="1" customWidth="1"/>
    <col min="15619" max="15619" width="55.875" style="1" customWidth="1"/>
    <col min="15620" max="15620" width="1.75" style="1" customWidth="1"/>
    <col min="15621" max="15872" width="9" style="1"/>
    <col min="15873" max="15873" width="6.625" style="1" customWidth="1"/>
    <col min="15874" max="15874" width="28.375" style="1" customWidth="1"/>
    <col min="15875" max="15875" width="55.875" style="1" customWidth="1"/>
    <col min="15876" max="15876" width="1.75" style="1" customWidth="1"/>
    <col min="15877" max="16128" width="9" style="1"/>
    <col min="16129" max="16129" width="6.625" style="1" customWidth="1"/>
    <col min="16130" max="16130" width="28.375" style="1" customWidth="1"/>
    <col min="16131" max="16131" width="55.875" style="1" customWidth="1"/>
    <col min="16132" max="16132" width="1.75" style="1" customWidth="1"/>
    <col min="16133" max="16384" width="9" style="1"/>
  </cols>
  <sheetData>
    <row r="1" spans="1:5" ht="19.5">
      <c r="B1" s="1"/>
      <c r="C1" s="1"/>
      <c r="E1" s="641" t="str">
        <f>HYPERLINK("#シート目次"&amp;"!A1","シート目次へ")</f>
        <v>シート目次へ</v>
      </c>
    </row>
    <row r="2" spans="1:5" ht="24.75" customHeight="1">
      <c r="B2" s="1"/>
      <c r="C2" s="299" t="s">
        <v>180</v>
      </c>
    </row>
    <row r="3" spans="1:5">
      <c r="B3" s="1"/>
      <c r="C3" s="299"/>
    </row>
    <row r="4" spans="1:5" ht="24.75" customHeight="1">
      <c r="B4" s="300" t="s">
        <v>595</v>
      </c>
      <c r="C4" s="300"/>
    </row>
    <row r="5" spans="1:5" ht="14.25">
      <c r="B5" s="135"/>
      <c r="C5" s="135"/>
    </row>
    <row r="6" spans="1:5" ht="29.25" customHeight="1">
      <c r="B6" s="719" t="s">
        <v>181</v>
      </c>
      <c r="C6" s="719"/>
    </row>
    <row r="7" spans="1:5" ht="14.25">
      <c r="B7" s="135"/>
      <c r="C7" s="135"/>
    </row>
    <row r="8" spans="1:5" ht="26.25" customHeight="1">
      <c r="B8" s="1"/>
      <c r="C8" s="1"/>
    </row>
    <row r="9" spans="1:5" ht="13.5" customHeight="1">
      <c r="A9" s="714" t="s">
        <v>66</v>
      </c>
      <c r="B9" s="720" t="s">
        <v>507</v>
      </c>
      <c r="C9" s="720"/>
    </row>
    <row r="10" spans="1:5">
      <c r="A10" s="714"/>
      <c r="B10" s="720"/>
      <c r="C10" s="720"/>
    </row>
    <row r="11" spans="1:5" ht="24.95" customHeight="1">
      <c r="A11" s="301">
        <v>1</v>
      </c>
      <c r="B11" s="721" t="s">
        <v>182</v>
      </c>
      <c r="C11" s="721"/>
    </row>
    <row r="12" spans="1:5" ht="24.95" customHeight="1">
      <c r="A12" s="301">
        <v>2</v>
      </c>
      <c r="B12" s="721" t="s">
        <v>183</v>
      </c>
      <c r="C12" s="721"/>
    </row>
    <row r="13" spans="1:5" ht="24.95" customHeight="1">
      <c r="A13" s="301">
        <v>3</v>
      </c>
      <c r="B13" s="718" t="s">
        <v>125</v>
      </c>
      <c r="C13" s="128" t="s">
        <v>126</v>
      </c>
    </row>
    <row r="14" spans="1:5" ht="24.95" customHeight="1">
      <c r="A14" s="301">
        <v>4</v>
      </c>
      <c r="B14" s="718"/>
      <c r="C14" s="128" t="s">
        <v>127</v>
      </c>
    </row>
    <row r="15" spans="1:5" ht="24.95" customHeight="1">
      <c r="A15" s="301">
        <v>5</v>
      </c>
      <c r="B15" s="718"/>
      <c r="C15" s="128" t="s">
        <v>128</v>
      </c>
    </row>
    <row r="16" spans="1:5" ht="24.95" customHeight="1">
      <c r="A16" s="301">
        <v>6</v>
      </c>
      <c r="B16" s="718"/>
      <c r="C16" s="128" t="s">
        <v>122</v>
      </c>
    </row>
    <row r="17" spans="1:3" ht="24.95" customHeight="1">
      <c r="A17" s="301">
        <v>7</v>
      </c>
      <c r="B17" s="716" t="s">
        <v>129</v>
      </c>
      <c r="C17" s="716"/>
    </row>
    <row r="18" spans="1:3" ht="24.95" customHeight="1">
      <c r="A18" s="301">
        <v>8</v>
      </c>
      <c r="B18" s="716" t="s">
        <v>130</v>
      </c>
      <c r="C18" s="716"/>
    </row>
    <row r="19" spans="1:3" ht="24.95" customHeight="1">
      <c r="A19" s="301">
        <v>9</v>
      </c>
      <c r="B19" s="717" t="s">
        <v>184</v>
      </c>
      <c r="C19" s="302" t="s">
        <v>131</v>
      </c>
    </row>
    <row r="20" spans="1:3" ht="24.95" customHeight="1">
      <c r="A20" s="301">
        <v>10</v>
      </c>
      <c r="B20" s="717"/>
      <c r="C20" s="128" t="s">
        <v>132</v>
      </c>
    </row>
    <row r="21" spans="1:3" ht="24.95" customHeight="1">
      <c r="A21" s="301">
        <v>11</v>
      </c>
      <c r="B21" s="718" t="s">
        <v>185</v>
      </c>
      <c r="C21" s="128" t="s">
        <v>508</v>
      </c>
    </row>
    <row r="22" spans="1:3" ht="24.95" customHeight="1">
      <c r="A22" s="301">
        <v>12</v>
      </c>
      <c r="B22" s="718"/>
      <c r="C22" s="128" t="s">
        <v>509</v>
      </c>
    </row>
  </sheetData>
  <sheetProtection selectLockedCells="1" selectUnlockedCells="1"/>
  <mergeCells count="10">
    <mergeCell ref="A9:A10"/>
    <mergeCell ref="B9:C10"/>
    <mergeCell ref="B11:C11"/>
    <mergeCell ref="B12:C12"/>
    <mergeCell ref="B13:B16"/>
    <mergeCell ref="B17:C17"/>
    <mergeCell ref="B18:C18"/>
    <mergeCell ref="B19:B20"/>
    <mergeCell ref="B21:B22"/>
    <mergeCell ref="B6:C6"/>
  </mergeCells>
  <phoneticPr fontId="1"/>
  <pageMargins left="1.0097222222222222" right="0.30972222222222223" top="0.98402777777777772" bottom="0.98402777777777772" header="0.51180555555555551" footer="0.51180555555555551"/>
  <pageSetup paperSize="9" scale="86" firstPageNumber="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8AEA-CB9C-40FB-B855-691115BB3FDA}">
  <sheetPr codeName="Sheet21">
    <pageSetUpPr fitToPage="1"/>
  </sheetPr>
  <dimension ref="A1:P22"/>
  <sheetViews>
    <sheetView view="pageBreakPreview" zoomScale="60" zoomScaleNormal="100" workbookViewId="0">
      <selection activeCell="N1" sqref="N1"/>
    </sheetView>
  </sheetViews>
  <sheetFormatPr defaultRowHeight="13.5"/>
  <cols>
    <col min="1" max="1" width="1.875" style="1" customWidth="1"/>
    <col min="2" max="2" width="15.125" style="1" customWidth="1"/>
    <col min="3" max="5" width="8.625" style="1" customWidth="1"/>
    <col min="6" max="6" width="11.75" style="1" customWidth="1"/>
    <col min="7" max="7" width="14.125" style="1" customWidth="1"/>
    <col min="8" max="8" width="11" style="1" customWidth="1"/>
    <col min="9" max="9" width="13.875" style="1" customWidth="1"/>
    <col min="10" max="10" width="15.25" style="1" customWidth="1"/>
    <col min="11" max="11" width="12.875" style="1" customWidth="1"/>
    <col min="12" max="12" width="12.75" style="1" customWidth="1"/>
    <col min="13" max="13" width="1.375" style="1" customWidth="1"/>
    <col min="14" max="14" width="14.875" style="1" customWidth="1"/>
    <col min="15" max="15" width="2.125" style="1" customWidth="1"/>
    <col min="16" max="16" width="13" style="1" customWidth="1"/>
    <col min="17" max="256" width="9" style="1"/>
    <col min="257" max="257" width="1.875" style="1" customWidth="1"/>
    <col min="258" max="258" width="15.125" style="1" customWidth="1"/>
    <col min="259" max="261" width="8.625" style="1" customWidth="1"/>
    <col min="262" max="262" width="11.75" style="1" customWidth="1"/>
    <col min="263" max="263" width="14.125" style="1" customWidth="1"/>
    <col min="264" max="264" width="11" style="1" customWidth="1"/>
    <col min="265" max="265" width="13.875" style="1" customWidth="1"/>
    <col min="266" max="266" width="15.25" style="1" customWidth="1"/>
    <col min="267" max="267" width="12.875" style="1" customWidth="1"/>
    <col min="268" max="268" width="12.75" style="1" customWidth="1"/>
    <col min="269" max="269" width="1.375" style="1" customWidth="1"/>
    <col min="270" max="270" width="14.875" style="1" customWidth="1"/>
    <col min="271" max="271" width="2.125" style="1" customWidth="1"/>
    <col min="272" max="272" width="13" style="1" customWidth="1"/>
    <col min="273" max="512" width="9" style="1"/>
    <col min="513" max="513" width="1.875" style="1" customWidth="1"/>
    <col min="514" max="514" width="15.125" style="1" customWidth="1"/>
    <col min="515" max="517" width="8.625" style="1" customWidth="1"/>
    <col min="518" max="518" width="11.75" style="1" customWidth="1"/>
    <col min="519" max="519" width="14.125" style="1" customWidth="1"/>
    <col min="520" max="520" width="11" style="1" customWidth="1"/>
    <col min="521" max="521" width="13.875" style="1" customWidth="1"/>
    <col min="522" max="522" width="15.25" style="1" customWidth="1"/>
    <col min="523" max="523" width="12.875" style="1" customWidth="1"/>
    <col min="524" max="524" width="12.75" style="1" customWidth="1"/>
    <col min="525" max="525" width="1.375" style="1" customWidth="1"/>
    <col min="526" max="526" width="14.875" style="1" customWidth="1"/>
    <col min="527" max="527" width="2.125" style="1" customWidth="1"/>
    <col min="528" max="528" width="13" style="1" customWidth="1"/>
    <col min="529" max="768" width="9" style="1"/>
    <col min="769" max="769" width="1.875" style="1" customWidth="1"/>
    <col min="770" max="770" width="15.125" style="1" customWidth="1"/>
    <col min="771" max="773" width="8.625" style="1" customWidth="1"/>
    <col min="774" max="774" width="11.75" style="1" customWidth="1"/>
    <col min="775" max="775" width="14.125" style="1" customWidth="1"/>
    <col min="776" max="776" width="11" style="1" customWidth="1"/>
    <col min="777" max="777" width="13.875" style="1" customWidth="1"/>
    <col min="778" max="778" width="15.25" style="1" customWidth="1"/>
    <col min="779" max="779" width="12.875" style="1" customWidth="1"/>
    <col min="780" max="780" width="12.75" style="1" customWidth="1"/>
    <col min="781" max="781" width="1.375" style="1" customWidth="1"/>
    <col min="782" max="782" width="14.875" style="1" customWidth="1"/>
    <col min="783" max="783" width="2.125" style="1" customWidth="1"/>
    <col min="784" max="784" width="13" style="1" customWidth="1"/>
    <col min="785" max="1024" width="9" style="1"/>
    <col min="1025" max="1025" width="1.875" style="1" customWidth="1"/>
    <col min="1026" max="1026" width="15.125" style="1" customWidth="1"/>
    <col min="1027" max="1029" width="8.625" style="1" customWidth="1"/>
    <col min="1030" max="1030" width="11.75" style="1" customWidth="1"/>
    <col min="1031" max="1031" width="14.125" style="1" customWidth="1"/>
    <col min="1032" max="1032" width="11" style="1" customWidth="1"/>
    <col min="1033" max="1033" width="13.875" style="1" customWidth="1"/>
    <col min="1034" max="1034" width="15.25" style="1" customWidth="1"/>
    <col min="1035" max="1035" width="12.875" style="1" customWidth="1"/>
    <col min="1036" max="1036" width="12.75" style="1" customWidth="1"/>
    <col min="1037" max="1037" width="1.375" style="1" customWidth="1"/>
    <col min="1038" max="1038" width="14.875" style="1" customWidth="1"/>
    <col min="1039" max="1039" width="2.125" style="1" customWidth="1"/>
    <col min="1040" max="1040" width="13" style="1" customWidth="1"/>
    <col min="1041" max="1280" width="9" style="1"/>
    <col min="1281" max="1281" width="1.875" style="1" customWidth="1"/>
    <col min="1282" max="1282" width="15.125" style="1" customWidth="1"/>
    <col min="1283" max="1285" width="8.625" style="1" customWidth="1"/>
    <col min="1286" max="1286" width="11.75" style="1" customWidth="1"/>
    <col min="1287" max="1287" width="14.125" style="1" customWidth="1"/>
    <col min="1288" max="1288" width="11" style="1" customWidth="1"/>
    <col min="1289" max="1289" width="13.875" style="1" customWidth="1"/>
    <col min="1290" max="1290" width="15.25" style="1" customWidth="1"/>
    <col min="1291" max="1291" width="12.875" style="1" customWidth="1"/>
    <col min="1292" max="1292" width="12.75" style="1" customWidth="1"/>
    <col min="1293" max="1293" width="1.375" style="1" customWidth="1"/>
    <col min="1294" max="1294" width="14.875" style="1" customWidth="1"/>
    <col min="1295" max="1295" width="2.125" style="1" customWidth="1"/>
    <col min="1296" max="1296" width="13" style="1" customWidth="1"/>
    <col min="1297" max="1536" width="9" style="1"/>
    <col min="1537" max="1537" width="1.875" style="1" customWidth="1"/>
    <col min="1538" max="1538" width="15.125" style="1" customWidth="1"/>
    <col min="1539" max="1541" width="8.625" style="1" customWidth="1"/>
    <col min="1542" max="1542" width="11.75" style="1" customWidth="1"/>
    <col min="1543" max="1543" width="14.125" style="1" customWidth="1"/>
    <col min="1544" max="1544" width="11" style="1" customWidth="1"/>
    <col min="1545" max="1545" width="13.875" style="1" customWidth="1"/>
    <col min="1546" max="1546" width="15.25" style="1" customWidth="1"/>
    <col min="1547" max="1547" width="12.875" style="1" customWidth="1"/>
    <col min="1548" max="1548" width="12.75" style="1" customWidth="1"/>
    <col min="1549" max="1549" width="1.375" style="1" customWidth="1"/>
    <col min="1550" max="1550" width="14.875" style="1" customWidth="1"/>
    <col min="1551" max="1551" width="2.125" style="1" customWidth="1"/>
    <col min="1552" max="1552" width="13" style="1" customWidth="1"/>
    <col min="1553" max="1792" width="9" style="1"/>
    <col min="1793" max="1793" width="1.875" style="1" customWidth="1"/>
    <col min="1794" max="1794" width="15.125" style="1" customWidth="1"/>
    <col min="1795" max="1797" width="8.625" style="1" customWidth="1"/>
    <col min="1798" max="1798" width="11.75" style="1" customWidth="1"/>
    <col min="1799" max="1799" width="14.125" style="1" customWidth="1"/>
    <col min="1800" max="1800" width="11" style="1" customWidth="1"/>
    <col min="1801" max="1801" width="13.875" style="1" customWidth="1"/>
    <col min="1802" max="1802" width="15.25" style="1" customWidth="1"/>
    <col min="1803" max="1803" width="12.875" style="1" customWidth="1"/>
    <col min="1804" max="1804" width="12.75" style="1" customWidth="1"/>
    <col min="1805" max="1805" width="1.375" style="1" customWidth="1"/>
    <col min="1806" max="1806" width="14.875" style="1" customWidth="1"/>
    <col min="1807" max="1807" width="2.125" style="1" customWidth="1"/>
    <col min="1808" max="1808" width="13" style="1" customWidth="1"/>
    <col min="1809" max="2048" width="9" style="1"/>
    <col min="2049" max="2049" width="1.875" style="1" customWidth="1"/>
    <col min="2050" max="2050" width="15.125" style="1" customWidth="1"/>
    <col min="2051" max="2053" width="8.625" style="1" customWidth="1"/>
    <col min="2054" max="2054" width="11.75" style="1" customWidth="1"/>
    <col min="2055" max="2055" width="14.125" style="1" customWidth="1"/>
    <col min="2056" max="2056" width="11" style="1" customWidth="1"/>
    <col min="2057" max="2057" width="13.875" style="1" customWidth="1"/>
    <col min="2058" max="2058" width="15.25" style="1" customWidth="1"/>
    <col min="2059" max="2059" width="12.875" style="1" customWidth="1"/>
    <col min="2060" max="2060" width="12.75" style="1" customWidth="1"/>
    <col min="2061" max="2061" width="1.375" style="1" customWidth="1"/>
    <col min="2062" max="2062" width="14.875" style="1" customWidth="1"/>
    <col min="2063" max="2063" width="2.125" style="1" customWidth="1"/>
    <col min="2064" max="2064" width="13" style="1" customWidth="1"/>
    <col min="2065" max="2304" width="9" style="1"/>
    <col min="2305" max="2305" width="1.875" style="1" customWidth="1"/>
    <col min="2306" max="2306" width="15.125" style="1" customWidth="1"/>
    <col min="2307" max="2309" width="8.625" style="1" customWidth="1"/>
    <col min="2310" max="2310" width="11.75" style="1" customWidth="1"/>
    <col min="2311" max="2311" width="14.125" style="1" customWidth="1"/>
    <col min="2312" max="2312" width="11" style="1" customWidth="1"/>
    <col min="2313" max="2313" width="13.875" style="1" customWidth="1"/>
    <col min="2314" max="2314" width="15.25" style="1" customWidth="1"/>
    <col min="2315" max="2315" width="12.875" style="1" customWidth="1"/>
    <col min="2316" max="2316" width="12.75" style="1" customWidth="1"/>
    <col min="2317" max="2317" width="1.375" style="1" customWidth="1"/>
    <col min="2318" max="2318" width="14.875" style="1" customWidth="1"/>
    <col min="2319" max="2319" width="2.125" style="1" customWidth="1"/>
    <col min="2320" max="2320" width="13" style="1" customWidth="1"/>
    <col min="2321" max="2560" width="9" style="1"/>
    <col min="2561" max="2561" width="1.875" style="1" customWidth="1"/>
    <col min="2562" max="2562" width="15.125" style="1" customWidth="1"/>
    <col min="2563" max="2565" width="8.625" style="1" customWidth="1"/>
    <col min="2566" max="2566" width="11.75" style="1" customWidth="1"/>
    <col min="2567" max="2567" width="14.125" style="1" customWidth="1"/>
    <col min="2568" max="2568" width="11" style="1" customWidth="1"/>
    <col min="2569" max="2569" width="13.875" style="1" customWidth="1"/>
    <col min="2570" max="2570" width="15.25" style="1" customWidth="1"/>
    <col min="2571" max="2571" width="12.875" style="1" customWidth="1"/>
    <col min="2572" max="2572" width="12.75" style="1" customWidth="1"/>
    <col min="2573" max="2573" width="1.375" style="1" customWidth="1"/>
    <col min="2574" max="2574" width="14.875" style="1" customWidth="1"/>
    <col min="2575" max="2575" width="2.125" style="1" customWidth="1"/>
    <col min="2576" max="2576" width="13" style="1" customWidth="1"/>
    <col min="2577" max="2816" width="9" style="1"/>
    <col min="2817" max="2817" width="1.875" style="1" customWidth="1"/>
    <col min="2818" max="2818" width="15.125" style="1" customWidth="1"/>
    <col min="2819" max="2821" width="8.625" style="1" customWidth="1"/>
    <col min="2822" max="2822" width="11.75" style="1" customWidth="1"/>
    <col min="2823" max="2823" width="14.125" style="1" customWidth="1"/>
    <col min="2824" max="2824" width="11" style="1" customWidth="1"/>
    <col min="2825" max="2825" width="13.875" style="1" customWidth="1"/>
    <col min="2826" max="2826" width="15.25" style="1" customWidth="1"/>
    <col min="2827" max="2827" width="12.875" style="1" customWidth="1"/>
    <col min="2828" max="2828" width="12.75" style="1" customWidth="1"/>
    <col min="2829" max="2829" width="1.375" style="1" customWidth="1"/>
    <col min="2830" max="2830" width="14.875" style="1" customWidth="1"/>
    <col min="2831" max="2831" width="2.125" style="1" customWidth="1"/>
    <col min="2832" max="2832" width="13" style="1" customWidth="1"/>
    <col min="2833" max="3072" width="9" style="1"/>
    <col min="3073" max="3073" width="1.875" style="1" customWidth="1"/>
    <col min="3074" max="3074" width="15.125" style="1" customWidth="1"/>
    <col min="3075" max="3077" width="8.625" style="1" customWidth="1"/>
    <col min="3078" max="3078" width="11.75" style="1" customWidth="1"/>
    <col min="3079" max="3079" width="14.125" style="1" customWidth="1"/>
    <col min="3080" max="3080" width="11" style="1" customWidth="1"/>
    <col min="3081" max="3081" width="13.875" style="1" customWidth="1"/>
    <col min="3082" max="3082" width="15.25" style="1" customWidth="1"/>
    <col min="3083" max="3083" width="12.875" style="1" customWidth="1"/>
    <col min="3084" max="3084" width="12.75" style="1" customWidth="1"/>
    <col min="3085" max="3085" width="1.375" style="1" customWidth="1"/>
    <col min="3086" max="3086" width="14.875" style="1" customWidth="1"/>
    <col min="3087" max="3087" width="2.125" style="1" customWidth="1"/>
    <col min="3088" max="3088" width="13" style="1" customWidth="1"/>
    <col min="3089" max="3328" width="9" style="1"/>
    <col min="3329" max="3329" width="1.875" style="1" customWidth="1"/>
    <col min="3330" max="3330" width="15.125" style="1" customWidth="1"/>
    <col min="3331" max="3333" width="8.625" style="1" customWidth="1"/>
    <col min="3334" max="3334" width="11.75" style="1" customWidth="1"/>
    <col min="3335" max="3335" width="14.125" style="1" customWidth="1"/>
    <col min="3336" max="3336" width="11" style="1" customWidth="1"/>
    <col min="3337" max="3337" width="13.875" style="1" customWidth="1"/>
    <col min="3338" max="3338" width="15.25" style="1" customWidth="1"/>
    <col min="3339" max="3339" width="12.875" style="1" customWidth="1"/>
    <col min="3340" max="3340" width="12.75" style="1" customWidth="1"/>
    <col min="3341" max="3341" width="1.375" style="1" customWidth="1"/>
    <col min="3342" max="3342" width="14.875" style="1" customWidth="1"/>
    <col min="3343" max="3343" width="2.125" style="1" customWidth="1"/>
    <col min="3344" max="3344" width="13" style="1" customWidth="1"/>
    <col min="3345" max="3584" width="9" style="1"/>
    <col min="3585" max="3585" width="1.875" style="1" customWidth="1"/>
    <col min="3586" max="3586" width="15.125" style="1" customWidth="1"/>
    <col min="3587" max="3589" width="8.625" style="1" customWidth="1"/>
    <col min="3590" max="3590" width="11.75" style="1" customWidth="1"/>
    <col min="3591" max="3591" width="14.125" style="1" customWidth="1"/>
    <col min="3592" max="3592" width="11" style="1" customWidth="1"/>
    <col min="3593" max="3593" width="13.875" style="1" customWidth="1"/>
    <col min="3594" max="3594" width="15.25" style="1" customWidth="1"/>
    <col min="3595" max="3595" width="12.875" style="1" customWidth="1"/>
    <col min="3596" max="3596" width="12.75" style="1" customWidth="1"/>
    <col min="3597" max="3597" width="1.375" style="1" customWidth="1"/>
    <col min="3598" max="3598" width="14.875" style="1" customWidth="1"/>
    <col min="3599" max="3599" width="2.125" style="1" customWidth="1"/>
    <col min="3600" max="3600" width="13" style="1" customWidth="1"/>
    <col min="3601" max="3840" width="9" style="1"/>
    <col min="3841" max="3841" width="1.875" style="1" customWidth="1"/>
    <col min="3842" max="3842" width="15.125" style="1" customWidth="1"/>
    <col min="3843" max="3845" width="8.625" style="1" customWidth="1"/>
    <col min="3846" max="3846" width="11.75" style="1" customWidth="1"/>
    <col min="3847" max="3847" width="14.125" style="1" customWidth="1"/>
    <col min="3848" max="3848" width="11" style="1" customWidth="1"/>
    <col min="3849" max="3849" width="13.875" style="1" customWidth="1"/>
    <col min="3850" max="3850" width="15.25" style="1" customWidth="1"/>
    <col min="3851" max="3851" width="12.875" style="1" customWidth="1"/>
    <col min="3852" max="3852" width="12.75" style="1" customWidth="1"/>
    <col min="3853" max="3853" width="1.375" style="1" customWidth="1"/>
    <col min="3854" max="3854" width="14.875" style="1" customWidth="1"/>
    <col min="3855" max="3855" width="2.125" style="1" customWidth="1"/>
    <col min="3856" max="3856" width="13" style="1" customWidth="1"/>
    <col min="3857" max="4096" width="9" style="1"/>
    <col min="4097" max="4097" width="1.875" style="1" customWidth="1"/>
    <col min="4098" max="4098" width="15.125" style="1" customWidth="1"/>
    <col min="4099" max="4101" width="8.625" style="1" customWidth="1"/>
    <col min="4102" max="4102" width="11.75" style="1" customWidth="1"/>
    <col min="4103" max="4103" width="14.125" style="1" customWidth="1"/>
    <col min="4104" max="4104" width="11" style="1" customWidth="1"/>
    <col min="4105" max="4105" width="13.875" style="1" customWidth="1"/>
    <col min="4106" max="4106" width="15.25" style="1" customWidth="1"/>
    <col min="4107" max="4107" width="12.875" style="1" customWidth="1"/>
    <col min="4108" max="4108" width="12.75" style="1" customWidth="1"/>
    <col min="4109" max="4109" width="1.375" style="1" customWidth="1"/>
    <col min="4110" max="4110" width="14.875" style="1" customWidth="1"/>
    <col min="4111" max="4111" width="2.125" style="1" customWidth="1"/>
    <col min="4112" max="4112" width="13" style="1" customWidth="1"/>
    <col min="4113" max="4352" width="9" style="1"/>
    <col min="4353" max="4353" width="1.875" style="1" customWidth="1"/>
    <col min="4354" max="4354" width="15.125" style="1" customWidth="1"/>
    <col min="4355" max="4357" width="8.625" style="1" customWidth="1"/>
    <col min="4358" max="4358" width="11.75" style="1" customWidth="1"/>
    <col min="4359" max="4359" width="14.125" style="1" customWidth="1"/>
    <col min="4360" max="4360" width="11" style="1" customWidth="1"/>
    <col min="4361" max="4361" width="13.875" style="1" customWidth="1"/>
    <col min="4362" max="4362" width="15.25" style="1" customWidth="1"/>
    <col min="4363" max="4363" width="12.875" style="1" customWidth="1"/>
    <col min="4364" max="4364" width="12.75" style="1" customWidth="1"/>
    <col min="4365" max="4365" width="1.375" style="1" customWidth="1"/>
    <col min="4366" max="4366" width="14.875" style="1" customWidth="1"/>
    <col min="4367" max="4367" width="2.125" style="1" customWidth="1"/>
    <col min="4368" max="4368" width="13" style="1" customWidth="1"/>
    <col min="4369" max="4608" width="9" style="1"/>
    <col min="4609" max="4609" width="1.875" style="1" customWidth="1"/>
    <col min="4610" max="4610" width="15.125" style="1" customWidth="1"/>
    <col min="4611" max="4613" width="8.625" style="1" customWidth="1"/>
    <col min="4614" max="4614" width="11.75" style="1" customWidth="1"/>
    <col min="4615" max="4615" width="14.125" style="1" customWidth="1"/>
    <col min="4616" max="4616" width="11" style="1" customWidth="1"/>
    <col min="4617" max="4617" width="13.875" style="1" customWidth="1"/>
    <col min="4618" max="4618" width="15.25" style="1" customWidth="1"/>
    <col min="4619" max="4619" width="12.875" style="1" customWidth="1"/>
    <col min="4620" max="4620" width="12.75" style="1" customWidth="1"/>
    <col min="4621" max="4621" width="1.375" style="1" customWidth="1"/>
    <col min="4622" max="4622" width="14.875" style="1" customWidth="1"/>
    <col min="4623" max="4623" width="2.125" style="1" customWidth="1"/>
    <col min="4624" max="4624" width="13" style="1" customWidth="1"/>
    <col min="4625" max="4864" width="9" style="1"/>
    <col min="4865" max="4865" width="1.875" style="1" customWidth="1"/>
    <col min="4866" max="4866" width="15.125" style="1" customWidth="1"/>
    <col min="4867" max="4869" width="8.625" style="1" customWidth="1"/>
    <col min="4870" max="4870" width="11.75" style="1" customWidth="1"/>
    <col min="4871" max="4871" width="14.125" style="1" customWidth="1"/>
    <col min="4872" max="4872" width="11" style="1" customWidth="1"/>
    <col min="4873" max="4873" width="13.875" style="1" customWidth="1"/>
    <col min="4874" max="4874" width="15.25" style="1" customWidth="1"/>
    <col min="4875" max="4875" width="12.875" style="1" customWidth="1"/>
    <col min="4876" max="4876" width="12.75" style="1" customWidth="1"/>
    <col min="4877" max="4877" width="1.375" style="1" customWidth="1"/>
    <col min="4878" max="4878" width="14.875" style="1" customWidth="1"/>
    <col min="4879" max="4879" width="2.125" style="1" customWidth="1"/>
    <col min="4880" max="4880" width="13" style="1" customWidth="1"/>
    <col min="4881" max="5120" width="9" style="1"/>
    <col min="5121" max="5121" width="1.875" style="1" customWidth="1"/>
    <col min="5122" max="5122" width="15.125" style="1" customWidth="1"/>
    <col min="5123" max="5125" width="8.625" style="1" customWidth="1"/>
    <col min="5126" max="5126" width="11.75" style="1" customWidth="1"/>
    <col min="5127" max="5127" width="14.125" style="1" customWidth="1"/>
    <col min="5128" max="5128" width="11" style="1" customWidth="1"/>
    <col min="5129" max="5129" width="13.875" style="1" customWidth="1"/>
    <col min="5130" max="5130" width="15.25" style="1" customWidth="1"/>
    <col min="5131" max="5131" width="12.875" style="1" customWidth="1"/>
    <col min="5132" max="5132" width="12.75" style="1" customWidth="1"/>
    <col min="5133" max="5133" width="1.375" style="1" customWidth="1"/>
    <col min="5134" max="5134" width="14.875" style="1" customWidth="1"/>
    <col min="5135" max="5135" width="2.125" style="1" customWidth="1"/>
    <col min="5136" max="5136" width="13" style="1" customWidth="1"/>
    <col min="5137" max="5376" width="9" style="1"/>
    <col min="5377" max="5377" width="1.875" style="1" customWidth="1"/>
    <col min="5378" max="5378" width="15.125" style="1" customWidth="1"/>
    <col min="5379" max="5381" width="8.625" style="1" customWidth="1"/>
    <col min="5382" max="5382" width="11.75" style="1" customWidth="1"/>
    <col min="5383" max="5383" width="14.125" style="1" customWidth="1"/>
    <col min="5384" max="5384" width="11" style="1" customWidth="1"/>
    <col min="5385" max="5385" width="13.875" style="1" customWidth="1"/>
    <col min="5386" max="5386" width="15.25" style="1" customWidth="1"/>
    <col min="5387" max="5387" width="12.875" style="1" customWidth="1"/>
    <col min="5388" max="5388" width="12.75" style="1" customWidth="1"/>
    <col min="5389" max="5389" width="1.375" style="1" customWidth="1"/>
    <col min="5390" max="5390" width="14.875" style="1" customWidth="1"/>
    <col min="5391" max="5391" width="2.125" style="1" customWidth="1"/>
    <col min="5392" max="5392" width="13" style="1" customWidth="1"/>
    <col min="5393" max="5632" width="9" style="1"/>
    <col min="5633" max="5633" width="1.875" style="1" customWidth="1"/>
    <col min="5634" max="5634" width="15.125" style="1" customWidth="1"/>
    <col min="5635" max="5637" width="8.625" style="1" customWidth="1"/>
    <col min="5638" max="5638" width="11.75" style="1" customWidth="1"/>
    <col min="5639" max="5639" width="14.125" style="1" customWidth="1"/>
    <col min="5640" max="5640" width="11" style="1" customWidth="1"/>
    <col min="5641" max="5641" width="13.875" style="1" customWidth="1"/>
    <col min="5642" max="5642" width="15.25" style="1" customWidth="1"/>
    <col min="5643" max="5643" width="12.875" style="1" customWidth="1"/>
    <col min="5644" max="5644" width="12.75" style="1" customWidth="1"/>
    <col min="5645" max="5645" width="1.375" style="1" customWidth="1"/>
    <col min="5646" max="5646" width="14.875" style="1" customWidth="1"/>
    <col min="5647" max="5647" width="2.125" style="1" customWidth="1"/>
    <col min="5648" max="5648" width="13" style="1" customWidth="1"/>
    <col min="5649" max="5888" width="9" style="1"/>
    <col min="5889" max="5889" width="1.875" style="1" customWidth="1"/>
    <col min="5890" max="5890" width="15.125" style="1" customWidth="1"/>
    <col min="5891" max="5893" width="8.625" style="1" customWidth="1"/>
    <col min="5894" max="5894" width="11.75" style="1" customWidth="1"/>
    <col min="5895" max="5895" width="14.125" style="1" customWidth="1"/>
    <col min="5896" max="5896" width="11" style="1" customWidth="1"/>
    <col min="5897" max="5897" width="13.875" style="1" customWidth="1"/>
    <col min="5898" max="5898" width="15.25" style="1" customWidth="1"/>
    <col min="5899" max="5899" width="12.875" style="1" customWidth="1"/>
    <col min="5900" max="5900" width="12.75" style="1" customWidth="1"/>
    <col min="5901" max="5901" width="1.375" style="1" customWidth="1"/>
    <col min="5902" max="5902" width="14.875" style="1" customWidth="1"/>
    <col min="5903" max="5903" width="2.125" style="1" customWidth="1"/>
    <col min="5904" max="5904" width="13" style="1" customWidth="1"/>
    <col min="5905" max="6144" width="9" style="1"/>
    <col min="6145" max="6145" width="1.875" style="1" customWidth="1"/>
    <col min="6146" max="6146" width="15.125" style="1" customWidth="1"/>
    <col min="6147" max="6149" width="8.625" style="1" customWidth="1"/>
    <col min="6150" max="6150" width="11.75" style="1" customWidth="1"/>
    <col min="6151" max="6151" width="14.125" style="1" customWidth="1"/>
    <col min="6152" max="6152" width="11" style="1" customWidth="1"/>
    <col min="6153" max="6153" width="13.875" style="1" customWidth="1"/>
    <col min="6154" max="6154" width="15.25" style="1" customWidth="1"/>
    <col min="6155" max="6155" width="12.875" style="1" customWidth="1"/>
    <col min="6156" max="6156" width="12.75" style="1" customWidth="1"/>
    <col min="6157" max="6157" width="1.375" style="1" customWidth="1"/>
    <col min="6158" max="6158" width="14.875" style="1" customWidth="1"/>
    <col min="6159" max="6159" width="2.125" style="1" customWidth="1"/>
    <col min="6160" max="6160" width="13" style="1" customWidth="1"/>
    <col min="6161" max="6400" width="9" style="1"/>
    <col min="6401" max="6401" width="1.875" style="1" customWidth="1"/>
    <col min="6402" max="6402" width="15.125" style="1" customWidth="1"/>
    <col min="6403" max="6405" width="8.625" style="1" customWidth="1"/>
    <col min="6406" max="6406" width="11.75" style="1" customWidth="1"/>
    <col min="6407" max="6407" width="14.125" style="1" customWidth="1"/>
    <col min="6408" max="6408" width="11" style="1" customWidth="1"/>
    <col min="6409" max="6409" width="13.875" style="1" customWidth="1"/>
    <col min="6410" max="6410" width="15.25" style="1" customWidth="1"/>
    <col min="6411" max="6411" width="12.875" style="1" customWidth="1"/>
    <col min="6412" max="6412" width="12.75" style="1" customWidth="1"/>
    <col min="6413" max="6413" width="1.375" style="1" customWidth="1"/>
    <col min="6414" max="6414" width="14.875" style="1" customWidth="1"/>
    <col min="6415" max="6415" width="2.125" style="1" customWidth="1"/>
    <col min="6416" max="6416" width="13" style="1" customWidth="1"/>
    <col min="6417" max="6656" width="9" style="1"/>
    <col min="6657" max="6657" width="1.875" style="1" customWidth="1"/>
    <col min="6658" max="6658" width="15.125" style="1" customWidth="1"/>
    <col min="6659" max="6661" width="8.625" style="1" customWidth="1"/>
    <col min="6662" max="6662" width="11.75" style="1" customWidth="1"/>
    <col min="6663" max="6663" width="14.125" style="1" customWidth="1"/>
    <col min="6664" max="6664" width="11" style="1" customWidth="1"/>
    <col min="6665" max="6665" width="13.875" style="1" customWidth="1"/>
    <col min="6666" max="6666" width="15.25" style="1" customWidth="1"/>
    <col min="6667" max="6667" width="12.875" style="1" customWidth="1"/>
    <col min="6668" max="6668" width="12.75" style="1" customWidth="1"/>
    <col min="6669" max="6669" width="1.375" style="1" customWidth="1"/>
    <col min="6670" max="6670" width="14.875" style="1" customWidth="1"/>
    <col min="6671" max="6671" width="2.125" style="1" customWidth="1"/>
    <col min="6672" max="6672" width="13" style="1" customWidth="1"/>
    <col min="6673" max="6912" width="9" style="1"/>
    <col min="6913" max="6913" width="1.875" style="1" customWidth="1"/>
    <col min="6914" max="6914" width="15.125" style="1" customWidth="1"/>
    <col min="6915" max="6917" width="8.625" style="1" customWidth="1"/>
    <col min="6918" max="6918" width="11.75" style="1" customWidth="1"/>
    <col min="6919" max="6919" width="14.125" style="1" customWidth="1"/>
    <col min="6920" max="6920" width="11" style="1" customWidth="1"/>
    <col min="6921" max="6921" width="13.875" style="1" customWidth="1"/>
    <col min="6922" max="6922" width="15.25" style="1" customWidth="1"/>
    <col min="6923" max="6923" width="12.875" style="1" customWidth="1"/>
    <col min="6924" max="6924" width="12.75" style="1" customWidth="1"/>
    <col min="6925" max="6925" width="1.375" style="1" customWidth="1"/>
    <col min="6926" max="6926" width="14.875" style="1" customWidth="1"/>
    <col min="6927" max="6927" width="2.125" style="1" customWidth="1"/>
    <col min="6928" max="6928" width="13" style="1" customWidth="1"/>
    <col min="6929" max="7168" width="9" style="1"/>
    <col min="7169" max="7169" width="1.875" style="1" customWidth="1"/>
    <col min="7170" max="7170" width="15.125" style="1" customWidth="1"/>
    <col min="7171" max="7173" width="8.625" style="1" customWidth="1"/>
    <col min="7174" max="7174" width="11.75" style="1" customWidth="1"/>
    <col min="7175" max="7175" width="14.125" style="1" customWidth="1"/>
    <col min="7176" max="7176" width="11" style="1" customWidth="1"/>
    <col min="7177" max="7177" width="13.875" style="1" customWidth="1"/>
    <col min="7178" max="7178" width="15.25" style="1" customWidth="1"/>
    <col min="7179" max="7179" width="12.875" style="1" customWidth="1"/>
    <col min="7180" max="7180" width="12.75" style="1" customWidth="1"/>
    <col min="7181" max="7181" width="1.375" style="1" customWidth="1"/>
    <col min="7182" max="7182" width="14.875" style="1" customWidth="1"/>
    <col min="7183" max="7183" width="2.125" style="1" customWidth="1"/>
    <col min="7184" max="7184" width="13" style="1" customWidth="1"/>
    <col min="7185" max="7424" width="9" style="1"/>
    <col min="7425" max="7425" width="1.875" style="1" customWidth="1"/>
    <col min="7426" max="7426" width="15.125" style="1" customWidth="1"/>
    <col min="7427" max="7429" width="8.625" style="1" customWidth="1"/>
    <col min="7430" max="7430" width="11.75" style="1" customWidth="1"/>
    <col min="7431" max="7431" width="14.125" style="1" customWidth="1"/>
    <col min="7432" max="7432" width="11" style="1" customWidth="1"/>
    <col min="7433" max="7433" width="13.875" style="1" customWidth="1"/>
    <col min="7434" max="7434" width="15.25" style="1" customWidth="1"/>
    <col min="7435" max="7435" width="12.875" style="1" customWidth="1"/>
    <col min="7436" max="7436" width="12.75" style="1" customWidth="1"/>
    <col min="7437" max="7437" width="1.375" style="1" customWidth="1"/>
    <col min="7438" max="7438" width="14.875" style="1" customWidth="1"/>
    <col min="7439" max="7439" width="2.125" style="1" customWidth="1"/>
    <col min="7440" max="7440" width="13" style="1" customWidth="1"/>
    <col min="7441" max="7680" width="9" style="1"/>
    <col min="7681" max="7681" width="1.875" style="1" customWidth="1"/>
    <col min="7682" max="7682" width="15.125" style="1" customWidth="1"/>
    <col min="7683" max="7685" width="8.625" style="1" customWidth="1"/>
    <col min="7686" max="7686" width="11.75" style="1" customWidth="1"/>
    <col min="7687" max="7687" width="14.125" style="1" customWidth="1"/>
    <col min="7688" max="7688" width="11" style="1" customWidth="1"/>
    <col min="7689" max="7689" width="13.875" style="1" customWidth="1"/>
    <col min="7690" max="7690" width="15.25" style="1" customWidth="1"/>
    <col min="7691" max="7691" width="12.875" style="1" customWidth="1"/>
    <col min="7692" max="7692" width="12.75" style="1" customWidth="1"/>
    <col min="7693" max="7693" width="1.375" style="1" customWidth="1"/>
    <col min="7694" max="7694" width="14.875" style="1" customWidth="1"/>
    <col min="7695" max="7695" width="2.125" style="1" customWidth="1"/>
    <col min="7696" max="7696" width="13" style="1" customWidth="1"/>
    <col min="7697" max="7936" width="9" style="1"/>
    <col min="7937" max="7937" width="1.875" style="1" customWidth="1"/>
    <col min="7938" max="7938" width="15.125" style="1" customWidth="1"/>
    <col min="7939" max="7941" width="8.625" style="1" customWidth="1"/>
    <col min="7942" max="7942" width="11.75" style="1" customWidth="1"/>
    <col min="7943" max="7943" width="14.125" style="1" customWidth="1"/>
    <col min="7944" max="7944" width="11" style="1" customWidth="1"/>
    <col min="7945" max="7945" width="13.875" style="1" customWidth="1"/>
    <col min="7946" max="7946" width="15.25" style="1" customWidth="1"/>
    <col min="7947" max="7947" width="12.875" style="1" customWidth="1"/>
    <col min="7948" max="7948" width="12.75" style="1" customWidth="1"/>
    <col min="7949" max="7949" width="1.375" style="1" customWidth="1"/>
    <col min="7950" max="7950" width="14.875" style="1" customWidth="1"/>
    <col min="7951" max="7951" width="2.125" style="1" customWidth="1"/>
    <col min="7952" max="7952" width="13" style="1" customWidth="1"/>
    <col min="7953" max="8192" width="9" style="1"/>
    <col min="8193" max="8193" width="1.875" style="1" customWidth="1"/>
    <col min="8194" max="8194" width="15.125" style="1" customWidth="1"/>
    <col min="8195" max="8197" width="8.625" style="1" customWidth="1"/>
    <col min="8198" max="8198" width="11.75" style="1" customWidth="1"/>
    <col min="8199" max="8199" width="14.125" style="1" customWidth="1"/>
    <col min="8200" max="8200" width="11" style="1" customWidth="1"/>
    <col min="8201" max="8201" width="13.875" style="1" customWidth="1"/>
    <col min="8202" max="8202" width="15.25" style="1" customWidth="1"/>
    <col min="8203" max="8203" width="12.875" style="1" customWidth="1"/>
    <col min="8204" max="8204" width="12.75" style="1" customWidth="1"/>
    <col min="8205" max="8205" width="1.375" style="1" customWidth="1"/>
    <col min="8206" max="8206" width="14.875" style="1" customWidth="1"/>
    <col min="8207" max="8207" width="2.125" style="1" customWidth="1"/>
    <col min="8208" max="8208" width="13" style="1" customWidth="1"/>
    <col min="8209" max="8448" width="9" style="1"/>
    <col min="8449" max="8449" width="1.875" style="1" customWidth="1"/>
    <col min="8450" max="8450" width="15.125" style="1" customWidth="1"/>
    <col min="8451" max="8453" width="8.625" style="1" customWidth="1"/>
    <col min="8454" max="8454" width="11.75" style="1" customWidth="1"/>
    <col min="8455" max="8455" width="14.125" style="1" customWidth="1"/>
    <col min="8456" max="8456" width="11" style="1" customWidth="1"/>
    <col min="8457" max="8457" width="13.875" style="1" customWidth="1"/>
    <col min="8458" max="8458" width="15.25" style="1" customWidth="1"/>
    <col min="8459" max="8459" width="12.875" style="1" customWidth="1"/>
    <col min="8460" max="8460" width="12.75" style="1" customWidth="1"/>
    <col min="8461" max="8461" width="1.375" style="1" customWidth="1"/>
    <col min="8462" max="8462" width="14.875" style="1" customWidth="1"/>
    <col min="8463" max="8463" width="2.125" style="1" customWidth="1"/>
    <col min="8464" max="8464" width="13" style="1" customWidth="1"/>
    <col min="8465" max="8704" width="9" style="1"/>
    <col min="8705" max="8705" width="1.875" style="1" customWidth="1"/>
    <col min="8706" max="8706" width="15.125" style="1" customWidth="1"/>
    <col min="8707" max="8709" width="8.625" style="1" customWidth="1"/>
    <col min="8710" max="8710" width="11.75" style="1" customWidth="1"/>
    <col min="8711" max="8711" width="14.125" style="1" customWidth="1"/>
    <col min="8712" max="8712" width="11" style="1" customWidth="1"/>
    <col min="8713" max="8713" width="13.875" style="1" customWidth="1"/>
    <col min="8714" max="8714" width="15.25" style="1" customWidth="1"/>
    <col min="8715" max="8715" width="12.875" style="1" customWidth="1"/>
    <col min="8716" max="8716" width="12.75" style="1" customWidth="1"/>
    <col min="8717" max="8717" width="1.375" style="1" customWidth="1"/>
    <col min="8718" max="8718" width="14.875" style="1" customWidth="1"/>
    <col min="8719" max="8719" width="2.125" style="1" customWidth="1"/>
    <col min="8720" max="8720" width="13" style="1" customWidth="1"/>
    <col min="8721" max="8960" width="9" style="1"/>
    <col min="8961" max="8961" width="1.875" style="1" customWidth="1"/>
    <col min="8962" max="8962" width="15.125" style="1" customWidth="1"/>
    <col min="8963" max="8965" width="8.625" style="1" customWidth="1"/>
    <col min="8966" max="8966" width="11.75" style="1" customWidth="1"/>
    <col min="8967" max="8967" width="14.125" style="1" customWidth="1"/>
    <col min="8968" max="8968" width="11" style="1" customWidth="1"/>
    <col min="8969" max="8969" width="13.875" style="1" customWidth="1"/>
    <col min="8970" max="8970" width="15.25" style="1" customWidth="1"/>
    <col min="8971" max="8971" width="12.875" style="1" customWidth="1"/>
    <col min="8972" max="8972" width="12.75" style="1" customWidth="1"/>
    <col min="8973" max="8973" width="1.375" style="1" customWidth="1"/>
    <col min="8974" max="8974" width="14.875" style="1" customWidth="1"/>
    <col min="8975" max="8975" width="2.125" style="1" customWidth="1"/>
    <col min="8976" max="8976" width="13" style="1" customWidth="1"/>
    <col min="8977" max="9216" width="9" style="1"/>
    <col min="9217" max="9217" width="1.875" style="1" customWidth="1"/>
    <col min="9218" max="9218" width="15.125" style="1" customWidth="1"/>
    <col min="9219" max="9221" width="8.625" style="1" customWidth="1"/>
    <col min="9222" max="9222" width="11.75" style="1" customWidth="1"/>
    <col min="9223" max="9223" width="14.125" style="1" customWidth="1"/>
    <col min="9224" max="9224" width="11" style="1" customWidth="1"/>
    <col min="9225" max="9225" width="13.875" style="1" customWidth="1"/>
    <col min="9226" max="9226" width="15.25" style="1" customWidth="1"/>
    <col min="9227" max="9227" width="12.875" style="1" customWidth="1"/>
    <col min="9228" max="9228" width="12.75" style="1" customWidth="1"/>
    <col min="9229" max="9229" width="1.375" style="1" customWidth="1"/>
    <col min="9230" max="9230" width="14.875" style="1" customWidth="1"/>
    <col min="9231" max="9231" width="2.125" style="1" customWidth="1"/>
    <col min="9232" max="9232" width="13" style="1" customWidth="1"/>
    <col min="9233" max="9472" width="9" style="1"/>
    <col min="9473" max="9473" width="1.875" style="1" customWidth="1"/>
    <col min="9474" max="9474" width="15.125" style="1" customWidth="1"/>
    <col min="9475" max="9477" width="8.625" style="1" customWidth="1"/>
    <col min="9478" max="9478" width="11.75" style="1" customWidth="1"/>
    <col min="9479" max="9479" width="14.125" style="1" customWidth="1"/>
    <col min="9480" max="9480" width="11" style="1" customWidth="1"/>
    <col min="9481" max="9481" width="13.875" style="1" customWidth="1"/>
    <col min="9482" max="9482" width="15.25" style="1" customWidth="1"/>
    <col min="9483" max="9483" width="12.875" style="1" customWidth="1"/>
    <col min="9484" max="9484" width="12.75" style="1" customWidth="1"/>
    <col min="9485" max="9485" width="1.375" style="1" customWidth="1"/>
    <col min="9486" max="9486" width="14.875" style="1" customWidth="1"/>
    <col min="9487" max="9487" width="2.125" style="1" customWidth="1"/>
    <col min="9488" max="9488" width="13" style="1" customWidth="1"/>
    <col min="9489" max="9728" width="9" style="1"/>
    <col min="9729" max="9729" width="1.875" style="1" customWidth="1"/>
    <col min="9730" max="9730" width="15.125" style="1" customWidth="1"/>
    <col min="9731" max="9733" width="8.625" style="1" customWidth="1"/>
    <col min="9734" max="9734" width="11.75" style="1" customWidth="1"/>
    <col min="9735" max="9735" width="14.125" style="1" customWidth="1"/>
    <col min="9736" max="9736" width="11" style="1" customWidth="1"/>
    <col min="9737" max="9737" width="13.875" style="1" customWidth="1"/>
    <col min="9738" max="9738" width="15.25" style="1" customWidth="1"/>
    <col min="9739" max="9739" width="12.875" style="1" customWidth="1"/>
    <col min="9740" max="9740" width="12.75" style="1" customWidth="1"/>
    <col min="9741" max="9741" width="1.375" style="1" customWidth="1"/>
    <col min="9742" max="9742" width="14.875" style="1" customWidth="1"/>
    <col min="9743" max="9743" width="2.125" style="1" customWidth="1"/>
    <col min="9744" max="9744" width="13" style="1" customWidth="1"/>
    <col min="9745" max="9984" width="9" style="1"/>
    <col min="9985" max="9985" width="1.875" style="1" customWidth="1"/>
    <col min="9986" max="9986" width="15.125" style="1" customWidth="1"/>
    <col min="9987" max="9989" width="8.625" style="1" customWidth="1"/>
    <col min="9990" max="9990" width="11.75" style="1" customWidth="1"/>
    <col min="9991" max="9991" width="14.125" style="1" customWidth="1"/>
    <col min="9992" max="9992" width="11" style="1" customWidth="1"/>
    <col min="9993" max="9993" width="13.875" style="1" customWidth="1"/>
    <col min="9994" max="9994" width="15.25" style="1" customWidth="1"/>
    <col min="9995" max="9995" width="12.875" style="1" customWidth="1"/>
    <col min="9996" max="9996" width="12.75" style="1" customWidth="1"/>
    <col min="9997" max="9997" width="1.375" style="1" customWidth="1"/>
    <col min="9998" max="9998" width="14.875" style="1" customWidth="1"/>
    <col min="9999" max="9999" width="2.125" style="1" customWidth="1"/>
    <col min="10000" max="10000" width="13" style="1" customWidth="1"/>
    <col min="10001" max="10240" width="9" style="1"/>
    <col min="10241" max="10241" width="1.875" style="1" customWidth="1"/>
    <col min="10242" max="10242" width="15.125" style="1" customWidth="1"/>
    <col min="10243" max="10245" width="8.625" style="1" customWidth="1"/>
    <col min="10246" max="10246" width="11.75" style="1" customWidth="1"/>
    <col min="10247" max="10247" width="14.125" style="1" customWidth="1"/>
    <col min="10248" max="10248" width="11" style="1" customWidth="1"/>
    <col min="10249" max="10249" width="13.875" style="1" customWidth="1"/>
    <col min="10250" max="10250" width="15.25" style="1" customWidth="1"/>
    <col min="10251" max="10251" width="12.875" style="1" customWidth="1"/>
    <col min="10252" max="10252" width="12.75" style="1" customWidth="1"/>
    <col min="10253" max="10253" width="1.375" style="1" customWidth="1"/>
    <col min="10254" max="10254" width="14.875" style="1" customWidth="1"/>
    <col min="10255" max="10255" width="2.125" style="1" customWidth="1"/>
    <col min="10256" max="10256" width="13" style="1" customWidth="1"/>
    <col min="10257" max="10496" width="9" style="1"/>
    <col min="10497" max="10497" width="1.875" style="1" customWidth="1"/>
    <col min="10498" max="10498" width="15.125" style="1" customWidth="1"/>
    <col min="10499" max="10501" width="8.625" style="1" customWidth="1"/>
    <col min="10502" max="10502" width="11.75" style="1" customWidth="1"/>
    <col min="10503" max="10503" width="14.125" style="1" customWidth="1"/>
    <col min="10504" max="10504" width="11" style="1" customWidth="1"/>
    <col min="10505" max="10505" width="13.875" style="1" customWidth="1"/>
    <col min="10506" max="10506" width="15.25" style="1" customWidth="1"/>
    <col min="10507" max="10507" width="12.875" style="1" customWidth="1"/>
    <col min="10508" max="10508" width="12.75" style="1" customWidth="1"/>
    <col min="10509" max="10509" width="1.375" style="1" customWidth="1"/>
    <col min="10510" max="10510" width="14.875" style="1" customWidth="1"/>
    <col min="10511" max="10511" width="2.125" style="1" customWidth="1"/>
    <col min="10512" max="10512" width="13" style="1" customWidth="1"/>
    <col min="10513" max="10752" width="9" style="1"/>
    <col min="10753" max="10753" width="1.875" style="1" customWidth="1"/>
    <col min="10754" max="10754" width="15.125" style="1" customWidth="1"/>
    <col min="10755" max="10757" width="8.625" style="1" customWidth="1"/>
    <col min="10758" max="10758" width="11.75" style="1" customWidth="1"/>
    <col min="10759" max="10759" width="14.125" style="1" customWidth="1"/>
    <col min="10760" max="10760" width="11" style="1" customWidth="1"/>
    <col min="10761" max="10761" width="13.875" style="1" customWidth="1"/>
    <col min="10762" max="10762" width="15.25" style="1" customWidth="1"/>
    <col min="10763" max="10763" width="12.875" style="1" customWidth="1"/>
    <col min="10764" max="10764" width="12.75" style="1" customWidth="1"/>
    <col min="10765" max="10765" width="1.375" style="1" customWidth="1"/>
    <col min="10766" max="10766" width="14.875" style="1" customWidth="1"/>
    <col min="10767" max="10767" width="2.125" style="1" customWidth="1"/>
    <col min="10768" max="10768" width="13" style="1" customWidth="1"/>
    <col min="10769" max="11008" width="9" style="1"/>
    <col min="11009" max="11009" width="1.875" style="1" customWidth="1"/>
    <col min="11010" max="11010" width="15.125" style="1" customWidth="1"/>
    <col min="11011" max="11013" width="8.625" style="1" customWidth="1"/>
    <col min="11014" max="11014" width="11.75" style="1" customWidth="1"/>
    <col min="11015" max="11015" width="14.125" style="1" customWidth="1"/>
    <col min="11016" max="11016" width="11" style="1" customWidth="1"/>
    <col min="11017" max="11017" width="13.875" style="1" customWidth="1"/>
    <col min="11018" max="11018" width="15.25" style="1" customWidth="1"/>
    <col min="11019" max="11019" width="12.875" style="1" customWidth="1"/>
    <col min="11020" max="11020" width="12.75" style="1" customWidth="1"/>
    <col min="11021" max="11021" width="1.375" style="1" customWidth="1"/>
    <col min="11022" max="11022" width="14.875" style="1" customWidth="1"/>
    <col min="11023" max="11023" width="2.125" style="1" customWidth="1"/>
    <col min="11024" max="11024" width="13" style="1" customWidth="1"/>
    <col min="11025" max="11264" width="9" style="1"/>
    <col min="11265" max="11265" width="1.875" style="1" customWidth="1"/>
    <col min="11266" max="11266" width="15.125" style="1" customWidth="1"/>
    <col min="11267" max="11269" width="8.625" style="1" customWidth="1"/>
    <col min="11270" max="11270" width="11.75" style="1" customWidth="1"/>
    <col min="11271" max="11271" width="14.125" style="1" customWidth="1"/>
    <col min="11272" max="11272" width="11" style="1" customWidth="1"/>
    <col min="11273" max="11273" width="13.875" style="1" customWidth="1"/>
    <col min="11274" max="11274" width="15.25" style="1" customWidth="1"/>
    <col min="11275" max="11275" width="12.875" style="1" customWidth="1"/>
    <col min="11276" max="11276" width="12.75" style="1" customWidth="1"/>
    <col min="11277" max="11277" width="1.375" style="1" customWidth="1"/>
    <col min="11278" max="11278" width="14.875" style="1" customWidth="1"/>
    <col min="11279" max="11279" width="2.125" style="1" customWidth="1"/>
    <col min="11280" max="11280" width="13" style="1" customWidth="1"/>
    <col min="11281" max="11520" width="9" style="1"/>
    <col min="11521" max="11521" width="1.875" style="1" customWidth="1"/>
    <col min="11522" max="11522" width="15.125" style="1" customWidth="1"/>
    <col min="11523" max="11525" width="8.625" style="1" customWidth="1"/>
    <col min="11526" max="11526" width="11.75" style="1" customWidth="1"/>
    <col min="11527" max="11527" width="14.125" style="1" customWidth="1"/>
    <col min="11528" max="11528" width="11" style="1" customWidth="1"/>
    <col min="11529" max="11529" width="13.875" style="1" customWidth="1"/>
    <col min="11530" max="11530" width="15.25" style="1" customWidth="1"/>
    <col min="11531" max="11531" width="12.875" style="1" customWidth="1"/>
    <col min="11532" max="11532" width="12.75" style="1" customWidth="1"/>
    <col min="11533" max="11533" width="1.375" style="1" customWidth="1"/>
    <col min="11534" max="11534" width="14.875" style="1" customWidth="1"/>
    <col min="11535" max="11535" width="2.125" style="1" customWidth="1"/>
    <col min="11536" max="11536" width="13" style="1" customWidth="1"/>
    <col min="11537" max="11776" width="9" style="1"/>
    <col min="11777" max="11777" width="1.875" style="1" customWidth="1"/>
    <col min="11778" max="11778" width="15.125" style="1" customWidth="1"/>
    <col min="11779" max="11781" width="8.625" style="1" customWidth="1"/>
    <col min="11782" max="11782" width="11.75" style="1" customWidth="1"/>
    <col min="11783" max="11783" width="14.125" style="1" customWidth="1"/>
    <col min="11784" max="11784" width="11" style="1" customWidth="1"/>
    <col min="11785" max="11785" width="13.875" style="1" customWidth="1"/>
    <col min="11786" max="11786" width="15.25" style="1" customWidth="1"/>
    <col min="11787" max="11787" width="12.875" style="1" customWidth="1"/>
    <col min="11788" max="11788" width="12.75" style="1" customWidth="1"/>
    <col min="11789" max="11789" width="1.375" style="1" customWidth="1"/>
    <col min="11790" max="11790" width="14.875" style="1" customWidth="1"/>
    <col min="11791" max="11791" width="2.125" style="1" customWidth="1"/>
    <col min="11792" max="11792" width="13" style="1" customWidth="1"/>
    <col min="11793" max="12032" width="9" style="1"/>
    <col min="12033" max="12033" width="1.875" style="1" customWidth="1"/>
    <col min="12034" max="12034" width="15.125" style="1" customWidth="1"/>
    <col min="12035" max="12037" width="8.625" style="1" customWidth="1"/>
    <col min="12038" max="12038" width="11.75" style="1" customWidth="1"/>
    <col min="12039" max="12039" width="14.125" style="1" customWidth="1"/>
    <col min="12040" max="12040" width="11" style="1" customWidth="1"/>
    <col min="12041" max="12041" width="13.875" style="1" customWidth="1"/>
    <col min="12042" max="12042" width="15.25" style="1" customWidth="1"/>
    <col min="12043" max="12043" width="12.875" style="1" customWidth="1"/>
    <col min="12044" max="12044" width="12.75" style="1" customWidth="1"/>
    <col min="12045" max="12045" width="1.375" style="1" customWidth="1"/>
    <col min="12046" max="12046" width="14.875" style="1" customWidth="1"/>
    <col min="12047" max="12047" width="2.125" style="1" customWidth="1"/>
    <col min="12048" max="12048" width="13" style="1" customWidth="1"/>
    <col min="12049" max="12288" width="9" style="1"/>
    <col min="12289" max="12289" width="1.875" style="1" customWidth="1"/>
    <col min="12290" max="12290" width="15.125" style="1" customWidth="1"/>
    <col min="12291" max="12293" width="8.625" style="1" customWidth="1"/>
    <col min="12294" max="12294" width="11.75" style="1" customWidth="1"/>
    <col min="12295" max="12295" width="14.125" style="1" customWidth="1"/>
    <col min="12296" max="12296" width="11" style="1" customWidth="1"/>
    <col min="12297" max="12297" width="13.875" style="1" customWidth="1"/>
    <col min="12298" max="12298" width="15.25" style="1" customWidth="1"/>
    <col min="12299" max="12299" width="12.875" style="1" customWidth="1"/>
    <col min="12300" max="12300" width="12.75" style="1" customWidth="1"/>
    <col min="12301" max="12301" width="1.375" style="1" customWidth="1"/>
    <col min="12302" max="12302" width="14.875" style="1" customWidth="1"/>
    <col min="12303" max="12303" width="2.125" style="1" customWidth="1"/>
    <col min="12304" max="12304" width="13" style="1" customWidth="1"/>
    <col min="12305" max="12544" width="9" style="1"/>
    <col min="12545" max="12545" width="1.875" style="1" customWidth="1"/>
    <col min="12546" max="12546" width="15.125" style="1" customWidth="1"/>
    <col min="12547" max="12549" width="8.625" style="1" customWidth="1"/>
    <col min="12550" max="12550" width="11.75" style="1" customWidth="1"/>
    <col min="12551" max="12551" width="14.125" style="1" customWidth="1"/>
    <col min="12552" max="12552" width="11" style="1" customWidth="1"/>
    <col min="12553" max="12553" width="13.875" style="1" customWidth="1"/>
    <col min="12554" max="12554" width="15.25" style="1" customWidth="1"/>
    <col min="12555" max="12555" width="12.875" style="1" customWidth="1"/>
    <col min="12556" max="12556" width="12.75" style="1" customWidth="1"/>
    <col min="12557" max="12557" width="1.375" style="1" customWidth="1"/>
    <col min="12558" max="12558" width="14.875" style="1" customWidth="1"/>
    <col min="12559" max="12559" width="2.125" style="1" customWidth="1"/>
    <col min="12560" max="12560" width="13" style="1" customWidth="1"/>
    <col min="12561" max="12800" width="9" style="1"/>
    <col min="12801" max="12801" width="1.875" style="1" customWidth="1"/>
    <col min="12802" max="12802" width="15.125" style="1" customWidth="1"/>
    <col min="12803" max="12805" width="8.625" style="1" customWidth="1"/>
    <col min="12806" max="12806" width="11.75" style="1" customWidth="1"/>
    <col min="12807" max="12807" width="14.125" style="1" customWidth="1"/>
    <col min="12808" max="12808" width="11" style="1" customWidth="1"/>
    <col min="12809" max="12809" width="13.875" style="1" customWidth="1"/>
    <col min="12810" max="12810" width="15.25" style="1" customWidth="1"/>
    <col min="12811" max="12811" width="12.875" style="1" customWidth="1"/>
    <col min="12812" max="12812" width="12.75" style="1" customWidth="1"/>
    <col min="12813" max="12813" width="1.375" style="1" customWidth="1"/>
    <col min="12814" max="12814" width="14.875" style="1" customWidth="1"/>
    <col min="12815" max="12815" width="2.125" style="1" customWidth="1"/>
    <col min="12816" max="12816" width="13" style="1" customWidth="1"/>
    <col min="12817" max="13056" width="9" style="1"/>
    <col min="13057" max="13057" width="1.875" style="1" customWidth="1"/>
    <col min="13058" max="13058" width="15.125" style="1" customWidth="1"/>
    <col min="13059" max="13061" width="8.625" style="1" customWidth="1"/>
    <col min="13062" max="13062" width="11.75" style="1" customWidth="1"/>
    <col min="13063" max="13063" width="14.125" style="1" customWidth="1"/>
    <col min="13064" max="13064" width="11" style="1" customWidth="1"/>
    <col min="13065" max="13065" width="13.875" style="1" customWidth="1"/>
    <col min="13066" max="13066" width="15.25" style="1" customWidth="1"/>
    <col min="13067" max="13067" width="12.875" style="1" customWidth="1"/>
    <col min="13068" max="13068" width="12.75" style="1" customWidth="1"/>
    <col min="13069" max="13069" width="1.375" style="1" customWidth="1"/>
    <col min="13070" max="13070" width="14.875" style="1" customWidth="1"/>
    <col min="13071" max="13071" width="2.125" style="1" customWidth="1"/>
    <col min="13072" max="13072" width="13" style="1" customWidth="1"/>
    <col min="13073" max="13312" width="9" style="1"/>
    <col min="13313" max="13313" width="1.875" style="1" customWidth="1"/>
    <col min="13314" max="13314" width="15.125" style="1" customWidth="1"/>
    <col min="13315" max="13317" width="8.625" style="1" customWidth="1"/>
    <col min="13318" max="13318" width="11.75" style="1" customWidth="1"/>
    <col min="13319" max="13319" width="14.125" style="1" customWidth="1"/>
    <col min="13320" max="13320" width="11" style="1" customWidth="1"/>
    <col min="13321" max="13321" width="13.875" style="1" customWidth="1"/>
    <col min="13322" max="13322" width="15.25" style="1" customWidth="1"/>
    <col min="13323" max="13323" width="12.875" style="1" customWidth="1"/>
    <col min="13324" max="13324" width="12.75" style="1" customWidth="1"/>
    <col min="13325" max="13325" width="1.375" style="1" customWidth="1"/>
    <col min="13326" max="13326" width="14.875" style="1" customWidth="1"/>
    <col min="13327" max="13327" width="2.125" style="1" customWidth="1"/>
    <col min="13328" max="13328" width="13" style="1" customWidth="1"/>
    <col min="13329" max="13568" width="9" style="1"/>
    <col min="13569" max="13569" width="1.875" style="1" customWidth="1"/>
    <col min="13570" max="13570" width="15.125" style="1" customWidth="1"/>
    <col min="13571" max="13573" width="8.625" style="1" customWidth="1"/>
    <col min="13574" max="13574" width="11.75" style="1" customWidth="1"/>
    <col min="13575" max="13575" width="14.125" style="1" customWidth="1"/>
    <col min="13576" max="13576" width="11" style="1" customWidth="1"/>
    <col min="13577" max="13577" width="13.875" style="1" customWidth="1"/>
    <col min="13578" max="13578" width="15.25" style="1" customWidth="1"/>
    <col min="13579" max="13579" width="12.875" style="1" customWidth="1"/>
    <col min="13580" max="13580" width="12.75" style="1" customWidth="1"/>
    <col min="13581" max="13581" width="1.375" style="1" customWidth="1"/>
    <col min="13582" max="13582" width="14.875" style="1" customWidth="1"/>
    <col min="13583" max="13583" width="2.125" style="1" customWidth="1"/>
    <col min="13584" max="13584" width="13" style="1" customWidth="1"/>
    <col min="13585" max="13824" width="9" style="1"/>
    <col min="13825" max="13825" width="1.875" style="1" customWidth="1"/>
    <col min="13826" max="13826" width="15.125" style="1" customWidth="1"/>
    <col min="13827" max="13829" width="8.625" style="1" customWidth="1"/>
    <col min="13830" max="13830" width="11.75" style="1" customWidth="1"/>
    <col min="13831" max="13831" width="14.125" style="1" customWidth="1"/>
    <col min="13832" max="13832" width="11" style="1" customWidth="1"/>
    <col min="13833" max="13833" width="13.875" style="1" customWidth="1"/>
    <col min="13834" max="13834" width="15.25" style="1" customWidth="1"/>
    <col min="13835" max="13835" width="12.875" style="1" customWidth="1"/>
    <col min="13836" max="13836" width="12.75" style="1" customWidth="1"/>
    <col min="13837" max="13837" width="1.375" style="1" customWidth="1"/>
    <col min="13838" max="13838" width="14.875" style="1" customWidth="1"/>
    <col min="13839" max="13839" width="2.125" style="1" customWidth="1"/>
    <col min="13840" max="13840" width="13" style="1" customWidth="1"/>
    <col min="13841" max="14080" width="9" style="1"/>
    <col min="14081" max="14081" width="1.875" style="1" customWidth="1"/>
    <col min="14082" max="14082" width="15.125" style="1" customWidth="1"/>
    <col min="14083" max="14085" width="8.625" style="1" customWidth="1"/>
    <col min="14086" max="14086" width="11.75" style="1" customWidth="1"/>
    <col min="14087" max="14087" width="14.125" style="1" customWidth="1"/>
    <col min="14088" max="14088" width="11" style="1" customWidth="1"/>
    <col min="14089" max="14089" width="13.875" style="1" customWidth="1"/>
    <col min="14090" max="14090" width="15.25" style="1" customWidth="1"/>
    <col min="14091" max="14091" width="12.875" style="1" customWidth="1"/>
    <col min="14092" max="14092" width="12.75" style="1" customWidth="1"/>
    <col min="14093" max="14093" width="1.375" style="1" customWidth="1"/>
    <col min="14094" max="14094" width="14.875" style="1" customWidth="1"/>
    <col min="14095" max="14095" width="2.125" style="1" customWidth="1"/>
    <col min="14096" max="14096" width="13" style="1" customWidth="1"/>
    <col min="14097" max="14336" width="9" style="1"/>
    <col min="14337" max="14337" width="1.875" style="1" customWidth="1"/>
    <col min="14338" max="14338" width="15.125" style="1" customWidth="1"/>
    <col min="14339" max="14341" width="8.625" style="1" customWidth="1"/>
    <col min="14342" max="14342" width="11.75" style="1" customWidth="1"/>
    <col min="14343" max="14343" width="14.125" style="1" customWidth="1"/>
    <col min="14344" max="14344" width="11" style="1" customWidth="1"/>
    <col min="14345" max="14345" width="13.875" style="1" customWidth="1"/>
    <col min="14346" max="14346" width="15.25" style="1" customWidth="1"/>
    <col min="14347" max="14347" width="12.875" style="1" customWidth="1"/>
    <col min="14348" max="14348" width="12.75" style="1" customWidth="1"/>
    <col min="14349" max="14349" width="1.375" style="1" customWidth="1"/>
    <col min="14350" max="14350" width="14.875" style="1" customWidth="1"/>
    <col min="14351" max="14351" width="2.125" style="1" customWidth="1"/>
    <col min="14352" max="14352" width="13" style="1" customWidth="1"/>
    <col min="14353" max="14592" width="9" style="1"/>
    <col min="14593" max="14593" width="1.875" style="1" customWidth="1"/>
    <col min="14594" max="14594" width="15.125" style="1" customWidth="1"/>
    <col min="14595" max="14597" width="8.625" style="1" customWidth="1"/>
    <col min="14598" max="14598" width="11.75" style="1" customWidth="1"/>
    <col min="14599" max="14599" width="14.125" style="1" customWidth="1"/>
    <col min="14600" max="14600" width="11" style="1" customWidth="1"/>
    <col min="14601" max="14601" width="13.875" style="1" customWidth="1"/>
    <col min="14602" max="14602" width="15.25" style="1" customWidth="1"/>
    <col min="14603" max="14603" width="12.875" style="1" customWidth="1"/>
    <col min="14604" max="14604" width="12.75" style="1" customWidth="1"/>
    <col min="14605" max="14605" width="1.375" style="1" customWidth="1"/>
    <col min="14606" max="14606" width="14.875" style="1" customWidth="1"/>
    <col min="14607" max="14607" width="2.125" style="1" customWidth="1"/>
    <col min="14608" max="14608" width="13" style="1" customWidth="1"/>
    <col min="14609" max="14848" width="9" style="1"/>
    <col min="14849" max="14849" width="1.875" style="1" customWidth="1"/>
    <col min="14850" max="14850" width="15.125" style="1" customWidth="1"/>
    <col min="14851" max="14853" width="8.625" style="1" customWidth="1"/>
    <col min="14854" max="14854" width="11.75" style="1" customWidth="1"/>
    <col min="14855" max="14855" width="14.125" style="1" customWidth="1"/>
    <col min="14856" max="14856" width="11" style="1" customWidth="1"/>
    <col min="14857" max="14857" width="13.875" style="1" customWidth="1"/>
    <col min="14858" max="14858" width="15.25" style="1" customWidth="1"/>
    <col min="14859" max="14859" width="12.875" style="1" customWidth="1"/>
    <col min="14860" max="14860" width="12.75" style="1" customWidth="1"/>
    <col min="14861" max="14861" width="1.375" style="1" customWidth="1"/>
    <col min="14862" max="14862" width="14.875" style="1" customWidth="1"/>
    <col min="14863" max="14863" width="2.125" style="1" customWidth="1"/>
    <col min="14864" max="14864" width="13" style="1" customWidth="1"/>
    <col min="14865" max="15104" width="9" style="1"/>
    <col min="15105" max="15105" width="1.875" style="1" customWidth="1"/>
    <col min="15106" max="15106" width="15.125" style="1" customWidth="1"/>
    <col min="15107" max="15109" width="8.625" style="1" customWidth="1"/>
    <col min="15110" max="15110" width="11.75" style="1" customWidth="1"/>
    <col min="15111" max="15111" width="14.125" style="1" customWidth="1"/>
    <col min="15112" max="15112" width="11" style="1" customWidth="1"/>
    <col min="15113" max="15113" width="13.875" style="1" customWidth="1"/>
    <col min="15114" max="15114" width="15.25" style="1" customWidth="1"/>
    <col min="15115" max="15115" width="12.875" style="1" customWidth="1"/>
    <col min="15116" max="15116" width="12.75" style="1" customWidth="1"/>
    <col min="15117" max="15117" width="1.375" style="1" customWidth="1"/>
    <col min="15118" max="15118" width="14.875" style="1" customWidth="1"/>
    <col min="15119" max="15119" width="2.125" style="1" customWidth="1"/>
    <col min="15120" max="15120" width="13" style="1" customWidth="1"/>
    <col min="15121" max="15360" width="9" style="1"/>
    <col min="15361" max="15361" width="1.875" style="1" customWidth="1"/>
    <col min="15362" max="15362" width="15.125" style="1" customWidth="1"/>
    <col min="15363" max="15365" width="8.625" style="1" customWidth="1"/>
    <col min="15366" max="15366" width="11.75" style="1" customWidth="1"/>
    <col min="15367" max="15367" width="14.125" style="1" customWidth="1"/>
    <col min="15368" max="15368" width="11" style="1" customWidth="1"/>
    <col min="15369" max="15369" width="13.875" style="1" customWidth="1"/>
    <col min="15370" max="15370" width="15.25" style="1" customWidth="1"/>
    <col min="15371" max="15371" width="12.875" style="1" customWidth="1"/>
    <col min="15372" max="15372" width="12.75" style="1" customWidth="1"/>
    <col min="15373" max="15373" width="1.375" style="1" customWidth="1"/>
    <col min="15374" max="15374" width="14.875" style="1" customWidth="1"/>
    <col min="15375" max="15375" width="2.125" style="1" customWidth="1"/>
    <col min="15376" max="15376" width="13" style="1" customWidth="1"/>
    <col min="15377" max="15616" width="9" style="1"/>
    <col min="15617" max="15617" width="1.875" style="1" customWidth="1"/>
    <col min="15618" max="15618" width="15.125" style="1" customWidth="1"/>
    <col min="15619" max="15621" width="8.625" style="1" customWidth="1"/>
    <col min="15622" max="15622" width="11.75" style="1" customWidth="1"/>
    <col min="15623" max="15623" width="14.125" style="1" customWidth="1"/>
    <col min="15624" max="15624" width="11" style="1" customWidth="1"/>
    <col min="15625" max="15625" width="13.875" style="1" customWidth="1"/>
    <col min="15626" max="15626" width="15.25" style="1" customWidth="1"/>
    <col min="15627" max="15627" width="12.875" style="1" customWidth="1"/>
    <col min="15628" max="15628" width="12.75" style="1" customWidth="1"/>
    <col min="15629" max="15629" width="1.375" style="1" customWidth="1"/>
    <col min="15630" max="15630" width="14.875" style="1" customWidth="1"/>
    <col min="15631" max="15631" width="2.125" style="1" customWidth="1"/>
    <col min="15632" max="15632" width="13" style="1" customWidth="1"/>
    <col min="15633" max="15872" width="9" style="1"/>
    <col min="15873" max="15873" width="1.875" style="1" customWidth="1"/>
    <col min="15874" max="15874" width="15.125" style="1" customWidth="1"/>
    <col min="15875" max="15877" width="8.625" style="1" customWidth="1"/>
    <col min="15878" max="15878" width="11.75" style="1" customWidth="1"/>
    <col min="15879" max="15879" width="14.125" style="1" customWidth="1"/>
    <col min="15880" max="15880" width="11" style="1" customWidth="1"/>
    <col min="15881" max="15881" width="13.875" style="1" customWidth="1"/>
    <col min="15882" max="15882" width="15.25" style="1" customWidth="1"/>
    <col min="15883" max="15883" width="12.875" style="1" customWidth="1"/>
    <col min="15884" max="15884" width="12.75" style="1" customWidth="1"/>
    <col min="15885" max="15885" width="1.375" style="1" customWidth="1"/>
    <col min="15886" max="15886" width="14.875" style="1" customWidth="1"/>
    <col min="15887" max="15887" width="2.125" style="1" customWidth="1"/>
    <col min="15888" max="15888" width="13" style="1" customWidth="1"/>
    <col min="15889" max="16128" width="9" style="1"/>
    <col min="16129" max="16129" width="1.875" style="1" customWidth="1"/>
    <col min="16130" max="16130" width="15.125" style="1" customWidth="1"/>
    <col min="16131" max="16133" width="8.625" style="1" customWidth="1"/>
    <col min="16134" max="16134" width="11.75" style="1" customWidth="1"/>
    <col min="16135" max="16135" width="14.125" style="1" customWidth="1"/>
    <col min="16136" max="16136" width="11" style="1" customWidth="1"/>
    <col min="16137" max="16137" width="13.875" style="1" customWidth="1"/>
    <col min="16138" max="16138" width="15.25" style="1" customWidth="1"/>
    <col min="16139" max="16139" width="12.875" style="1" customWidth="1"/>
    <col min="16140" max="16140" width="12.75" style="1" customWidth="1"/>
    <col min="16141" max="16141" width="1.375" style="1" customWidth="1"/>
    <col min="16142" max="16142" width="14.875" style="1" customWidth="1"/>
    <col min="16143" max="16143" width="2.125" style="1" customWidth="1"/>
    <col min="16144" max="16144" width="13" style="1" customWidth="1"/>
    <col min="16145" max="16384" width="9" style="1"/>
  </cols>
  <sheetData>
    <row r="1" spans="1:16" s="35" customFormat="1" ht="15.95" customHeight="1">
      <c r="A1" s="1" t="s">
        <v>324</v>
      </c>
      <c r="K1" s="722" t="s">
        <v>96</v>
      </c>
      <c r="L1" s="722"/>
      <c r="N1" s="641" t="str">
        <f>HYPERLINK("#シート目次"&amp;"!A1","シート目次へ")</f>
        <v>シート目次へ</v>
      </c>
    </row>
    <row r="2" spans="1:16">
      <c r="C2" s="35"/>
      <c r="D2" s="35"/>
      <c r="E2" s="35"/>
      <c r="F2" s="35"/>
      <c r="G2" s="35"/>
      <c r="H2" s="35"/>
      <c r="I2" s="35"/>
      <c r="J2" s="35"/>
      <c r="K2" s="35"/>
      <c r="L2" s="35"/>
      <c r="M2" s="35"/>
      <c r="N2" s="35"/>
      <c r="O2" s="35"/>
      <c r="P2" s="35"/>
    </row>
    <row r="3" spans="1:16" ht="18" customHeight="1">
      <c r="B3" s="300" t="s">
        <v>596</v>
      </c>
      <c r="C3" s="35"/>
      <c r="D3" s="35"/>
      <c r="E3" s="35"/>
      <c r="F3" s="35"/>
      <c r="G3" s="35"/>
      <c r="H3" s="35"/>
      <c r="N3" s="35"/>
      <c r="O3" s="35"/>
      <c r="P3" s="35"/>
    </row>
    <row r="4" spans="1:16" ht="14.25">
      <c r="B4" s="300"/>
      <c r="C4" s="35"/>
      <c r="D4" s="35"/>
      <c r="E4" s="35"/>
      <c r="F4" s="35"/>
      <c r="G4" s="35"/>
      <c r="H4" s="35"/>
      <c r="N4" s="35"/>
      <c r="O4" s="35"/>
      <c r="P4" s="35"/>
    </row>
    <row r="5" spans="1:16" ht="18" customHeight="1">
      <c r="B5" s="300"/>
      <c r="C5" s="35"/>
      <c r="D5" s="35"/>
      <c r="E5" s="35"/>
      <c r="F5" s="35"/>
      <c r="G5" s="35"/>
      <c r="H5" s="35"/>
      <c r="J5" s="463" t="s">
        <v>0</v>
      </c>
      <c r="K5" s="723"/>
      <c r="L5" s="723"/>
      <c r="N5" s="35"/>
      <c r="O5" s="35"/>
      <c r="P5" s="35"/>
    </row>
    <row r="6" spans="1:16" ht="18" customHeight="1">
      <c r="B6" s="300"/>
      <c r="C6" s="35"/>
      <c r="D6" s="35"/>
      <c r="E6" s="35"/>
      <c r="F6" s="35"/>
      <c r="G6" s="35"/>
      <c r="H6" s="35"/>
      <c r="J6" s="463" t="s">
        <v>37</v>
      </c>
      <c r="K6" s="723"/>
      <c r="L6" s="723"/>
      <c r="N6" s="35"/>
      <c r="O6" s="35"/>
      <c r="P6" s="35"/>
    </row>
    <row r="7" spans="1:16" ht="18" customHeight="1">
      <c r="B7" s="300"/>
      <c r="C7" s="35"/>
      <c r="D7" s="35"/>
      <c r="E7" s="35"/>
      <c r="F7" s="35"/>
      <c r="G7" s="35"/>
      <c r="H7" s="35"/>
      <c r="J7" s="463" t="s">
        <v>2</v>
      </c>
      <c r="K7" s="723"/>
      <c r="L7" s="723"/>
      <c r="N7" s="35"/>
      <c r="O7" s="35"/>
      <c r="P7" s="35"/>
    </row>
    <row r="8" spans="1:16" ht="18" customHeight="1">
      <c r="B8" s="35"/>
      <c r="C8" s="35"/>
      <c r="D8" s="35"/>
      <c r="E8" s="35"/>
      <c r="F8" s="35"/>
      <c r="G8" s="35"/>
      <c r="H8" s="35"/>
      <c r="J8" s="463" t="s">
        <v>3</v>
      </c>
      <c r="K8" s="723"/>
      <c r="L8" s="723"/>
      <c r="P8" s="35"/>
    </row>
    <row r="9" spans="1:16">
      <c r="B9" s="35"/>
      <c r="C9" s="35"/>
      <c r="D9" s="35"/>
      <c r="E9" s="35"/>
      <c r="F9" s="35"/>
      <c r="G9" s="35"/>
      <c r="H9" s="35"/>
      <c r="I9" s="35"/>
      <c r="J9" s="35"/>
      <c r="K9" s="35"/>
      <c r="L9" s="35"/>
      <c r="M9" s="35"/>
      <c r="N9" s="35"/>
      <c r="O9" s="35"/>
      <c r="P9" s="35"/>
    </row>
    <row r="10" spans="1:16" ht="4.5" customHeight="1">
      <c r="B10" s="35"/>
      <c r="C10" s="35"/>
      <c r="D10" s="35"/>
      <c r="E10" s="35"/>
      <c r="F10" s="35"/>
      <c r="G10" s="35"/>
      <c r="H10" s="35"/>
      <c r="I10" s="35"/>
      <c r="J10" s="35"/>
      <c r="K10" s="35"/>
      <c r="L10" s="35"/>
      <c r="M10" s="35"/>
      <c r="N10" s="35"/>
      <c r="O10" s="35"/>
      <c r="P10" s="35"/>
    </row>
    <row r="11" spans="1:16" ht="70.5" customHeight="1">
      <c r="B11" s="714" t="s">
        <v>135</v>
      </c>
      <c r="C11" s="58" t="s">
        <v>325</v>
      </c>
      <c r="D11" s="58" t="s">
        <v>326</v>
      </c>
      <c r="E11" s="58" t="s">
        <v>327</v>
      </c>
      <c r="F11" s="303" t="s">
        <v>34</v>
      </c>
      <c r="G11" s="304" t="s">
        <v>510</v>
      </c>
      <c r="H11" s="58" t="s">
        <v>328</v>
      </c>
      <c r="I11" s="58" t="s">
        <v>329</v>
      </c>
      <c r="J11" s="58" t="s">
        <v>186</v>
      </c>
      <c r="K11" s="58" t="s">
        <v>511</v>
      </c>
      <c r="L11" s="58" t="s">
        <v>512</v>
      </c>
      <c r="M11" s="47"/>
    </row>
    <row r="12" spans="1:16" ht="18" customHeight="1">
      <c r="B12" s="714"/>
      <c r="C12" s="32" t="s">
        <v>28</v>
      </c>
      <c r="D12" s="32" t="s">
        <v>29</v>
      </c>
      <c r="E12" s="32" t="s">
        <v>187</v>
      </c>
      <c r="F12" s="48" t="s">
        <v>31</v>
      </c>
      <c r="G12" s="48" t="s">
        <v>32</v>
      </c>
      <c r="H12" s="49" t="s">
        <v>513</v>
      </c>
      <c r="I12" s="49" t="s">
        <v>188</v>
      </c>
      <c r="J12" s="49" t="s">
        <v>189</v>
      </c>
      <c r="K12" s="49" t="s">
        <v>190</v>
      </c>
      <c r="L12" s="49" t="s">
        <v>191</v>
      </c>
      <c r="M12" s="47"/>
    </row>
    <row r="13" spans="1:16" ht="13.5" customHeight="1">
      <c r="B13" s="714" t="s">
        <v>139</v>
      </c>
      <c r="C13" s="305" t="s">
        <v>140</v>
      </c>
      <c r="D13" s="305" t="s">
        <v>13</v>
      </c>
      <c r="E13" s="305" t="s">
        <v>20</v>
      </c>
      <c r="F13" s="306" t="s">
        <v>14</v>
      </c>
      <c r="G13" s="306" t="s">
        <v>14</v>
      </c>
      <c r="H13" s="306" t="s">
        <v>14</v>
      </c>
      <c r="I13" s="306" t="s">
        <v>14</v>
      </c>
      <c r="J13" s="306" t="s">
        <v>14</v>
      </c>
      <c r="K13" s="306" t="s">
        <v>14</v>
      </c>
      <c r="L13" s="307" t="s">
        <v>14</v>
      </c>
      <c r="M13" s="50"/>
    </row>
    <row r="14" spans="1:16" ht="30.75" customHeight="1">
      <c r="B14" s="714"/>
      <c r="C14" s="455"/>
      <c r="D14" s="455"/>
      <c r="E14" s="455"/>
      <c r="F14" s="464"/>
      <c r="G14" s="464"/>
      <c r="H14" s="455">
        <f>F14-G14</f>
        <v>0</v>
      </c>
      <c r="I14" s="455"/>
      <c r="J14" s="455"/>
      <c r="K14" s="455">
        <f>MIN(I14,J14)</f>
        <v>0</v>
      </c>
      <c r="L14" s="455">
        <f>ROUNDDOWN(K14/2,-3)</f>
        <v>0</v>
      </c>
      <c r="M14" s="47"/>
    </row>
    <row r="15" spans="1:16" ht="33" customHeight="1">
      <c r="B15" s="131" t="s">
        <v>141</v>
      </c>
      <c r="C15" s="465"/>
      <c r="D15" s="465"/>
      <c r="E15" s="465"/>
      <c r="F15" s="466"/>
      <c r="G15" s="464"/>
      <c r="H15" s="455">
        <f t="shared" ref="H15:H16" si="0">F15-G15</f>
        <v>0</v>
      </c>
      <c r="I15" s="465"/>
      <c r="J15" s="465"/>
      <c r="K15" s="455">
        <f t="shared" ref="K15" si="1">MIN(I15,J15)</f>
        <v>0</v>
      </c>
      <c r="L15" s="455">
        <f>ROUNDDOWN(K15/2,-3)</f>
        <v>0</v>
      </c>
      <c r="M15" s="47"/>
    </row>
    <row r="16" spans="1:16" ht="33" customHeight="1">
      <c r="B16" s="308" t="s">
        <v>142</v>
      </c>
      <c r="C16" s="465"/>
      <c r="D16" s="465"/>
      <c r="E16" s="465"/>
      <c r="F16" s="466"/>
      <c r="G16" s="464"/>
      <c r="H16" s="455">
        <f t="shared" si="0"/>
        <v>0</v>
      </c>
      <c r="I16" s="465"/>
      <c r="J16" s="465"/>
      <c r="K16" s="455">
        <f>MIN(I16,J16)</f>
        <v>0</v>
      </c>
      <c r="L16" s="455">
        <f t="shared" ref="L16" si="2">ROUNDDOWN(K16/2,-3)</f>
        <v>0</v>
      </c>
      <c r="M16" s="47"/>
    </row>
    <row r="17" spans="1:13" ht="33" customHeight="1">
      <c r="B17" s="308" t="s">
        <v>33</v>
      </c>
      <c r="C17" s="465">
        <f>SUM(C14:C16)</f>
        <v>0</v>
      </c>
      <c r="D17" s="465">
        <f t="shared" ref="D17:J17" si="3">SUM(D14:D16)</f>
        <v>0</v>
      </c>
      <c r="E17" s="465">
        <f t="shared" si="3"/>
        <v>0</v>
      </c>
      <c r="F17" s="465">
        <f t="shared" si="3"/>
        <v>0</v>
      </c>
      <c r="G17" s="465">
        <f t="shared" si="3"/>
        <v>0</v>
      </c>
      <c r="H17" s="465">
        <f t="shared" si="3"/>
        <v>0</v>
      </c>
      <c r="I17" s="465">
        <f t="shared" si="3"/>
        <v>0</v>
      </c>
      <c r="J17" s="465">
        <f t="shared" si="3"/>
        <v>0</v>
      </c>
      <c r="K17" s="465">
        <f>SUM(K14:K16)</f>
        <v>0</v>
      </c>
      <c r="L17" s="455">
        <f>ROUNDDOWN(K17/2,-3)</f>
        <v>0</v>
      </c>
      <c r="M17" s="47"/>
    </row>
    <row r="18" spans="1:13" s="53" customFormat="1" ht="18.75" customHeight="1">
      <c r="A18" s="1"/>
      <c r="B18" s="33" t="s">
        <v>192</v>
      </c>
      <c r="C18" s="9"/>
      <c r="D18" s="9"/>
      <c r="E18" s="9"/>
      <c r="F18" s="9"/>
      <c r="G18" s="9"/>
      <c r="H18" s="9"/>
      <c r="I18" s="9"/>
      <c r="J18" s="52"/>
      <c r="K18" s="52"/>
    </row>
    <row r="19" spans="1:13" ht="13.5" customHeight="1"/>
    <row r="20" spans="1:13" ht="18.75" customHeight="1"/>
    <row r="21" spans="1:13" ht="18.75" customHeight="1"/>
    <row r="22" spans="1:13" ht="18.75" customHeight="1"/>
  </sheetData>
  <sheetProtection selectLockedCells="1" selectUnlockedCells="1"/>
  <mergeCells count="7">
    <mergeCell ref="B13:B14"/>
    <mergeCell ref="K1:L1"/>
    <mergeCell ref="K5:L5"/>
    <mergeCell ref="K6:L6"/>
    <mergeCell ref="K7:L7"/>
    <mergeCell ref="K8:L8"/>
    <mergeCell ref="B11:B12"/>
  </mergeCells>
  <phoneticPr fontId="1"/>
  <pageMargins left="0.8" right="0.39374999999999999" top="0.67986111111111114" bottom="0.59027777777777779" header="0.51180555555555551" footer="0.51180555555555551"/>
  <pageSetup paperSize="9" scale="9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8622-5134-4BE6-B9AB-1EDAF0A394CE}">
  <sheetPr codeName="Sheet20"/>
  <dimension ref="A1:P45"/>
  <sheetViews>
    <sheetView view="pageBreakPreview" zoomScaleNormal="100" zoomScaleSheetLayoutView="100" workbookViewId="0">
      <selection activeCell="N1" sqref="N1"/>
    </sheetView>
  </sheetViews>
  <sheetFormatPr defaultRowHeight="13.5"/>
  <cols>
    <col min="1" max="1" width="3.875" style="1" customWidth="1"/>
    <col min="2" max="2" width="19" style="1" customWidth="1"/>
    <col min="3" max="5" width="8.625" style="1" customWidth="1"/>
    <col min="6" max="6" width="10.125" style="1" customWidth="1"/>
    <col min="7" max="7" width="14.125" style="1" customWidth="1"/>
    <col min="8" max="8" width="11" style="1" customWidth="1"/>
    <col min="9" max="9" width="13.875" style="1" customWidth="1"/>
    <col min="10" max="10" width="15.25" style="1" customWidth="1"/>
    <col min="11" max="11" width="12.875" style="1" customWidth="1"/>
    <col min="12" max="12" width="12.75" style="1" customWidth="1"/>
    <col min="13" max="13" width="1.375" style="1" customWidth="1"/>
    <col min="14" max="14" width="14.875" style="1" customWidth="1"/>
    <col min="15" max="15" width="2.125" style="1" customWidth="1"/>
    <col min="16" max="16" width="13" style="1" customWidth="1"/>
    <col min="17" max="256" width="9" style="1"/>
    <col min="257" max="257" width="3.875" style="1" customWidth="1"/>
    <col min="258" max="258" width="19" style="1" customWidth="1"/>
    <col min="259" max="261" width="8.625" style="1" customWidth="1"/>
    <col min="262" max="262" width="10.125" style="1" customWidth="1"/>
    <col min="263" max="263" width="14.125" style="1" customWidth="1"/>
    <col min="264" max="264" width="11" style="1" customWidth="1"/>
    <col min="265" max="265" width="13.875" style="1" customWidth="1"/>
    <col min="266" max="266" width="15.25" style="1" customWidth="1"/>
    <col min="267" max="267" width="12.875" style="1" customWidth="1"/>
    <col min="268" max="268" width="12.75" style="1" customWidth="1"/>
    <col min="269" max="269" width="1.375" style="1" customWidth="1"/>
    <col min="270" max="270" width="14.875" style="1" customWidth="1"/>
    <col min="271" max="271" width="2.125" style="1" customWidth="1"/>
    <col min="272" max="272" width="13" style="1" customWidth="1"/>
    <col min="273" max="512" width="9" style="1"/>
    <col min="513" max="513" width="3.875" style="1" customWidth="1"/>
    <col min="514" max="514" width="19" style="1" customWidth="1"/>
    <col min="515" max="517" width="8.625" style="1" customWidth="1"/>
    <col min="518" max="518" width="10.125" style="1" customWidth="1"/>
    <col min="519" max="519" width="14.125" style="1" customWidth="1"/>
    <col min="520" max="520" width="11" style="1" customWidth="1"/>
    <col min="521" max="521" width="13.875" style="1" customWidth="1"/>
    <col min="522" max="522" width="15.25" style="1" customWidth="1"/>
    <col min="523" max="523" width="12.875" style="1" customWidth="1"/>
    <col min="524" max="524" width="12.75" style="1" customWidth="1"/>
    <col min="525" max="525" width="1.375" style="1" customWidth="1"/>
    <col min="526" max="526" width="14.875" style="1" customWidth="1"/>
    <col min="527" max="527" width="2.125" style="1" customWidth="1"/>
    <col min="528" max="528" width="13" style="1" customWidth="1"/>
    <col min="529" max="768" width="9" style="1"/>
    <col min="769" max="769" width="3.875" style="1" customWidth="1"/>
    <col min="770" max="770" width="19" style="1" customWidth="1"/>
    <col min="771" max="773" width="8.625" style="1" customWidth="1"/>
    <col min="774" max="774" width="10.125" style="1" customWidth="1"/>
    <col min="775" max="775" width="14.125" style="1" customWidth="1"/>
    <col min="776" max="776" width="11" style="1" customWidth="1"/>
    <col min="777" max="777" width="13.875" style="1" customWidth="1"/>
    <col min="778" max="778" width="15.25" style="1" customWidth="1"/>
    <col min="779" max="779" width="12.875" style="1" customWidth="1"/>
    <col min="780" max="780" width="12.75" style="1" customWidth="1"/>
    <col min="781" max="781" width="1.375" style="1" customWidth="1"/>
    <col min="782" max="782" width="14.875" style="1" customWidth="1"/>
    <col min="783" max="783" width="2.125" style="1" customWidth="1"/>
    <col min="784" max="784" width="13" style="1" customWidth="1"/>
    <col min="785" max="1024" width="9" style="1"/>
    <col min="1025" max="1025" width="3.875" style="1" customWidth="1"/>
    <col min="1026" max="1026" width="19" style="1" customWidth="1"/>
    <col min="1027" max="1029" width="8.625" style="1" customWidth="1"/>
    <col min="1030" max="1030" width="10.125" style="1" customWidth="1"/>
    <col min="1031" max="1031" width="14.125" style="1" customWidth="1"/>
    <col min="1032" max="1032" width="11" style="1" customWidth="1"/>
    <col min="1033" max="1033" width="13.875" style="1" customWidth="1"/>
    <col min="1034" max="1034" width="15.25" style="1" customWidth="1"/>
    <col min="1035" max="1035" width="12.875" style="1" customWidth="1"/>
    <col min="1036" max="1036" width="12.75" style="1" customWidth="1"/>
    <col min="1037" max="1037" width="1.375" style="1" customWidth="1"/>
    <col min="1038" max="1038" width="14.875" style="1" customWidth="1"/>
    <col min="1039" max="1039" width="2.125" style="1" customWidth="1"/>
    <col min="1040" max="1040" width="13" style="1" customWidth="1"/>
    <col min="1041" max="1280" width="9" style="1"/>
    <col min="1281" max="1281" width="3.875" style="1" customWidth="1"/>
    <col min="1282" max="1282" width="19" style="1" customWidth="1"/>
    <col min="1283" max="1285" width="8.625" style="1" customWidth="1"/>
    <col min="1286" max="1286" width="10.125" style="1" customWidth="1"/>
    <col min="1287" max="1287" width="14.125" style="1" customWidth="1"/>
    <col min="1288" max="1288" width="11" style="1" customWidth="1"/>
    <col min="1289" max="1289" width="13.875" style="1" customWidth="1"/>
    <col min="1290" max="1290" width="15.25" style="1" customWidth="1"/>
    <col min="1291" max="1291" width="12.875" style="1" customWidth="1"/>
    <col min="1292" max="1292" width="12.75" style="1" customWidth="1"/>
    <col min="1293" max="1293" width="1.375" style="1" customWidth="1"/>
    <col min="1294" max="1294" width="14.875" style="1" customWidth="1"/>
    <col min="1295" max="1295" width="2.125" style="1" customWidth="1"/>
    <col min="1296" max="1296" width="13" style="1" customWidth="1"/>
    <col min="1297" max="1536" width="9" style="1"/>
    <col min="1537" max="1537" width="3.875" style="1" customWidth="1"/>
    <col min="1538" max="1538" width="19" style="1" customWidth="1"/>
    <col min="1539" max="1541" width="8.625" style="1" customWidth="1"/>
    <col min="1542" max="1542" width="10.125" style="1" customWidth="1"/>
    <col min="1543" max="1543" width="14.125" style="1" customWidth="1"/>
    <col min="1544" max="1544" width="11" style="1" customWidth="1"/>
    <col min="1545" max="1545" width="13.875" style="1" customWidth="1"/>
    <col min="1546" max="1546" width="15.25" style="1" customWidth="1"/>
    <col min="1547" max="1547" width="12.875" style="1" customWidth="1"/>
    <col min="1548" max="1548" width="12.75" style="1" customWidth="1"/>
    <col min="1549" max="1549" width="1.375" style="1" customWidth="1"/>
    <col min="1550" max="1550" width="14.875" style="1" customWidth="1"/>
    <col min="1551" max="1551" width="2.125" style="1" customWidth="1"/>
    <col min="1552" max="1552" width="13" style="1" customWidth="1"/>
    <col min="1553" max="1792" width="9" style="1"/>
    <col min="1793" max="1793" width="3.875" style="1" customWidth="1"/>
    <col min="1794" max="1794" width="19" style="1" customWidth="1"/>
    <col min="1795" max="1797" width="8.625" style="1" customWidth="1"/>
    <col min="1798" max="1798" width="10.125" style="1" customWidth="1"/>
    <col min="1799" max="1799" width="14.125" style="1" customWidth="1"/>
    <col min="1800" max="1800" width="11" style="1" customWidth="1"/>
    <col min="1801" max="1801" width="13.875" style="1" customWidth="1"/>
    <col min="1802" max="1802" width="15.25" style="1" customWidth="1"/>
    <col min="1803" max="1803" width="12.875" style="1" customWidth="1"/>
    <col min="1804" max="1804" width="12.75" style="1" customWidth="1"/>
    <col min="1805" max="1805" width="1.375" style="1" customWidth="1"/>
    <col min="1806" max="1806" width="14.875" style="1" customWidth="1"/>
    <col min="1807" max="1807" width="2.125" style="1" customWidth="1"/>
    <col min="1808" max="1808" width="13" style="1" customWidth="1"/>
    <col min="1809" max="2048" width="9" style="1"/>
    <col min="2049" max="2049" width="3.875" style="1" customWidth="1"/>
    <col min="2050" max="2050" width="19" style="1" customWidth="1"/>
    <col min="2051" max="2053" width="8.625" style="1" customWidth="1"/>
    <col min="2054" max="2054" width="10.125" style="1" customWidth="1"/>
    <col min="2055" max="2055" width="14.125" style="1" customWidth="1"/>
    <col min="2056" max="2056" width="11" style="1" customWidth="1"/>
    <col min="2057" max="2057" width="13.875" style="1" customWidth="1"/>
    <col min="2058" max="2058" width="15.25" style="1" customWidth="1"/>
    <col min="2059" max="2059" width="12.875" style="1" customWidth="1"/>
    <col min="2060" max="2060" width="12.75" style="1" customWidth="1"/>
    <col min="2061" max="2061" width="1.375" style="1" customWidth="1"/>
    <col min="2062" max="2062" width="14.875" style="1" customWidth="1"/>
    <col min="2063" max="2063" width="2.125" style="1" customWidth="1"/>
    <col min="2064" max="2064" width="13" style="1" customWidth="1"/>
    <col min="2065" max="2304" width="9" style="1"/>
    <col min="2305" max="2305" width="3.875" style="1" customWidth="1"/>
    <col min="2306" max="2306" width="19" style="1" customWidth="1"/>
    <col min="2307" max="2309" width="8.625" style="1" customWidth="1"/>
    <col min="2310" max="2310" width="10.125" style="1" customWidth="1"/>
    <col min="2311" max="2311" width="14.125" style="1" customWidth="1"/>
    <col min="2312" max="2312" width="11" style="1" customWidth="1"/>
    <col min="2313" max="2313" width="13.875" style="1" customWidth="1"/>
    <col min="2314" max="2314" width="15.25" style="1" customWidth="1"/>
    <col min="2315" max="2315" width="12.875" style="1" customWidth="1"/>
    <col min="2316" max="2316" width="12.75" style="1" customWidth="1"/>
    <col min="2317" max="2317" width="1.375" style="1" customWidth="1"/>
    <col min="2318" max="2318" width="14.875" style="1" customWidth="1"/>
    <col min="2319" max="2319" width="2.125" style="1" customWidth="1"/>
    <col min="2320" max="2320" width="13" style="1" customWidth="1"/>
    <col min="2321" max="2560" width="9" style="1"/>
    <col min="2561" max="2561" width="3.875" style="1" customWidth="1"/>
    <col min="2562" max="2562" width="19" style="1" customWidth="1"/>
    <col min="2563" max="2565" width="8.625" style="1" customWidth="1"/>
    <col min="2566" max="2566" width="10.125" style="1" customWidth="1"/>
    <col min="2567" max="2567" width="14.125" style="1" customWidth="1"/>
    <col min="2568" max="2568" width="11" style="1" customWidth="1"/>
    <col min="2569" max="2569" width="13.875" style="1" customWidth="1"/>
    <col min="2570" max="2570" width="15.25" style="1" customWidth="1"/>
    <col min="2571" max="2571" width="12.875" style="1" customWidth="1"/>
    <col min="2572" max="2572" width="12.75" style="1" customWidth="1"/>
    <col min="2573" max="2573" width="1.375" style="1" customWidth="1"/>
    <col min="2574" max="2574" width="14.875" style="1" customWidth="1"/>
    <col min="2575" max="2575" width="2.125" style="1" customWidth="1"/>
    <col min="2576" max="2576" width="13" style="1" customWidth="1"/>
    <col min="2577" max="2816" width="9" style="1"/>
    <col min="2817" max="2817" width="3.875" style="1" customWidth="1"/>
    <col min="2818" max="2818" width="19" style="1" customWidth="1"/>
    <col min="2819" max="2821" width="8.625" style="1" customWidth="1"/>
    <col min="2822" max="2822" width="10.125" style="1" customWidth="1"/>
    <col min="2823" max="2823" width="14.125" style="1" customWidth="1"/>
    <col min="2824" max="2824" width="11" style="1" customWidth="1"/>
    <col min="2825" max="2825" width="13.875" style="1" customWidth="1"/>
    <col min="2826" max="2826" width="15.25" style="1" customWidth="1"/>
    <col min="2827" max="2827" width="12.875" style="1" customWidth="1"/>
    <col min="2828" max="2828" width="12.75" style="1" customWidth="1"/>
    <col min="2829" max="2829" width="1.375" style="1" customWidth="1"/>
    <col min="2830" max="2830" width="14.875" style="1" customWidth="1"/>
    <col min="2831" max="2831" width="2.125" style="1" customWidth="1"/>
    <col min="2832" max="2832" width="13" style="1" customWidth="1"/>
    <col min="2833" max="3072" width="9" style="1"/>
    <col min="3073" max="3073" width="3.875" style="1" customWidth="1"/>
    <col min="3074" max="3074" width="19" style="1" customWidth="1"/>
    <col min="3075" max="3077" width="8.625" style="1" customWidth="1"/>
    <col min="3078" max="3078" width="10.125" style="1" customWidth="1"/>
    <col min="3079" max="3079" width="14.125" style="1" customWidth="1"/>
    <col min="3080" max="3080" width="11" style="1" customWidth="1"/>
    <col min="3081" max="3081" width="13.875" style="1" customWidth="1"/>
    <col min="3082" max="3082" width="15.25" style="1" customWidth="1"/>
    <col min="3083" max="3083" width="12.875" style="1" customWidth="1"/>
    <col min="3084" max="3084" width="12.75" style="1" customWidth="1"/>
    <col min="3085" max="3085" width="1.375" style="1" customWidth="1"/>
    <col min="3086" max="3086" width="14.875" style="1" customWidth="1"/>
    <col min="3087" max="3087" width="2.125" style="1" customWidth="1"/>
    <col min="3088" max="3088" width="13" style="1" customWidth="1"/>
    <col min="3089" max="3328" width="9" style="1"/>
    <col min="3329" max="3329" width="3.875" style="1" customWidth="1"/>
    <col min="3330" max="3330" width="19" style="1" customWidth="1"/>
    <col min="3331" max="3333" width="8.625" style="1" customWidth="1"/>
    <col min="3334" max="3334" width="10.125" style="1" customWidth="1"/>
    <col min="3335" max="3335" width="14.125" style="1" customWidth="1"/>
    <col min="3336" max="3336" width="11" style="1" customWidth="1"/>
    <col min="3337" max="3337" width="13.875" style="1" customWidth="1"/>
    <col min="3338" max="3338" width="15.25" style="1" customWidth="1"/>
    <col min="3339" max="3339" width="12.875" style="1" customWidth="1"/>
    <col min="3340" max="3340" width="12.75" style="1" customWidth="1"/>
    <col min="3341" max="3341" width="1.375" style="1" customWidth="1"/>
    <col min="3342" max="3342" width="14.875" style="1" customWidth="1"/>
    <col min="3343" max="3343" width="2.125" style="1" customWidth="1"/>
    <col min="3344" max="3344" width="13" style="1" customWidth="1"/>
    <col min="3345" max="3584" width="9" style="1"/>
    <col min="3585" max="3585" width="3.875" style="1" customWidth="1"/>
    <col min="3586" max="3586" width="19" style="1" customWidth="1"/>
    <col min="3587" max="3589" width="8.625" style="1" customWidth="1"/>
    <col min="3590" max="3590" width="10.125" style="1" customWidth="1"/>
    <col min="3591" max="3591" width="14.125" style="1" customWidth="1"/>
    <col min="3592" max="3592" width="11" style="1" customWidth="1"/>
    <col min="3593" max="3593" width="13.875" style="1" customWidth="1"/>
    <col min="3594" max="3594" width="15.25" style="1" customWidth="1"/>
    <col min="3595" max="3595" width="12.875" style="1" customWidth="1"/>
    <col min="3596" max="3596" width="12.75" style="1" customWidth="1"/>
    <col min="3597" max="3597" width="1.375" style="1" customWidth="1"/>
    <col min="3598" max="3598" width="14.875" style="1" customWidth="1"/>
    <col min="3599" max="3599" width="2.125" style="1" customWidth="1"/>
    <col min="3600" max="3600" width="13" style="1" customWidth="1"/>
    <col min="3601" max="3840" width="9" style="1"/>
    <col min="3841" max="3841" width="3.875" style="1" customWidth="1"/>
    <col min="3842" max="3842" width="19" style="1" customWidth="1"/>
    <col min="3843" max="3845" width="8.625" style="1" customWidth="1"/>
    <col min="3846" max="3846" width="10.125" style="1" customWidth="1"/>
    <col min="3847" max="3847" width="14.125" style="1" customWidth="1"/>
    <col min="3848" max="3848" width="11" style="1" customWidth="1"/>
    <col min="3849" max="3849" width="13.875" style="1" customWidth="1"/>
    <col min="3850" max="3850" width="15.25" style="1" customWidth="1"/>
    <col min="3851" max="3851" width="12.875" style="1" customWidth="1"/>
    <col min="3852" max="3852" width="12.75" style="1" customWidth="1"/>
    <col min="3853" max="3853" width="1.375" style="1" customWidth="1"/>
    <col min="3854" max="3854" width="14.875" style="1" customWidth="1"/>
    <col min="3855" max="3855" width="2.125" style="1" customWidth="1"/>
    <col min="3856" max="3856" width="13" style="1" customWidth="1"/>
    <col min="3857" max="4096" width="9" style="1"/>
    <col min="4097" max="4097" width="3.875" style="1" customWidth="1"/>
    <col min="4098" max="4098" width="19" style="1" customWidth="1"/>
    <col min="4099" max="4101" width="8.625" style="1" customWidth="1"/>
    <col min="4102" max="4102" width="10.125" style="1" customWidth="1"/>
    <col min="4103" max="4103" width="14.125" style="1" customWidth="1"/>
    <col min="4104" max="4104" width="11" style="1" customWidth="1"/>
    <col min="4105" max="4105" width="13.875" style="1" customWidth="1"/>
    <col min="4106" max="4106" width="15.25" style="1" customWidth="1"/>
    <col min="4107" max="4107" width="12.875" style="1" customWidth="1"/>
    <col min="4108" max="4108" width="12.75" style="1" customWidth="1"/>
    <col min="4109" max="4109" width="1.375" style="1" customWidth="1"/>
    <col min="4110" max="4110" width="14.875" style="1" customWidth="1"/>
    <col min="4111" max="4111" width="2.125" style="1" customWidth="1"/>
    <col min="4112" max="4112" width="13" style="1" customWidth="1"/>
    <col min="4113" max="4352" width="9" style="1"/>
    <col min="4353" max="4353" width="3.875" style="1" customWidth="1"/>
    <col min="4354" max="4354" width="19" style="1" customWidth="1"/>
    <col min="4355" max="4357" width="8.625" style="1" customWidth="1"/>
    <col min="4358" max="4358" width="10.125" style="1" customWidth="1"/>
    <col min="4359" max="4359" width="14.125" style="1" customWidth="1"/>
    <col min="4360" max="4360" width="11" style="1" customWidth="1"/>
    <col min="4361" max="4361" width="13.875" style="1" customWidth="1"/>
    <col min="4362" max="4362" width="15.25" style="1" customWidth="1"/>
    <col min="4363" max="4363" width="12.875" style="1" customWidth="1"/>
    <col min="4364" max="4364" width="12.75" style="1" customWidth="1"/>
    <col min="4365" max="4365" width="1.375" style="1" customWidth="1"/>
    <col min="4366" max="4366" width="14.875" style="1" customWidth="1"/>
    <col min="4367" max="4367" width="2.125" style="1" customWidth="1"/>
    <col min="4368" max="4368" width="13" style="1" customWidth="1"/>
    <col min="4369" max="4608" width="9" style="1"/>
    <col min="4609" max="4609" width="3.875" style="1" customWidth="1"/>
    <col min="4610" max="4610" width="19" style="1" customWidth="1"/>
    <col min="4611" max="4613" width="8.625" style="1" customWidth="1"/>
    <col min="4614" max="4614" width="10.125" style="1" customWidth="1"/>
    <col min="4615" max="4615" width="14.125" style="1" customWidth="1"/>
    <col min="4616" max="4616" width="11" style="1" customWidth="1"/>
    <col min="4617" max="4617" width="13.875" style="1" customWidth="1"/>
    <col min="4618" max="4618" width="15.25" style="1" customWidth="1"/>
    <col min="4619" max="4619" width="12.875" style="1" customWidth="1"/>
    <col min="4620" max="4620" width="12.75" style="1" customWidth="1"/>
    <col min="4621" max="4621" width="1.375" style="1" customWidth="1"/>
    <col min="4622" max="4622" width="14.875" style="1" customWidth="1"/>
    <col min="4623" max="4623" width="2.125" style="1" customWidth="1"/>
    <col min="4624" max="4624" width="13" style="1" customWidth="1"/>
    <col min="4625" max="4864" width="9" style="1"/>
    <col min="4865" max="4865" width="3.875" style="1" customWidth="1"/>
    <col min="4866" max="4866" width="19" style="1" customWidth="1"/>
    <col min="4867" max="4869" width="8.625" style="1" customWidth="1"/>
    <col min="4870" max="4870" width="10.125" style="1" customWidth="1"/>
    <col min="4871" max="4871" width="14.125" style="1" customWidth="1"/>
    <col min="4872" max="4872" width="11" style="1" customWidth="1"/>
    <col min="4873" max="4873" width="13.875" style="1" customWidth="1"/>
    <col min="4874" max="4874" width="15.25" style="1" customWidth="1"/>
    <col min="4875" max="4875" width="12.875" style="1" customWidth="1"/>
    <col min="4876" max="4876" width="12.75" style="1" customWidth="1"/>
    <col min="4877" max="4877" width="1.375" style="1" customWidth="1"/>
    <col min="4878" max="4878" width="14.875" style="1" customWidth="1"/>
    <col min="4879" max="4879" width="2.125" style="1" customWidth="1"/>
    <col min="4880" max="4880" width="13" style="1" customWidth="1"/>
    <col min="4881" max="5120" width="9" style="1"/>
    <col min="5121" max="5121" width="3.875" style="1" customWidth="1"/>
    <col min="5122" max="5122" width="19" style="1" customWidth="1"/>
    <col min="5123" max="5125" width="8.625" style="1" customWidth="1"/>
    <col min="5126" max="5126" width="10.125" style="1" customWidth="1"/>
    <col min="5127" max="5127" width="14.125" style="1" customWidth="1"/>
    <col min="5128" max="5128" width="11" style="1" customWidth="1"/>
    <col min="5129" max="5129" width="13.875" style="1" customWidth="1"/>
    <col min="5130" max="5130" width="15.25" style="1" customWidth="1"/>
    <col min="5131" max="5131" width="12.875" style="1" customWidth="1"/>
    <col min="5132" max="5132" width="12.75" style="1" customWidth="1"/>
    <col min="5133" max="5133" width="1.375" style="1" customWidth="1"/>
    <col min="5134" max="5134" width="14.875" style="1" customWidth="1"/>
    <col min="5135" max="5135" width="2.125" style="1" customWidth="1"/>
    <col min="5136" max="5136" width="13" style="1" customWidth="1"/>
    <col min="5137" max="5376" width="9" style="1"/>
    <col min="5377" max="5377" width="3.875" style="1" customWidth="1"/>
    <col min="5378" max="5378" width="19" style="1" customWidth="1"/>
    <col min="5379" max="5381" width="8.625" style="1" customWidth="1"/>
    <col min="5382" max="5382" width="10.125" style="1" customWidth="1"/>
    <col min="5383" max="5383" width="14.125" style="1" customWidth="1"/>
    <col min="5384" max="5384" width="11" style="1" customWidth="1"/>
    <col min="5385" max="5385" width="13.875" style="1" customWidth="1"/>
    <col min="5386" max="5386" width="15.25" style="1" customWidth="1"/>
    <col min="5387" max="5387" width="12.875" style="1" customWidth="1"/>
    <col min="5388" max="5388" width="12.75" style="1" customWidth="1"/>
    <col min="5389" max="5389" width="1.375" style="1" customWidth="1"/>
    <col min="5390" max="5390" width="14.875" style="1" customWidth="1"/>
    <col min="5391" max="5391" width="2.125" style="1" customWidth="1"/>
    <col min="5392" max="5392" width="13" style="1" customWidth="1"/>
    <col min="5393" max="5632" width="9" style="1"/>
    <col min="5633" max="5633" width="3.875" style="1" customWidth="1"/>
    <col min="5634" max="5634" width="19" style="1" customWidth="1"/>
    <col min="5635" max="5637" width="8.625" style="1" customWidth="1"/>
    <col min="5638" max="5638" width="10.125" style="1" customWidth="1"/>
    <col min="5639" max="5639" width="14.125" style="1" customWidth="1"/>
    <col min="5640" max="5640" width="11" style="1" customWidth="1"/>
    <col min="5641" max="5641" width="13.875" style="1" customWidth="1"/>
    <col min="5642" max="5642" width="15.25" style="1" customWidth="1"/>
    <col min="5643" max="5643" width="12.875" style="1" customWidth="1"/>
    <col min="5644" max="5644" width="12.75" style="1" customWidth="1"/>
    <col min="5645" max="5645" width="1.375" style="1" customWidth="1"/>
    <col min="5646" max="5646" width="14.875" style="1" customWidth="1"/>
    <col min="5647" max="5647" width="2.125" style="1" customWidth="1"/>
    <col min="5648" max="5648" width="13" style="1" customWidth="1"/>
    <col min="5649" max="5888" width="9" style="1"/>
    <col min="5889" max="5889" width="3.875" style="1" customWidth="1"/>
    <col min="5890" max="5890" width="19" style="1" customWidth="1"/>
    <col min="5891" max="5893" width="8.625" style="1" customWidth="1"/>
    <col min="5894" max="5894" width="10.125" style="1" customWidth="1"/>
    <col min="5895" max="5895" width="14.125" style="1" customWidth="1"/>
    <col min="5896" max="5896" width="11" style="1" customWidth="1"/>
    <col min="5897" max="5897" width="13.875" style="1" customWidth="1"/>
    <col min="5898" max="5898" width="15.25" style="1" customWidth="1"/>
    <col min="5899" max="5899" width="12.875" style="1" customWidth="1"/>
    <col min="5900" max="5900" width="12.75" style="1" customWidth="1"/>
    <col min="5901" max="5901" width="1.375" style="1" customWidth="1"/>
    <col min="5902" max="5902" width="14.875" style="1" customWidth="1"/>
    <col min="5903" max="5903" width="2.125" style="1" customWidth="1"/>
    <col min="5904" max="5904" width="13" style="1" customWidth="1"/>
    <col min="5905" max="6144" width="9" style="1"/>
    <col min="6145" max="6145" width="3.875" style="1" customWidth="1"/>
    <col min="6146" max="6146" width="19" style="1" customWidth="1"/>
    <col min="6147" max="6149" width="8.625" style="1" customWidth="1"/>
    <col min="6150" max="6150" width="10.125" style="1" customWidth="1"/>
    <col min="6151" max="6151" width="14.125" style="1" customWidth="1"/>
    <col min="6152" max="6152" width="11" style="1" customWidth="1"/>
    <col min="6153" max="6153" width="13.875" style="1" customWidth="1"/>
    <col min="6154" max="6154" width="15.25" style="1" customWidth="1"/>
    <col min="6155" max="6155" width="12.875" style="1" customWidth="1"/>
    <col min="6156" max="6156" width="12.75" style="1" customWidth="1"/>
    <col min="6157" max="6157" width="1.375" style="1" customWidth="1"/>
    <col min="6158" max="6158" width="14.875" style="1" customWidth="1"/>
    <col min="6159" max="6159" width="2.125" style="1" customWidth="1"/>
    <col min="6160" max="6160" width="13" style="1" customWidth="1"/>
    <col min="6161" max="6400" width="9" style="1"/>
    <col min="6401" max="6401" width="3.875" style="1" customWidth="1"/>
    <col min="6402" max="6402" width="19" style="1" customWidth="1"/>
    <col min="6403" max="6405" width="8.625" style="1" customWidth="1"/>
    <col min="6406" max="6406" width="10.125" style="1" customWidth="1"/>
    <col min="6407" max="6407" width="14.125" style="1" customWidth="1"/>
    <col min="6408" max="6408" width="11" style="1" customWidth="1"/>
    <col min="6409" max="6409" width="13.875" style="1" customWidth="1"/>
    <col min="6410" max="6410" width="15.25" style="1" customWidth="1"/>
    <col min="6411" max="6411" width="12.875" style="1" customWidth="1"/>
    <col min="6412" max="6412" width="12.75" style="1" customWidth="1"/>
    <col min="6413" max="6413" width="1.375" style="1" customWidth="1"/>
    <col min="6414" max="6414" width="14.875" style="1" customWidth="1"/>
    <col min="6415" max="6415" width="2.125" style="1" customWidth="1"/>
    <col min="6416" max="6416" width="13" style="1" customWidth="1"/>
    <col min="6417" max="6656" width="9" style="1"/>
    <col min="6657" max="6657" width="3.875" style="1" customWidth="1"/>
    <col min="6658" max="6658" width="19" style="1" customWidth="1"/>
    <col min="6659" max="6661" width="8.625" style="1" customWidth="1"/>
    <col min="6662" max="6662" width="10.125" style="1" customWidth="1"/>
    <col min="6663" max="6663" width="14.125" style="1" customWidth="1"/>
    <col min="6664" max="6664" width="11" style="1" customWidth="1"/>
    <col min="6665" max="6665" width="13.875" style="1" customWidth="1"/>
    <col min="6666" max="6666" width="15.25" style="1" customWidth="1"/>
    <col min="6667" max="6667" width="12.875" style="1" customWidth="1"/>
    <col min="6668" max="6668" width="12.75" style="1" customWidth="1"/>
    <col min="6669" max="6669" width="1.375" style="1" customWidth="1"/>
    <col min="6670" max="6670" width="14.875" style="1" customWidth="1"/>
    <col min="6671" max="6671" width="2.125" style="1" customWidth="1"/>
    <col min="6672" max="6672" width="13" style="1" customWidth="1"/>
    <col min="6673" max="6912" width="9" style="1"/>
    <col min="6913" max="6913" width="3.875" style="1" customWidth="1"/>
    <col min="6914" max="6914" width="19" style="1" customWidth="1"/>
    <col min="6915" max="6917" width="8.625" style="1" customWidth="1"/>
    <col min="6918" max="6918" width="10.125" style="1" customWidth="1"/>
    <col min="6919" max="6919" width="14.125" style="1" customWidth="1"/>
    <col min="6920" max="6920" width="11" style="1" customWidth="1"/>
    <col min="6921" max="6921" width="13.875" style="1" customWidth="1"/>
    <col min="6922" max="6922" width="15.25" style="1" customWidth="1"/>
    <col min="6923" max="6923" width="12.875" style="1" customWidth="1"/>
    <col min="6924" max="6924" width="12.75" style="1" customWidth="1"/>
    <col min="6925" max="6925" width="1.375" style="1" customWidth="1"/>
    <col min="6926" max="6926" width="14.875" style="1" customWidth="1"/>
    <col min="6927" max="6927" width="2.125" style="1" customWidth="1"/>
    <col min="6928" max="6928" width="13" style="1" customWidth="1"/>
    <col min="6929" max="7168" width="9" style="1"/>
    <col min="7169" max="7169" width="3.875" style="1" customWidth="1"/>
    <col min="7170" max="7170" width="19" style="1" customWidth="1"/>
    <col min="7171" max="7173" width="8.625" style="1" customWidth="1"/>
    <col min="7174" max="7174" width="10.125" style="1" customWidth="1"/>
    <col min="7175" max="7175" width="14.125" style="1" customWidth="1"/>
    <col min="7176" max="7176" width="11" style="1" customWidth="1"/>
    <col min="7177" max="7177" width="13.875" style="1" customWidth="1"/>
    <col min="7178" max="7178" width="15.25" style="1" customWidth="1"/>
    <col min="7179" max="7179" width="12.875" style="1" customWidth="1"/>
    <col min="7180" max="7180" width="12.75" style="1" customWidth="1"/>
    <col min="7181" max="7181" width="1.375" style="1" customWidth="1"/>
    <col min="7182" max="7182" width="14.875" style="1" customWidth="1"/>
    <col min="7183" max="7183" width="2.125" style="1" customWidth="1"/>
    <col min="7184" max="7184" width="13" style="1" customWidth="1"/>
    <col min="7185" max="7424" width="9" style="1"/>
    <col min="7425" max="7425" width="3.875" style="1" customWidth="1"/>
    <col min="7426" max="7426" width="19" style="1" customWidth="1"/>
    <col min="7427" max="7429" width="8.625" style="1" customWidth="1"/>
    <col min="7430" max="7430" width="10.125" style="1" customWidth="1"/>
    <col min="7431" max="7431" width="14.125" style="1" customWidth="1"/>
    <col min="7432" max="7432" width="11" style="1" customWidth="1"/>
    <col min="7433" max="7433" width="13.875" style="1" customWidth="1"/>
    <col min="7434" max="7434" width="15.25" style="1" customWidth="1"/>
    <col min="7435" max="7435" width="12.875" style="1" customWidth="1"/>
    <col min="7436" max="7436" width="12.75" style="1" customWidth="1"/>
    <col min="7437" max="7437" width="1.375" style="1" customWidth="1"/>
    <col min="7438" max="7438" width="14.875" style="1" customWidth="1"/>
    <col min="7439" max="7439" width="2.125" style="1" customWidth="1"/>
    <col min="7440" max="7440" width="13" style="1" customWidth="1"/>
    <col min="7441" max="7680" width="9" style="1"/>
    <col min="7681" max="7681" width="3.875" style="1" customWidth="1"/>
    <col min="7682" max="7682" width="19" style="1" customWidth="1"/>
    <col min="7683" max="7685" width="8.625" style="1" customWidth="1"/>
    <col min="7686" max="7686" width="10.125" style="1" customWidth="1"/>
    <col min="7687" max="7687" width="14.125" style="1" customWidth="1"/>
    <col min="7688" max="7688" width="11" style="1" customWidth="1"/>
    <col min="7689" max="7689" width="13.875" style="1" customWidth="1"/>
    <col min="7690" max="7690" width="15.25" style="1" customWidth="1"/>
    <col min="7691" max="7691" width="12.875" style="1" customWidth="1"/>
    <col min="7692" max="7692" width="12.75" style="1" customWidth="1"/>
    <col min="7693" max="7693" width="1.375" style="1" customWidth="1"/>
    <col min="7694" max="7694" width="14.875" style="1" customWidth="1"/>
    <col min="7695" max="7695" width="2.125" style="1" customWidth="1"/>
    <col min="7696" max="7696" width="13" style="1" customWidth="1"/>
    <col min="7697" max="7936" width="9" style="1"/>
    <col min="7937" max="7937" width="3.875" style="1" customWidth="1"/>
    <col min="7938" max="7938" width="19" style="1" customWidth="1"/>
    <col min="7939" max="7941" width="8.625" style="1" customWidth="1"/>
    <col min="7942" max="7942" width="10.125" style="1" customWidth="1"/>
    <col min="7943" max="7943" width="14.125" style="1" customWidth="1"/>
    <col min="7944" max="7944" width="11" style="1" customWidth="1"/>
    <col min="7945" max="7945" width="13.875" style="1" customWidth="1"/>
    <col min="7946" max="7946" width="15.25" style="1" customWidth="1"/>
    <col min="7947" max="7947" width="12.875" style="1" customWidth="1"/>
    <col min="7948" max="7948" width="12.75" style="1" customWidth="1"/>
    <col min="7949" max="7949" width="1.375" style="1" customWidth="1"/>
    <col min="7950" max="7950" width="14.875" style="1" customWidth="1"/>
    <col min="7951" max="7951" width="2.125" style="1" customWidth="1"/>
    <col min="7952" max="7952" width="13" style="1" customWidth="1"/>
    <col min="7953" max="8192" width="9" style="1"/>
    <col min="8193" max="8193" width="3.875" style="1" customWidth="1"/>
    <col min="8194" max="8194" width="19" style="1" customWidth="1"/>
    <col min="8195" max="8197" width="8.625" style="1" customWidth="1"/>
    <col min="8198" max="8198" width="10.125" style="1" customWidth="1"/>
    <col min="8199" max="8199" width="14.125" style="1" customWidth="1"/>
    <col min="8200" max="8200" width="11" style="1" customWidth="1"/>
    <col min="8201" max="8201" width="13.875" style="1" customWidth="1"/>
    <col min="8202" max="8202" width="15.25" style="1" customWidth="1"/>
    <col min="8203" max="8203" width="12.875" style="1" customWidth="1"/>
    <col min="8204" max="8204" width="12.75" style="1" customWidth="1"/>
    <col min="8205" max="8205" width="1.375" style="1" customWidth="1"/>
    <col min="8206" max="8206" width="14.875" style="1" customWidth="1"/>
    <col min="8207" max="8207" width="2.125" style="1" customWidth="1"/>
    <col min="8208" max="8208" width="13" style="1" customWidth="1"/>
    <col min="8209" max="8448" width="9" style="1"/>
    <col min="8449" max="8449" width="3.875" style="1" customWidth="1"/>
    <col min="8450" max="8450" width="19" style="1" customWidth="1"/>
    <col min="8451" max="8453" width="8.625" style="1" customWidth="1"/>
    <col min="8454" max="8454" width="10.125" style="1" customWidth="1"/>
    <col min="8455" max="8455" width="14.125" style="1" customWidth="1"/>
    <col min="8456" max="8456" width="11" style="1" customWidth="1"/>
    <col min="8457" max="8457" width="13.875" style="1" customWidth="1"/>
    <col min="8458" max="8458" width="15.25" style="1" customWidth="1"/>
    <col min="8459" max="8459" width="12.875" style="1" customWidth="1"/>
    <col min="8460" max="8460" width="12.75" style="1" customWidth="1"/>
    <col min="8461" max="8461" width="1.375" style="1" customWidth="1"/>
    <col min="8462" max="8462" width="14.875" style="1" customWidth="1"/>
    <col min="8463" max="8463" width="2.125" style="1" customWidth="1"/>
    <col min="8464" max="8464" width="13" style="1" customWidth="1"/>
    <col min="8465" max="8704" width="9" style="1"/>
    <col min="8705" max="8705" width="3.875" style="1" customWidth="1"/>
    <col min="8706" max="8706" width="19" style="1" customWidth="1"/>
    <col min="8707" max="8709" width="8.625" style="1" customWidth="1"/>
    <col min="8710" max="8710" width="10.125" style="1" customWidth="1"/>
    <col min="8711" max="8711" width="14.125" style="1" customWidth="1"/>
    <col min="8712" max="8712" width="11" style="1" customWidth="1"/>
    <col min="8713" max="8713" width="13.875" style="1" customWidth="1"/>
    <col min="8714" max="8714" width="15.25" style="1" customWidth="1"/>
    <col min="8715" max="8715" width="12.875" style="1" customWidth="1"/>
    <col min="8716" max="8716" width="12.75" style="1" customWidth="1"/>
    <col min="8717" max="8717" width="1.375" style="1" customWidth="1"/>
    <col min="8718" max="8718" width="14.875" style="1" customWidth="1"/>
    <col min="8719" max="8719" width="2.125" style="1" customWidth="1"/>
    <col min="8720" max="8720" width="13" style="1" customWidth="1"/>
    <col min="8721" max="8960" width="9" style="1"/>
    <col min="8961" max="8961" width="3.875" style="1" customWidth="1"/>
    <col min="8962" max="8962" width="19" style="1" customWidth="1"/>
    <col min="8963" max="8965" width="8.625" style="1" customWidth="1"/>
    <col min="8966" max="8966" width="10.125" style="1" customWidth="1"/>
    <col min="8967" max="8967" width="14.125" style="1" customWidth="1"/>
    <col min="8968" max="8968" width="11" style="1" customWidth="1"/>
    <col min="8969" max="8969" width="13.875" style="1" customWidth="1"/>
    <col min="8970" max="8970" width="15.25" style="1" customWidth="1"/>
    <col min="8971" max="8971" width="12.875" style="1" customWidth="1"/>
    <col min="8972" max="8972" width="12.75" style="1" customWidth="1"/>
    <col min="8973" max="8973" width="1.375" style="1" customWidth="1"/>
    <col min="8974" max="8974" width="14.875" style="1" customWidth="1"/>
    <col min="8975" max="8975" width="2.125" style="1" customWidth="1"/>
    <col min="8976" max="8976" width="13" style="1" customWidth="1"/>
    <col min="8977" max="9216" width="9" style="1"/>
    <col min="9217" max="9217" width="3.875" style="1" customWidth="1"/>
    <col min="9218" max="9218" width="19" style="1" customWidth="1"/>
    <col min="9219" max="9221" width="8.625" style="1" customWidth="1"/>
    <col min="9222" max="9222" width="10.125" style="1" customWidth="1"/>
    <col min="9223" max="9223" width="14.125" style="1" customWidth="1"/>
    <col min="9224" max="9224" width="11" style="1" customWidth="1"/>
    <col min="9225" max="9225" width="13.875" style="1" customWidth="1"/>
    <col min="9226" max="9226" width="15.25" style="1" customWidth="1"/>
    <col min="9227" max="9227" width="12.875" style="1" customWidth="1"/>
    <col min="9228" max="9228" width="12.75" style="1" customWidth="1"/>
    <col min="9229" max="9229" width="1.375" style="1" customWidth="1"/>
    <col min="9230" max="9230" width="14.875" style="1" customWidth="1"/>
    <col min="9231" max="9231" width="2.125" style="1" customWidth="1"/>
    <col min="9232" max="9232" width="13" style="1" customWidth="1"/>
    <col min="9233" max="9472" width="9" style="1"/>
    <col min="9473" max="9473" width="3.875" style="1" customWidth="1"/>
    <col min="9474" max="9474" width="19" style="1" customWidth="1"/>
    <col min="9475" max="9477" width="8.625" style="1" customWidth="1"/>
    <col min="9478" max="9478" width="10.125" style="1" customWidth="1"/>
    <col min="9479" max="9479" width="14.125" style="1" customWidth="1"/>
    <col min="9480" max="9480" width="11" style="1" customWidth="1"/>
    <col min="9481" max="9481" width="13.875" style="1" customWidth="1"/>
    <col min="9482" max="9482" width="15.25" style="1" customWidth="1"/>
    <col min="9483" max="9483" width="12.875" style="1" customWidth="1"/>
    <col min="9484" max="9484" width="12.75" style="1" customWidth="1"/>
    <col min="9485" max="9485" width="1.375" style="1" customWidth="1"/>
    <col min="9486" max="9486" width="14.875" style="1" customWidth="1"/>
    <col min="9487" max="9487" width="2.125" style="1" customWidth="1"/>
    <col min="9488" max="9488" width="13" style="1" customWidth="1"/>
    <col min="9489" max="9728" width="9" style="1"/>
    <col min="9729" max="9729" width="3.875" style="1" customWidth="1"/>
    <col min="9730" max="9730" width="19" style="1" customWidth="1"/>
    <col min="9731" max="9733" width="8.625" style="1" customWidth="1"/>
    <col min="9734" max="9734" width="10.125" style="1" customWidth="1"/>
    <col min="9735" max="9735" width="14.125" style="1" customWidth="1"/>
    <col min="9736" max="9736" width="11" style="1" customWidth="1"/>
    <col min="9737" max="9737" width="13.875" style="1" customWidth="1"/>
    <col min="9738" max="9738" width="15.25" style="1" customWidth="1"/>
    <col min="9739" max="9739" width="12.875" style="1" customWidth="1"/>
    <col min="9740" max="9740" width="12.75" style="1" customWidth="1"/>
    <col min="9741" max="9741" width="1.375" style="1" customWidth="1"/>
    <col min="9742" max="9742" width="14.875" style="1" customWidth="1"/>
    <col min="9743" max="9743" width="2.125" style="1" customWidth="1"/>
    <col min="9744" max="9744" width="13" style="1" customWidth="1"/>
    <col min="9745" max="9984" width="9" style="1"/>
    <col min="9985" max="9985" width="3.875" style="1" customWidth="1"/>
    <col min="9986" max="9986" width="19" style="1" customWidth="1"/>
    <col min="9987" max="9989" width="8.625" style="1" customWidth="1"/>
    <col min="9990" max="9990" width="10.125" style="1" customWidth="1"/>
    <col min="9991" max="9991" width="14.125" style="1" customWidth="1"/>
    <col min="9992" max="9992" width="11" style="1" customWidth="1"/>
    <col min="9993" max="9993" width="13.875" style="1" customWidth="1"/>
    <col min="9994" max="9994" width="15.25" style="1" customWidth="1"/>
    <col min="9995" max="9995" width="12.875" style="1" customWidth="1"/>
    <col min="9996" max="9996" width="12.75" style="1" customWidth="1"/>
    <col min="9997" max="9997" width="1.375" style="1" customWidth="1"/>
    <col min="9998" max="9998" width="14.875" style="1" customWidth="1"/>
    <col min="9999" max="9999" width="2.125" style="1" customWidth="1"/>
    <col min="10000" max="10000" width="13" style="1" customWidth="1"/>
    <col min="10001" max="10240" width="9" style="1"/>
    <col min="10241" max="10241" width="3.875" style="1" customWidth="1"/>
    <col min="10242" max="10242" width="19" style="1" customWidth="1"/>
    <col min="10243" max="10245" width="8.625" style="1" customWidth="1"/>
    <col min="10246" max="10246" width="10.125" style="1" customWidth="1"/>
    <col min="10247" max="10247" width="14.125" style="1" customWidth="1"/>
    <col min="10248" max="10248" width="11" style="1" customWidth="1"/>
    <col min="10249" max="10249" width="13.875" style="1" customWidth="1"/>
    <col min="10250" max="10250" width="15.25" style="1" customWidth="1"/>
    <col min="10251" max="10251" width="12.875" style="1" customWidth="1"/>
    <col min="10252" max="10252" width="12.75" style="1" customWidth="1"/>
    <col min="10253" max="10253" width="1.375" style="1" customWidth="1"/>
    <col min="10254" max="10254" width="14.875" style="1" customWidth="1"/>
    <col min="10255" max="10255" width="2.125" style="1" customWidth="1"/>
    <col min="10256" max="10256" width="13" style="1" customWidth="1"/>
    <col min="10257" max="10496" width="9" style="1"/>
    <col min="10497" max="10497" width="3.875" style="1" customWidth="1"/>
    <col min="10498" max="10498" width="19" style="1" customWidth="1"/>
    <col min="10499" max="10501" width="8.625" style="1" customWidth="1"/>
    <col min="10502" max="10502" width="10.125" style="1" customWidth="1"/>
    <col min="10503" max="10503" width="14.125" style="1" customWidth="1"/>
    <col min="10504" max="10504" width="11" style="1" customWidth="1"/>
    <col min="10505" max="10505" width="13.875" style="1" customWidth="1"/>
    <col min="10506" max="10506" width="15.25" style="1" customWidth="1"/>
    <col min="10507" max="10507" width="12.875" style="1" customWidth="1"/>
    <col min="10508" max="10508" width="12.75" style="1" customWidth="1"/>
    <col min="10509" max="10509" width="1.375" style="1" customWidth="1"/>
    <col min="10510" max="10510" width="14.875" style="1" customWidth="1"/>
    <col min="10511" max="10511" width="2.125" style="1" customWidth="1"/>
    <col min="10512" max="10512" width="13" style="1" customWidth="1"/>
    <col min="10513" max="10752" width="9" style="1"/>
    <col min="10753" max="10753" width="3.875" style="1" customWidth="1"/>
    <col min="10754" max="10754" width="19" style="1" customWidth="1"/>
    <col min="10755" max="10757" width="8.625" style="1" customWidth="1"/>
    <col min="10758" max="10758" width="10.125" style="1" customWidth="1"/>
    <col min="10759" max="10759" width="14.125" style="1" customWidth="1"/>
    <col min="10760" max="10760" width="11" style="1" customWidth="1"/>
    <col min="10761" max="10761" width="13.875" style="1" customWidth="1"/>
    <col min="10762" max="10762" width="15.25" style="1" customWidth="1"/>
    <col min="10763" max="10763" width="12.875" style="1" customWidth="1"/>
    <col min="10764" max="10764" width="12.75" style="1" customWidth="1"/>
    <col min="10765" max="10765" width="1.375" style="1" customWidth="1"/>
    <col min="10766" max="10766" width="14.875" style="1" customWidth="1"/>
    <col min="10767" max="10767" width="2.125" style="1" customWidth="1"/>
    <col min="10768" max="10768" width="13" style="1" customWidth="1"/>
    <col min="10769" max="11008" width="9" style="1"/>
    <col min="11009" max="11009" width="3.875" style="1" customWidth="1"/>
    <col min="11010" max="11010" width="19" style="1" customWidth="1"/>
    <col min="11011" max="11013" width="8.625" style="1" customWidth="1"/>
    <col min="11014" max="11014" width="10.125" style="1" customWidth="1"/>
    <col min="11015" max="11015" width="14.125" style="1" customWidth="1"/>
    <col min="11016" max="11016" width="11" style="1" customWidth="1"/>
    <col min="11017" max="11017" width="13.875" style="1" customWidth="1"/>
    <col min="11018" max="11018" width="15.25" style="1" customWidth="1"/>
    <col min="11019" max="11019" width="12.875" style="1" customWidth="1"/>
    <col min="11020" max="11020" width="12.75" style="1" customWidth="1"/>
    <col min="11021" max="11021" width="1.375" style="1" customWidth="1"/>
    <col min="11022" max="11022" width="14.875" style="1" customWidth="1"/>
    <col min="11023" max="11023" width="2.125" style="1" customWidth="1"/>
    <col min="11024" max="11024" width="13" style="1" customWidth="1"/>
    <col min="11025" max="11264" width="9" style="1"/>
    <col min="11265" max="11265" width="3.875" style="1" customWidth="1"/>
    <col min="11266" max="11266" width="19" style="1" customWidth="1"/>
    <col min="11267" max="11269" width="8.625" style="1" customWidth="1"/>
    <col min="11270" max="11270" width="10.125" style="1" customWidth="1"/>
    <col min="11271" max="11271" width="14.125" style="1" customWidth="1"/>
    <col min="11272" max="11272" width="11" style="1" customWidth="1"/>
    <col min="11273" max="11273" width="13.875" style="1" customWidth="1"/>
    <col min="11274" max="11274" width="15.25" style="1" customWidth="1"/>
    <col min="11275" max="11275" width="12.875" style="1" customWidth="1"/>
    <col min="11276" max="11276" width="12.75" style="1" customWidth="1"/>
    <col min="11277" max="11277" width="1.375" style="1" customWidth="1"/>
    <col min="11278" max="11278" width="14.875" style="1" customWidth="1"/>
    <col min="11279" max="11279" width="2.125" style="1" customWidth="1"/>
    <col min="11280" max="11280" width="13" style="1" customWidth="1"/>
    <col min="11281" max="11520" width="9" style="1"/>
    <col min="11521" max="11521" width="3.875" style="1" customWidth="1"/>
    <col min="11522" max="11522" width="19" style="1" customWidth="1"/>
    <col min="11523" max="11525" width="8.625" style="1" customWidth="1"/>
    <col min="11526" max="11526" width="10.125" style="1" customWidth="1"/>
    <col min="11527" max="11527" width="14.125" style="1" customWidth="1"/>
    <col min="11528" max="11528" width="11" style="1" customWidth="1"/>
    <col min="11529" max="11529" width="13.875" style="1" customWidth="1"/>
    <col min="11530" max="11530" width="15.25" style="1" customWidth="1"/>
    <col min="11531" max="11531" width="12.875" style="1" customWidth="1"/>
    <col min="11532" max="11532" width="12.75" style="1" customWidth="1"/>
    <col min="11533" max="11533" width="1.375" style="1" customWidth="1"/>
    <col min="11534" max="11534" width="14.875" style="1" customWidth="1"/>
    <col min="11535" max="11535" width="2.125" style="1" customWidth="1"/>
    <col min="11536" max="11536" width="13" style="1" customWidth="1"/>
    <col min="11537" max="11776" width="9" style="1"/>
    <col min="11777" max="11777" width="3.875" style="1" customWidth="1"/>
    <col min="11778" max="11778" width="19" style="1" customWidth="1"/>
    <col min="11779" max="11781" width="8.625" style="1" customWidth="1"/>
    <col min="11782" max="11782" width="10.125" style="1" customWidth="1"/>
    <col min="11783" max="11783" width="14.125" style="1" customWidth="1"/>
    <col min="11784" max="11784" width="11" style="1" customWidth="1"/>
    <col min="11785" max="11785" width="13.875" style="1" customWidth="1"/>
    <col min="11786" max="11786" width="15.25" style="1" customWidth="1"/>
    <col min="11787" max="11787" width="12.875" style="1" customWidth="1"/>
    <col min="11788" max="11788" width="12.75" style="1" customWidth="1"/>
    <col min="11789" max="11789" width="1.375" style="1" customWidth="1"/>
    <col min="11790" max="11790" width="14.875" style="1" customWidth="1"/>
    <col min="11791" max="11791" width="2.125" style="1" customWidth="1"/>
    <col min="11792" max="11792" width="13" style="1" customWidth="1"/>
    <col min="11793" max="12032" width="9" style="1"/>
    <col min="12033" max="12033" width="3.875" style="1" customWidth="1"/>
    <col min="12034" max="12034" width="19" style="1" customWidth="1"/>
    <col min="12035" max="12037" width="8.625" style="1" customWidth="1"/>
    <col min="12038" max="12038" width="10.125" style="1" customWidth="1"/>
    <col min="12039" max="12039" width="14.125" style="1" customWidth="1"/>
    <col min="12040" max="12040" width="11" style="1" customWidth="1"/>
    <col min="12041" max="12041" width="13.875" style="1" customWidth="1"/>
    <col min="12042" max="12042" width="15.25" style="1" customWidth="1"/>
    <col min="12043" max="12043" width="12.875" style="1" customWidth="1"/>
    <col min="12044" max="12044" width="12.75" style="1" customWidth="1"/>
    <col min="12045" max="12045" width="1.375" style="1" customWidth="1"/>
    <col min="12046" max="12046" width="14.875" style="1" customWidth="1"/>
    <col min="12047" max="12047" width="2.125" style="1" customWidth="1"/>
    <col min="12048" max="12048" width="13" style="1" customWidth="1"/>
    <col min="12049" max="12288" width="9" style="1"/>
    <col min="12289" max="12289" width="3.875" style="1" customWidth="1"/>
    <col min="12290" max="12290" width="19" style="1" customWidth="1"/>
    <col min="12291" max="12293" width="8.625" style="1" customWidth="1"/>
    <col min="12294" max="12294" width="10.125" style="1" customWidth="1"/>
    <col min="12295" max="12295" width="14.125" style="1" customWidth="1"/>
    <col min="12296" max="12296" width="11" style="1" customWidth="1"/>
    <col min="12297" max="12297" width="13.875" style="1" customWidth="1"/>
    <col min="12298" max="12298" width="15.25" style="1" customWidth="1"/>
    <col min="12299" max="12299" width="12.875" style="1" customWidth="1"/>
    <col min="12300" max="12300" width="12.75" style="1" customWidth="1"/>
    <col min="12301" max="12301" width="1.375" style="1" customWidth="1"/>
    <col min="12302" max="12302" width="14.875" style="1" customWidth="1"/>
    <col min="12303" max="12303" width="2.125" style="1" customWidth="1"/>
    <col min="12304" max="12304" width="13" style="1" customWidth="1"/>
    <col min="12305" max="12544" width="9" style="1"/>
    <col min="12545" max="12545" width="3.875" style="1" customWidth="1"/>
    <col min="12546" max="12546" width="19" style="1" customWidth="1"/>
    <col min="12547" max="12549" width="8.625" style="1" customWidth="1"/>
    <col min="12550" max="12550" width="10.125" style="1" customWidth="1"/>
    <col min="12551" max="12551" width="14.125" style="1" customWidth="1"/>
    <col min="12552" max="12552" width="11" style="1" customWidth="1"/>
    <col min="12553" max="12553" width="13.875" style="1" customWidth="1"/>
    <col min="12554" max="12554" width="15.25" style="1" customWidth="1"/>
    <col min="12555" max="12555" width="12.875" style="1" customWidth="1"/>
    <col min="12556" max="12556" width="12.75" style="1" customWidth="1"/>
    <col min="12557" max="12557" width="1.375" style="1" customWidth="1"/>
    <col min="12558" max="12558" width="14.875" style="1" customWidth="1"/>
    <col min="12559" max="12559" width="2.125" style="1" customWidth="1"/>
    <col min="12560" max="12560" width="13" style="1" customWidth="1"/>
    <col min="12561" max="12800" width="9" style="1"/>
    <col min="12801" max="12801" width="3.875" style="1" customWidth="1"/>
    <col min="12802" max="12802" width="19" style="1" customWidth="1"/>
    <col min="12803" max="12805" width="8.625" style="1" customWidth="1"/>
    <col min="12806" max="12806" width="10.125" style="1" customWidth="1"/>
    <col min="12807" max="12807" width="14.125" style="1" customWidth="1"/>
    <col min="12808" max="12808" width="11" style="1" customWidth="1"/>
    <col min="12809" max="12809" width="13.875" style="1" customWidth="1"/>
    <col min="12810" max="12810" width="15.25" style="1" customWidth="1"/>
    <col min="12811" max="12811" width="12.875" style="1" customWidth="1"/>
    <col min="12812" max="12812" width="12.75" style="1" customWidth="1"/>
    <col min="12813" max="12813" width="1.375" style="1" customWidth="1"/>
    <col min="12814" max="12814" width="14.875" style="1" customWidth="1"/>
    <col min="12815" max="12815" width="2.125" style="1" customWidth="1"/>
    <col min="12816" max="12816" width="13" style="1" customWidth="1"/>
    <col min="12817" max="13056" width="9" style="1"/>
    <col min="13057" max="13057" width="3.875" style="1" customWidth="1"/>
    <col min="13058" max="13058" width="19" style="1" customWidth="1"/>
    <col min="13059" max="13061" width="8.625" style="1" customWidth="1"/>
    <col min="13062" max="13062" width="10.125" style="1" customWidth="1"/>
    <col min="13063" max="13063" width="14.125" style="1" customWidth="1"/>
    <col min="13064" max="13064" width="11" style="1" customWidth="1"/>
    <col min="13065" max="13065" width="13.875" style="1" customWidth="1"/>
    <col min="13066" max="13066" width="15.25" style="1" customWidth="1"/>
    <col min="13067" max="13067" width="12.875" style="1" customWidth="1"/>
    <col min="13068" max="13068" width="12.75" style="1" customWidth="1"/>
    <col min="13069" max="13069" width="1.375" style="1" customWidth="1"/>
    <col min="13070" max="13070" width="14.875" style="1" customWidth="1"/>
    <col min="13071" max="13071" width="2.125" style="1" customWidth="1"/>
    <col min="13072" max="13072" width="13" style="1" customWidth="1"/>
    <col min="13073" max="13312" width="9" style="1"/>
    <col min="13313" max="13313" width="3.875" style="1" customWidth="1"/>
    <col min="13314" max="13314" width="19" style="1" customWidth="1"/>
    <col min="13315" max="13317" width="8.625" style="1" customWidth="1"/>
    <col min="13318" max="13318" width="10.125" style="1" customWidth="1"/>
    <col min="13319" max="13319" width="14.125" style="1" customWidth="1"/>
    <col min="13320" max="13320" width="11" style="1" customWidth="1"/>
    <col min="13321" max="13321" width="13.875" style="1" customWidth="1"/>
    <col min="13322" max="13322" width="15.25" style="1" customWidth="1"/>
    <col min="13323" max="13323" width="12.875" style="1" customWidth="1"/>
    <col min="13324" max="13324" width="12.75" style="1" customWidth="1"/>
    <col min="13325" max="13325" width="1.375" style="1" customWidth="1"/>
    <col min="13326" max="13326" width="14.875" style="1" customWidth="1"/>
    <col min="13327" max="13327" width="2.125" style="1" customWidth="1"/>
    <col min="13328" max="13328" width="13" style="1" customWidth="1"/>
    <col min="13329" max="13568" width="9" style="1"/>
    <col min="13569" max="13569" width="3.875" style="1" customWidth="1"/>
    <col min="13570" max="13570" width="19" style="1" customWidth="1"/>
    <col min="13571" max="13573" width="8.625" style="1" customWidth="1"/>
    <col min="13574" max="13574" width="10.125" style="1" customWidth="1"/>
    <col min="13575" max="13575" width="14.125" style="1" customWidth="1"/>
    <col min="13576" max="13576" width="11" style="1" customWidth="1"/>
    <col min="13577" max="13577" width="13.875" style="1" customWidth="1"/>
    <col min="13578" max="13578" width="15.25" style="1" customWidth="1"/>
    <col min="13579" max="13579" width="12.875" style="1" customWidth="1"/>
    <col min="13580" max="13580" width="12.75" style="1" customWidth="1"/>
    <col min="13581" max="13581" width="1.375" style="1" customWidth="1"/>
    <col min="13582" max="13582" width="14.875" style="1" customWidth="1"/>
    <col min="13583" max="13583" width="2.125" style="1" customWidth="1"/>
    <col min="13584" max="13584" width="13" style="1" customWidth="1"/>
    <col min="13585" max="13824" width="9" style="1"/>
    <col min="13825" max="13825" width="3.875" style="1" customWidth="1"/>
    <col min="13826" max="13826" width="19" style="1" customWidth="1"/>
    <col min="13827" max="13829" width="8.625" style="1" customWidth="1"/>
    <col min="13830" max="13830" width="10.125" style="1" customWidth="1"/>
    <col min="13831" max="13831" width="14.125" style="1" customWidth="1"/>
    <col min="13832" max="13832" width="11" style="1" customWidth="1"/>
    <col min="13833" max="13833" width="13.875" style="1" customWidth="1"/>
    <col min="13834" max="13834" width="15.25" style="1" customWidth="1"/>
    <col min="13835" max="13835" width="12.875" style="1" customWidth="1"/>
    <col min="13836" max="13836" width="12.75" style="1" customWidth="1"/>
    <col min="13837" max="13837" width="1.375" style="1" customWidth="1"/>
    <col min="13838" max="13838" width="14.875" style="1" customWidth="1"/>
    <col min="13839" max="13839" width="2.125" style="1" customWidth="1"/>
    <col min="13840" max="13840" width="13" style="1" customWidth="1"/>
    <col min="13841" max="14080" width="9" style="1"/>
    <col min="14081" max="14081" width="3.875" style="1" customWidth="1"/>
    <col min="14082" max="14082" width="19" style="1" customWidth="1"/>
    <col min="14083" max="14085" width="8.625" style="1" customWidth="1"/>
    <col min="14086" max="14086" width="10.125" style="1" customWidth="1"/>
    <col min="14087" max="14087" width="14.125" style="1" customWidth="1"/>
    <col min="14088" max="14088" width="11" style="1" customWidth="1"/>
    <col min="14089" max="14089" width="13.875" style="1" customWidth="1"/>
    <col min="14090" max="14090" width="15.25" style="1" customWidth="1"/>
    <col min="14091" max="14091" width="12.875" style="1" customWidth="1"/>
    <col min="14092" max="14092" width="12.75" style="1" customWidth="1"/>
    <col min="14093" max="14093" width="1.375" style="1" customWidth="1"/>
    <col min="14094" max="14094" width="14.875" style="1" customWidth="1"/>
    <col min="14095" max="14095" width="2.125" style="1" customWidth="1"/>
    <col min="14096" max="14096" width="13" style="1" customWidth="1"/>
    <col min="14097" max="14336" width="9" style="1"/>
    <col min="14337" max="14337" width="3.875" style="1" customWidth="1"/>
    <col min="14338" max="14338" width="19" style="1" customWidth="1"/>
    <col min="14339" max="14341" width="8.625" style="1" customWidth="1"/>
    <col min="14342" max="14342" width="10.125" style="1" customWidth="1"/>
    <col min="14343" max="14343" width="14.125" style="1" customWidth="1"/>
    <col min="14344" max="14344" width="11" style="1" customWidth="1"/>
    <col min="14345" max="14345" width="13.875" style="1" customWidth="1"/>
    <col min="14346" max="14346" width="15.25" style="1" customWidth="1"/>
    <col min="14347" max="14347" width="12.875" style="1" customWidth="1"/>
    <col min="14348" max="14348" width="12.75" style="1" customWidth="1"/>
    <col min="14349" max="14349" width="1.375" style="1" customWidth="1"/>
    <col min="14350" max="14350" width="14.875" style="1" customWidth="1"/>
    <col min="14351" max="14351" width="2.125" style="1" customWidth="1"/>
    <col min="14352" max="14352" width="13" style="1" customWidth="1"/>
    <col min="14353" max="14592" width="9" style="1"/>
    <col min="14593" max="14593" width="3.875" style="1" customWidth="1"/>
    <col min="14594" max="14594" width="19" style="1" customWidth="1"/>
    <col min="14595" max="14597" width="8.625" style="1" customWidth="1"/>
    <col min="14598" max="14598" width="10.125" style="1" customWidth="1"/>
    <col min="14599" max="14599" width="14.125" style="1" customWidth="1"/>
    <col min="14600" max="14600" width="11" style="1" customWidth="1"/>
    <col min="14601" max="14601" width="13.875" style="1" customWidth="1"/>
    <col min="14602" max="14602" width="15.25" style="1" customWidth="1"/>
    <col min="14603" max="14603" width="12.875" style="1" customWidth="1"/>
    <col min="14604" max="14604" width="12.75" style="1" customWidth="1"/>
    <col min="14605" max="14605" width="1.375" style="1" customWidth="1"/>
    <col min="14606" max="14606" width="14.875" style="1" customWidth="1"/>
    <col min="14607" max="14607" width="2.125" style="1" customWidth="1"/>
    <col min="14608" max="14608" width="13" style="1" customWidth="1"/>
    <col min="14609" max="14848" width="9" style="1"/>
    <col min="14849" max="14849" width="3.875" style="1" customWidth="1"/>
    <col min="14850" max="14850" width="19" style="1" customWidth="1"/>
    <col min="14851" max="14853" width="8.625" style="1" customWidth="1"/>
    <col min="14854" max="14854" width="10.125" style="1" customWidth="1"/>
    <col min="14855" max="14855" width="14.125" style="1" customWidth="1"/>
    <col min="14856" max="14856" width="11" style="1" customWidth="1"/>
    <col min="14857" max="14857" width="13.875" style="1" customWidth="1"/>
    <col min="14858" max="14858" width="15.25" style="1" customWidth="1"/>
    <col min="14859" max="14859" width="12.875" style="1" customWidth="1"/>
    <col min="14860" max="14860" width="12.75" style="1" customWidth="1"/>
    <col min="14861" max="14861" width="1.375" style="1" customWidth="1"/>
    <col min="14862" max="14862" width="14.875" style="1" customWidth="1"/>
    <col min="14863" max="14863" width="2.125" style="1" customWidth="1"/>
    <col min="14864" max="14864" width="13" style="1" customWidth="1"/>
    <col min="14865" max="15104" width="9" style="1"/>
    <col min="15105" max="15105" width="3.875" style="1" customWidth="1"/>
    <col min="15106" max="15106" width="19" style="1" customWidth="1"/>
    <col min="15107" max="15109" width="8.625" style="1" customWidth="1"/>
    <col min="15110" max="15110" width="10.125" style="1" customWidth="1"/>
    <col min="15111" max="15111" width="14.125" style="1" customWidth="1"/>
    <col min="15112" max="15112" width="11" style="1" customWidth="1"/>
    <col min="15113" max="15113" width="13.875" style="1" customWidth="1"/>
    <col min="15114" max="15114" width="15.25" style="1" customWidth="1"/>
    <col min="15115" max="15115" width="12.875" style="1" customWidth="1"/>
    <col min="15116" max="15116" width="12.75" style="1" customWidth="1"/>
    <col min="15117" max="15117" width="1.375" style="1" customWidth="1"/>
    <col min="15118" max="15118" width="14.875" style="1" customWidth="1"/>
    <col min="15119" max="15119" width="2.125" style="1" customWidth="1"/>
    <col min="15120" max="15120" width="13" style="1" customWidth="1"/>
    <col min="15121" max="15360" width="9" style="1"/>
    <col min="15361" max="15361" width="3.875" style="1" customWidth="1"/>
    <col min="15362" max="15362" width="19" style="1" customWidth="1"/>
    <col min="15363" max="15365" width="8.625" style="1" customWidth="1"/>
    <col min="15366" max="15366" width="10.125" style="1" customWidth="1"/>
    <col min="15367" max="15367" width="14.125" style="1" customWidth="1"/>
    <col min="15368" max="15368" width="11" style="1" customWidth="1"/>
    <col min="15369" max="15369" width="13.875" style="1" customWidth="1"/>
    <col min="15370" max="15370" width="15.25" style="1" customWidth="1"/>
    <col min="15371" max="15371" width="12.875" style="1" customWidth="1"/>
    <col min="15372" max="15372" width="12.75" style="1" customWidth="1"/>
    <col min="15373" max="15373" width="1.375" style="1" customWidth="1"/>
    <col min="15374" max="15374" width="14.875" style="1" customWidth="1"/>
    <col min="15375" max="15375" width="2.125" style="1" customWidth="1"/>
    <col min="15376" max="15376" width="13" style="1" customWidth="1"/>
    <col min="15377" max="15616" width="9" style="1"/>
    <col min="15617" max="15617" width="3.875" style="1" customWidth="1"/>
    <col min="15618" max="15618" width="19" style="1" customWidth="1"/>
    <col min="15619" max="15621" width="8.625" style="1" customWidth="1"/>
    <col min="15622" max="15622" width="10.125" style="1" customWidth="1"/>
    <col min="15623" max="15623" width="14.125" style="1" customWidth="1"/>
    <col min="15624" max="15624" width="11" style="1" customWidth="1"/>
    <col min="15625" max="15625" width="13.875" style="1" customWidth="1"/>
    <col min="15626" max="15626" width="15.25" style="1" customWidth="1"/>
    <col min="15627" max="15627" width="12.875" style="1" customWidth="1"/>
    <col min="15628" max="15628" width="12.75" style="1" customWidth="1"/>
    <col min="15629" max="15629" width="1.375" style="1" customWidth="1"/>
    <col min="15630" max="15630" width="14.875" style="1" customWidth="1"/>
    <col min="15631" max="15631" width="2.125" style="1" customWidth="1"/>
    <col min="15632" max="15632" width="13" style="1" customWidth="1"/>
    <col min="15633" max="15872" width="9" style="1"/>
    <col min="15873" max="15873" width="3.875" style="1" customWidth="1"/>
    <col min="15874" max="15874" width="19" style="1" customWidth="1"/>
    <col min="15875" max="15877" width="8.625" style="1" customWidth="1"/>
    <col min="15878" max="15878" width="10.125" style="1" customWidth="1"/>
    <col min="15879" max="15879" width="14.125" style="1" customWidth="1"/>
    <col min="15880" max="15880" width="11" style="1" customWidth="1"/>
    <col min="15881" max="15881" width="13.875" style="1" customWidth="1"/>
    <col min="15882" max="15882" width="15.25" style="1" customWidth="1"/>
    <col min="15883" max="15883" width="12.875" style="1" customWidth="1"/>
    <col min="15884" max="15884" width="12.75" style="1" customWidth="1"/>
    <col min="15885" max="15885" width="1.375" style="1" customWidth="1"/>
    <col min="15886" max="15886" width="14.875" style="1" customWidth="1"/>
    <col min="15887" max="15887" width="2.125" style="1" customWidth="1"/>
    <col min="15888" max="15888" width="13" style="1" customWidth="1"/>
    <col min="15889" max="16128" width="9" style="1"/>
    <col min="16129" max="16129" width="3.875" style="1" customWidth="1"/>
    <col min="16130" max="16130" width="19" style="1" customWidth="1"/>
    <col min="16131" max="16133" width="8.625" style="1" customWidth="1"/>
    <col min="16134" max="16134" width="10.125" style="1" customWidth="1"/>
    <col min="16135" max="16135" width="14.125" style="1" customWidth="1"/>
    <col min="16136" max="16136" width="11" style="1" customWidth="1"/>
    <col min="16137" max="16137" width="13.875" style="1" customWidth="1"/>
    <col min="16138" max="16138" width="15.25" style="1" customWidth="1"/>
    <col min="16139" max="16139" width="12.875" style="1" customWidth="1"/>
    <col min="16140" max="16140" width="12.75" style="1" customWidth="1"/>
    <col min="16141" max="16141" width="1.375" style="1" customWidth="1"/>
    <col min="16142" max="16142" width="14.875" style="1" customWidth="1"/>
    <col min="16143" max="16143" width="2.125" style="1" customWidth="1"/>
    <col min="16144" max="16144" width="13" style="1" customWidth="1"/>
    <col min="16145" max="16384" width="9" style="1"/>
  </cols>
  <sheetData>
    <row r="1" spans="1:16" s="35" customFormat="1" ht="15.95" customHeight="1">
      <c r="A1" s="1" t="s">
        <v>330</v>
      </c>
      <c r="K1" s="722" t="s">
        <v>96</v>
      </c>
      <c r="L1" s="722"/>
      <c r="N1" s="641" t="str">
        <f>HYPERLINK("#シート目次"&amp;"!A1","シート目次へ")</f>
        <v>シート目次へ</v>
      </c>
    </row>
    <row r="2" spans="1:16">
      <c r="C2" s="35"/>
      <c r="D2" s="35"/>
      <c r="E2" s="35"/>
      <c r="F2" s="35"/>
      <c r="G2" s="35"/>
      <c r="H2" s="35"/>
      <c r="I2" s="35"/>
      <c r="J2" s="35"/>
      <c r="K2" s="35"/>
      <c r="L2" s="35"/>
      <c r="M2" s="35"/>
      <c r="N2" s="35"/>
      <c r="O2" s="35"/>
      <c r="P2" s="35"/>
    </row>
    <row r="3" spans="1:16" ht="14.25">
      <c r="B3" s="300" t="s">
        <v>597</v>
      </c>
      <c r="C3" s="35"/>
      <c r="D3" s="35"/>
      <c r="E3" s="35"/>
      <c r="F3" s="35"/>
      <c r="G3" s="35"/>
      <c r="H3" s="35"/>
      <c r="N3" s="35"/>
      <c r="O3" s="35"/>
      <c r="P3" s="35"/>
    </row>
    <row r="4" spans="1:16" ht="14.25">
      <c r="B4" s="300"/>
      <c r="C4" s="35"/>
      <c r="D4" s="35"/>
      <c r="E4" s="35"/>
      <c r="F4" s="35"/>
      <c r="G4" s="35"/>
      <c r="H4" s="35"/>
      <c r="J4" s="463" t="s">
        <v>0</v>
      </c>
      <c r="K4" s="725"/>
      <c r="L4" s="725"/>
      <c r="N4" s="35"/>
      <c r="O4" s="35"/>
      <c r="P4" s="35"/>
    </row>
    <row r="5" spans="1:16">
      <c r="A5" s="35" t="s">
        <v>193</v>
      </c>
      <c r="B5" s="35"/>
      <c r="C5" s="35"/>
      <c r="D5" s="35"/>
      <c r="E5" s="35"/>
      <c r="F5" s="35"/>
      <c r="G5" s="35"/>
      <c r="H5" s="35"/>
      <c r="I5" s="35"/>
      <c r="J5" s="35"/>
      <c r="K5" s="35"/>
      <c r="L5" s="35"/>
      <c r="M5" s="35"/>
      <c r="N5" s="35"/>
      <c r="O5" s="35"/>
      <c r="P5" s="35"/>
    </row>
    <row r="6" spans="1:16" ht="4.5" customHeight="1">
      <c r="B6" s="35"/>
      <c r="C6" s="35"/>
      <c r="D6" s="35"/>
      <c r="E6" s="35"/>
      <c r="F6" s="35"/>
      <c r="G6" s="35"/>
      <c r="H6" s="35"/>
      <c r="I6" s="35"/>
      <c r="J6" s="35"/>
      <c r="K6" s="35"/>
      <c r="L6" s="35"/>
      <c r="M6" s="35"/>
      <c r="N6" s="35"/>
      <c r="O6" s="35"/>
      <c r="P6" s="35"/>
    </row>
    <row r="7" spans="1:16" ht="54.75" customHeight="1">
      <c r="A7" s="724" t="s">
        <v>66</v>
      </c>
      <c r="B7" s="714" t="s">
        <v>194</v>
      </c>
      <c r="C7" s="58" t="s">
        <v>325</v>
      </c>
      <c r="D7" s="58" t="s">
        <v>326</v>
      </c>
      <c r="E7" s="58" t="s">
        <v>327</v>
      </c>
      <c r="F7" s="303" t="s">
        <v>34</v>
      </c>
      <c r="G7" s="304" t="s">
        <v>510</v>
      </c>
      <c r="H7" s="58" t="s">
        <v>331</v>
      </c>
      <c r="I7" s="58" t="s">
        <v>329</v>
      </c>
      <c r="J7" s="58" t="s">
        <v>514</v>
      </c>
      <c r="K7" s="58" t="s">
        <v>511</v>
      </c>
      <c r="L7" s="58" t="s">
        <v>512</v>
      </c>
      <c r="M7" s="47"/>
    </row>
    <row r="8" spans="1:16">
      <c r="A8" s="724"/>
      <c r="B8" s="714"/>
      <c r="C8" s="32" t="s">
        <v>28</v>
      </c>
      <c r="D8" s="32" t="s">
        <v>29</v>
      </c>
      <c r="E8" s="32" t="s">
        <v>187</v>
      </c>
      <c r="F8" s="48" t="s">
        <v>31</v>
      </c>
      <c r="G8" s="48" t="s">
        <v>32</v>
      </c>
      <c r="H8" s="49" t="s">
        <v>513</v>
      </c>
      <c r="I8" s="49" t="s">
        <v>188</v>
      </c>
      <c r="J8" s="49" t="s">
        <v>189</v>
      </c>
      <c r="K8" s="49" t="s">
        <v>190</v>
      </c>
      <c r="L8" s="49" t="s">
        <v>191</v>
      </c>
      <c r="M8" s="47"/>
    </row>
    <row r="9" spans="1:16" s="56" customFormat="1" ht="13.5" customHeight="1">
      <c r="A9" s="714">
        <v>1</v>
      </c>
      <c r="B9" s="54"/>
      <c r="C9" s="309" t="s">
        <v>140</v>
      </c>
      <c r="D9" s="309" t="s">
        <v>13</v>
      </c>
      <c r="E9" s="309" t="s">
        <v>20</v>
      </c>
      <c r="F9" s="310" t="s">
        <v>14</v>
      </c>
      <c r="G9" s="310" t="s">
        <v>14</v>
      </c>
      <c r="H9" s="310" t="s">
        <v>14</v>
      </c>
      <c r="I9" s="310" t="s">
        <v>14</v>
      </c>
      <c r="J9" s="310" t="s">
        <v>14</v>
      </c>
      <c r="K9" s="310" t="s">
        <v>14</v>
      </c>
      <c r="L9" s="311" t="s">
        <v>14</v>
      </c>
      <c r="M9" s="55"/>
    </row>
    <row r="10" spans="1:16" ht="21.75" customHeight="1">
      <c r="A10" s="714"/>
      <c r="B10" s="51"/>
      <c r="C10" s="455"/>
      <c r="D10" s="455"/>
      <c r="E10" s="455"/>
      <c r="F10" s="464"/>
      <c r="G10" s="464"/>
      <c r="H10" s="455">
        <f>F10-G10</f>
        <v>0</v>
      </c>
      <c r="I10" s="455"/>
      <c r="J10" s="455"/>
      <c r="K10" s="455">
        <f>MIN(I10,J10)</f>
        <v>0</v>
      </c>
      <c r="L10" s="455">
        <f>ROUNDDOWN(K10/2,-3)</f>
        <v>0</v>
      </c>
      <c r="M10" s="47"/>
    </row>
    <row r="11" spans="1:16" ht="30" customHeight="1">
      <c r="A11" s="131">
        <v>2</v>
      </c>
      <c r="B11" s="51"/>
      <c r="C11" s="455"/>
      <c r="D11" s="455"/>
      <c r="E11" s="455"/>
      <c r="F11" s="464"/>
      <c r="G11" s="464"/>
      <c r="H11" s="455">
        <f t="shared" ref="H11:H12" si="0">F11-G11</f>
        <v>0</v>
      </c>
      <c r="I11" s="455"/>
      <c r="J11" s="455"/>
      <c r="K11" s="455">
        <f>MIN(I11,J11)</f>
        <v>0</v>
      </c>
      <c r="L11" s="455">
        <f t="shared" ref="L11:L12" si="1">ROUNDDOWN(K11/2,-3)</f>
        <v>0</v>
      </c>
      <c r="M11" s="47"/>
    </row>
    <row r="12" spans="1:16" ht="30" customHeight="1">
      <c r="A12" s="131">
        <v>3</v>
      </c>
      <c r="B12" s="51"/>
      <c r="C12" s="455"/>
      <c r="D12" s="455"/>
      <c r="E12" s="455"/>
      <c r="F12" s="464"/>
      <c r="G12" s="464"/>
      <c r="H12" s="455">
        <f t="shared" si="0"/>
        <v>0</v>
      </c>
      <c r="I12" s="455"/>
      <c r="J12" s="455"/>
      <c r="K12" s="455">
        <f t="shared" ref="K12:K13" si="2">MIN(I12,J12)</f>
        <v>0</v>
      </c>
      <c r="L12" s="455">
        <f t="shared" si="1"/>
        <v>0</v>
      </c>
      <c r="M12" s="47"/>
    </row>
    <row r="13" spans="1:16" ht="30" customHeight="1">
      <c r="A13" s="131">
        <v>4</v>
      </c>
      <c r="B13" s="308"/>
      <c r="C13" s="455"/>
      <c r="D13" s="455"/>
      <c r="E13" s="455"/>
      <c r="F13" s="464"/>
      <c r="G13" s="464"/>
      <c r="H13" s="455">
        <f>F13-G13</f>
        <v>0</v>
      </c>
      <c r="I13" s="455"/>
      <c r="J13" s="455"/>
      <c r="K13" s="455">
        <f t="shared" si="2"/>
        <v>0</v>
      </c>
      <c r="L13" s="455">
        <f>ROUNDDOWN(K13/2,-3)</f>
        <v>0</v>
      </c>
      <c r="M13" s="47"/>
    </row>
    <row r="14" spans="1:16" ht="30" customHeight="1">
      <c r="A14" s="714" t="s">
        <v>195</v>
      </c>
      <c r="B14" s="714"/>
      <c r="C14" s="465">
        <f>SUM(C10:C13)</f>
        <v>0</v>
      </c>
      <c r="D14" s="465">
        <f t="shared" ref="D14:J14" si="3">SUM(D10:D13)</f>
        <v>0</v>
      </c>
      <c r="E14" s="465">
        <f t="shared" si="3"/>
        <v>0</v>
      </c>
      <c r="F14" s="465">
        <f t="shared" si="3"/>
        <v>0</v>
      </c>
      <c r="G14" s="465">
        <f t="shared" si="3"/>
        <v>0</v>
      </c>
      <c r="H14" s="465">
        <f>SUM(H10:H13)</f>
        <v>0</v>
      </c>
      <c r="I14" s="465">
        <f t="shared" si="3"/>
        <v>0</v>
      </c>
      <c r="J14" s="465">
        <f t="shared" si="3"/>
        <v>0</v>
      </c>
      <c r="K14" s="465">
        <f>SUM(K10:K13)</f>
        <v>0</v>
      </c>
      <c r="L14" s="455">
        <f>ROUNDDOWN(K14/2,-3)</f>
        <v>0</v>
      </c>
      <c r="M14" s="47"/>
    </row>
    <row r="15" spans="1:16" s="53" customFormat="1" ht="18.75" customHeight="1">
      <c r="A15" s="1"/>
      <c r="B15" s="57"/>
      <c r="C15" s="9"/>
      <c r="D15" s="9"/>
      <c r="E15" s="9"/>
      <c r="F15" s="9"/>
      <c r="G15" s="9"/>
      <c r="H15" s="9"/>
      <c r="I15" s="9"/>
      <c r="J15" s="52"/>
      <c r="K15" s="52"/>
    </row>
    <row r="16" spans="1:16" s="35" customFormat="1" ht="12.75">
      <c r="A16" s="35" t="s">
        <v>515</v>
      </c>
    </row>
    <row r="17" spans="1:13" s="35" customFormat="1" ht="4.5" customHeight="1">
      <c r="A17" s="1"/>
    </row>
    <row r="18" spans="1:13" ht="54.75" customHeight="1">
      <c r="A18" s="724" t="s">
        <v>66</v>
      </c>
      <c r="B18" s="714" t="s">
        <v>194</v>
      </c>
      <c r="C18" s="58" t="s">
        <v>325</v>
      </c>
      <c r="D18" s="58" t="s">
        <v>326</v>
      </c>
      <c r="E18" s="58" t="s">
        <v>327</v>
      </c>
      <c r="F18" s="303" t="s">
        <v>34</v>
      </c>
      <c r="G18" s="304" t="s">
        <v>510</v>
      </c>
      <c r="H18" s="58" t="s">
        <v>331</v>
      </c>
      <c r="I18" s="58" t="s">
        <v>329</v>
      </c>
      <c r="J18" s="58" t="s">
        <v>514</v>
      </c>
      <c r="K18" s="58" t="s">
        <v>511</v>
      </c>
      <c r="L18" s="58" t="s">
        <v>512</v>
      </c>
      <c r="M18" s="47"/>
    </row>
    <row r="19" spans="1:13">
      <c r="A19" s="724"/>
      <c r="B19" s="714"/>
      <c r="C19" s="32" t="s">
        <v>28</v>
      </c>
      <c r="D19" s="32" t="s">
        <v>29</v>
      </c>
      <c r="E19" s="32" t="s">
        <v>187</v>
      </c>
      <c r="F19" s="48" t="s">
        <v>31</v>
      </c>
      <c r="G19" s="48" t="s">
        <v>32</v>
      </c>
      <c r="H19" s="49" t="s">
        <v>513</v>
      </c>
      <c r="I19" s="49" t="s">
        <v>188</v>
      </c>
      <c r="J19" s="49" t="s">
        <v>189</v>
      </c>
      <c r="K19" s="49" t="s">
        <v>190</v>
      </c>
      <c r="L19" s="49" t="s">
        <v>191</v>
      </c>
      <c r="M19" s="47"/>
    </row>
    <row r="20" spans="1:13" s="56" customFormat="1" ht="13.5" customHeight="1">
      <c r="A20" s="714">
        <v>5</v>
      </c>
      <c r="B20" s="54"/>
      <c r="C20" s="309" t="s">
        <v>140</v>
      </c>
      <c r="D20" s="309" t="s">
        <v>13</v>
      </c>
      <c r="E20" s="309" t="s">
        <v>20</v>
      </c>
      <c r="F20" s="310" t="s">
        <v>14</v>
      </c>
      <c r="G20" s="310" t="s">
        <v>14</v>
      </c>
      <c r="H20" s="310" t="s">
        <v>14</v>
      </c>
      <c r="I20" s="310" t="s">
        <v>14</v>
      </c>
      <c r="J20" s="310" t="s">
        <v>14</v>
      </c>
      <c r="K20" s="310" t="s">
        <v>14</v>
      </c>
      <c r="L20" s="311" t="s">
        <v>14</v>
      </c>
      <c r="M20" s="55"/>
    </row>
    <row r="21" spans="1:13" ht="21.75" customHeight="1">
      <c r="A21" s="714"/>
      <c r="B21" s="51"/>
      <c r="C21" s="455"/>
      <c r="D21" s="455"/>
      <c r="E21" s="455"/>
      <c r="F21" s="464"/>
      <c r="G21" s="464"/>
      <c r="H21" s="455">
        <f>F21-G21</f>
        <v>0</v>
      </c>
      <c r="I21" s="455"/>
      <c r="J21" s="455"/>
      <c r="K21" s="455">
        <f>MIN(I21,J21)</f>
        <v>0</v>
      </c>
      <c r="L21" s="455">
        <f>ROUNDDOWN(K21/2,-3)</f>
        <v>0</v>
      </c>
      <c r="M21" s="47"/>
    </row>
    <row r="22" spans="1:13" ht="30" customHeight="1">
      <c r="A22" s="131">
        <v>6</v>
      </c>
      <c r="B22" s="51"/>
      <c r="C22" s="455"/>
      <c r="D22" s="455"/>
      <c r="E22" s="455"/>
      <c r="F22" s="464"/>
      <c r="G22" s="464"/>
      <c r="H22" s="455">
        <f t="shared" ref="H22:H23" si="4">F22-G22</f>
        <v>0</v>
      </c>
      <c r="I22" s="455"/>
      <c r="J22" s="455"/>
      <c r="K22" s="455">
        <f>MIN(I22,J22)</f>
        <v>0</v>
      </c>
      <c r="L22" s="455">
        <f t="shared" ref="L22:L23" si="5">ROUNDDOWN(K22/2,-3)</f>
        <v>0</v>
      </c>
      <c r="M22" s="47"/>
    </row>
    <row r="23" spans="1:13" ht="30" customHeight="1">
      <c r="A23" s="131">
        <v>7</v>
      </c>
      <c r="B23" s="51"/>
      <c r="C23" s="455"/>
      <c r="D23" s="455"/>
      <c r="E23" s="455"/>
      <c r="F23" s="464"/>
      <c r="G23" s="464"/>
      <c r="H23" s="455">
        <f t="shared" si="4"/>
        <v>0</v>
      </c>
      <c r="I23" s="455"/>
      <c r="J23" s="455"/>
      <c r="K23" s="455">
        <f t="shared" ref="K23:K24" si="6">MIN(I23,J23)</f>
        <v>0</v>
      </c>
      <c r="L23" s="455">
        <f t="shared" si="5"/>
        <v>0</v>
      </c>
      <c r="M23" s="47"/>
    </row>
    <row r="24" spans="1:13" ht="30" customHeight="1">
      <c r="A24" s="131">
        <v>8</v>
      </c>
      <c r="B24" s="308"/>
      <c r="C24" s="455"/>
      <c r="D24" s="455"/>
      <c r="E24" s="455"/>
      <c r="F24" s="464"/>
      <c r="G24" s="464"/>
      <c r="H24" s="455">
        <f>F24-G24</f>
        <v>0</v>
      </c>
      <c r="I24" s="455"/>
      <c r="J24" s="455"/>
      <c r="K24" s="455">
        <f t="shared" si="6"/>
        <v>0</v>
      </c>
      <c r="L24" s="455">
        <f>ROUNDDOWN(K24/2,-3)</f>
        <v>0</v>
      </c>
      <c r="M24" s="47"/>
    </row>
    <row r="25" spans="1:13" ht="30" customHeight="1">
      <c r="A25" s="714" t="s">
        <v>195</v>
      </c>
      <c r="B25" s="714"/>
      <c r="C25" s="465">
        <f>SUM(C21:C24)</f>
        <v>0</v>
      </c>
      <c r="D25" s="465">
        <f t="shared" ref="D25" si="7">SUM(D21:D24)</f>
        <v>0</v>
      </c>
      <c r="E25" s="465">
        <f t="shared" ref="E25" si="8">SUM(E21:E24)</f>
        <v>0</v>
      </c>
      <c r="F25" s="465">
        <f t="shared" ref="F25" si="9">SUM(F21:F24)</f>
        <v>0</v>
      </c>
      <c r="G25" s="465">
        <f t="shared" ref="G25" si="10">SUM(G21:G24)</f>
        <v>0</v>
      </c>
      <c r="H25" s="465">
        <f>SUM(H21:H24)</f>
        <v>0</v>
      </c>
      <c r="I25" s="465">
        <f t="shared" ref="I25" si="11">SUM(I21:I24)</f>
        <v>0</v>
      </c>
      <c r="J25" s="465">
        <f>SUM(J21:J24)</f>
        <v>0</v>
      </c>
      <c r="K25" s="465">
        <f>SUM(K21:K24)</f>
        <v>0</v>
      </c>
      <c r="L25" s="455">
        <f>ROUNDDOWN(K25/2,-3)</f>
        <v>0</v>
      </c>
      <c r="M25" s="47"/>
    </row>
    <row r="28" spans="1:13" s="35" customFormat="1" ht="12.75">
      <c r="A28" s="35" t="s">
        <v>196</v>
      </c>
    </row>
    <row r="29" spans="1:13" s="35" customFormat="1" ht="4.5" customHeight="1">
      <c r="A29" s="1"/>
    </row>
    <row r="30" spans="1:13" ht="54.75" customHeight="1">
      <c r="A30" s="724" t="s">
        <v>66</v>
      </c>
      <c r="B30" s="714" t="s">
        <v>194</v>
      </c>
      <c r="C30" s="58" t="s">
        <v>325</v>
      </c>
      <c r="D30" s="58" t="s">
        <v>326</v>
      </c>
      <c r="E30" s="58" t="s">
        <v>327</v>
      </c>
      <c r="F30" s="303" t="s">
        <v>34</v>
      </c>
      <c r="G30" s="304" t="s">
        <v>510</v>
      </c>
      <c r="H30" s="58" t="s">
        <v>331</v>
      </c>
      <c r="I30" s="58" t="s">
        <v>329</v>
      </c>
      <c r="J30" s="58" t="s">
        <v>514</v>
      </c>
      <c r="K30" s="58" t="s">
        <v>511</v>
      </c>
      <c r="L30" s="58" t="s">
        <v>512</v>
      </c>
      <c r="M30" s="47"/>
    </row>
    <row r="31" spans="1:13">
      <c r="A31" s="724"/>
      <c r="B31" s="714"/>
      <c r="C31" s="32" t="s">
        <v>28</v>
      </c>
      <c r="D31" s="32" t="s">
        <v>29</v>
      </c>
      <c r="E31" s="32" t="s">
        <v>187</v>
      </c>
      <c r="F31" s="48" t="s">
        <v>31</v>
      </c>
      <c r="G31" s="48" t="s">
        <v>32</v>
      </c>
      <c r="H31" s="49" t="s">
        <v>513</v>
      </c>
      <c r="I31" s="49" t="s">
        <v>188</v>
      </c>
      <c r="J31" s="49" t="s">
        <v>189</v>
      </c>
      <c r="K31" s="49" t="s">
        <v>190</v>
      </c>
      <c r="L31" s="49" t="s">
        <v>191</v>
      </c>
      <c r="M31" s="47"/>
    </row>
    <row r="32" spans="1:13" s="56" customFormat="1" ht="13.5" customHeight="1">
      <c r="A32" s="714">
        <v>9</v>
      </c>
      <c r="B32" s="54"/>
      <c r="C32" s="309" t="s">
        <v>140</v>
      </c>
      <c r="D32" s="309" t="s">
        <v>13</v>
      </c>
      <c r="E32" s="309" t="s">
        <v>20</v>
      </c>
      <c r="F32" s="310" t="s">
        <v>14</v>
      </c>
      <c r="G32" s="310" t="s">
        <v>14</v>
      </c>
      <c r="H32" s="310" t="s">
        <v>14</v>
      </c>
      <c r="I32" s="310" t="s">
        <v>14</v>
      </c>
      <c r="J32" s="310" t="s">
        <v>14</v>
      </c>
      <c r="K32" s="310" t="s">
        <v>14</v>
      </c>
      <c r="L32" s="311" t="s">
        <v>14</v>
      </c>
      <c r="M32" s="55"/>
    </row>
    <row r="33" spans="1:13" ht="21.75" customHeight="1">
      <c r="A33" s="714"/>
      <c r="B33" s="51"/>
      <c r="C33" s="455"/>
      <c r="D33" s="455"/>
      <c r="E33" s="455"/>
      <c r="F33" s="464"/>
      <c r="G33" s="464"/>
      <c r="H33" s="455">
        <f>F33-G33</f>
        <v>0</v>
      </c>
      <c r="I33" s="455"/>
      <c r="J33" s="455"/>
      <c r="K33" s="455">
        <f>MIN(I33,J33)</f>
        <v>0</v>
      </c>
      <c r="L33" s="455">
        <f>ROUNDDOWN(K33/2,-3)</f>
        <v>0</v>
      </c>
      <c r="M33" s="47"/>
    </row>
    <row r="34" spans="1:13" ht="30" customHeight="1">
      <c r="A34" s="131">
        <v>10</v>
      </c>
      <c r="B34" s="51"/>
      <c r="C34" s="455"/>
      <c r="D34" s="455"/>
      <c r="E34" s="455"/>
      <c r="F34" s="464"/>
      <c r="G34" s="464"/>
      <c r="H34" s="455">
        <f t="shared" ref="H34:H35" si="12">F34-G34</f>
        <v>0</v>
      </c>
      <c r="I34" s="455"/>
      <c r="J34" s="455"/>
      <c r="K34" s="455">
        <f>MIN(I34,J34)</f>
        <v>0</v>
      </c>
      <c r="L34" s="455">
        <f t="shared" ref="L34:L35" si="13">ROUNDDOWN(K34/2,-3)</f>
        <v>0</v>
      </c>
      <c r="M34" s="47"/>
    </row>
    <row r="35" spans="1:13" ht="30" customHeight="1">
      <c r="A35" s="131">
        <v>11</v>
      </c>
      <c r="B35" s="51"/>
      <c r="C35" s="455"/>
      <c r="D35" s="455"/>
      <c r="E35" s="455"/>
      <c r="F35" s="464"/>
      <c r="G35" s="464"/>
      <c r="H35" s="455">
        <f t="shared" si="12"/>
        <v>0</v>
      </c>
      <c r="I35" s="455"/>
      <c r="J35" s="455"/>
      <c r="K35" s="455">
        <f t="shared" ref="K35:K36" si="14">MIN(I35,J35)</f>
        <v>0</v>
      </c>
      <c r="L35" s="455">
        <f t="shared" si="13"/>
        <v>0</v>
      </c>
      <c r="M35" s="47"/>
    </row>
    <row r="36" spans="1:13" ht="30" customHeight="1">
      <c r="A36" s="131">
        <v>12</v>
      </c>
      <c r="B36" s="308"/>
      <c r="C36" s="455"/>
      <c r="D36" s="455"/>
      <c r="E36" s="455"/>
      <c r="F36" s="464"/>
      <c r="G36" s="464"/>
      <c r="H36" s="455">
        <f>F36-G36</f>
        <v>0</v>
      </c>
      <c r="I36" s="455"/>
      <c r="J36" s="455"/>
      <c r="K36" s="455">
        <f t="shared" si="14"/>
        <v>0</v>
      </c>
      <c r="L36" s="455">
        <f>ROUNDDOWN(K36/2,-3)</f>
        <v>0</v>
      </c>
      <c r="M36" s="47"/>
    </row>
    <row r="37" spans="1:13" ht="30" customHeight="1">
      <c r="A37" s="714" t="s">
        <v>195</v>
      </c>
      <c r="B37" s="714"/>
      <c r="C37" s="465">
        <f>SUM(C33:C36)</f>
        <v>0</v>
      </c>
      <c r="D37" s="465">
        <f t="shared" ref="D37" si="15">SUM(D33:D36)</f>
        <v>0</v>
      </c>
      <c r="E37" s="465">
        <f t="shared" ref="E37" si="16">SUM(E33:E36)</f>
        <v>0</v>
      </c>
      <c r="F37" s="465">
        <f t="shared" ref="F37" si="17">SUM(F33:F36)</f>
        <v>0</v>
      </c>
      <c r="G37" s="465">
        <f t="shared" ref="G37" si="18">SUM(G33:G36)</f>
        <v>0</v>
      </c>
      <c r="H37" s="465">
        <f>SUM(H33:H36)</f>
        <v>0</v>
      </c>
      <c r="I37" s="465">
        <f t="shared" ref="I37" si="19">SUM(I33:I36)</f>
        <v>0</v>
      </c>
      <c r="J37" s="465">
        <f t="shared" ref="J37" si="20">SUM(J33:J36)</f>
        <v>0</v>
      </c>
      <c r="K37" s="465">
        <f>SUM(K33:K36)</f>
        <v>0</v>
      </c>
      <c r="L37" s="455">
        <f>ROUNDDOWN(K37/2,-3)</f>
        <v>0</v>
      </c>
      <c r="M37" s="47"/>
    </row>
    <row r="39" spans="1:13">
      <c r="A39" s="1" t="s">
        <v>197</v>
      </c>
    </row>
    <row r="40" spans="1:13">
      <c r="A40" s="312" t="s">
        <v>598</v>
      </c>
    </row>
    <row r="41" spans="1:13">
      <c r="A41" s="312" t="s">
        <v>599</v>
      </c>
    </row>
    <row r="42" spans="1:13">
      <c r="A42" s="312" t="s">
        <v>600</v>
      </c>
    </row>
    <row r="43" spans="1:13">
      <c r="A43" s="312" t="s">
        <v>601</v>
      </c>
    </row>
    <row r="44" spans="1:13">
      <c r="A44" s="312" t="s">
        <v>602</v>
      </c>
    </row>
    <row r="45" spans="1:13">
      <c r="A45" s="312" t="s">
        <v>603</v>
      </c>
    </row>
  </sheetData>
  <sheetProtection selectLockedCells="1" selectUnlockedCells="1"/>
  <mergeCells count="14">
    <mergeCell ref="A37:B37"/>
    <mergeCell ref="K1:L1"/>
    <mergeCell ref="A7:A8"/>
    <mergeCell ref="B7:B8"/>
    <mergeCell ref="A9:A10"/>
    <mergeCell ref="A14:B14"/>
    <mergeCell ref="A18:A19"/>
    <mergeCell ref="B18:B19"/>
    <mergeCell ref="A20:A21"/>
    <mergeCell ref="A25:B25"/>
    <mergeCell ref="A30:A31"/>
    <mergeCell ref="B30:B31"/>
    <mergeCell ref="A32:A33"/>
    <mergeCell ref="K4:L4"/>
  </mergeCells>
  <phoneticPr fontId="1"/>
  <pageMargins left="0.52986111111111112" right="0.39374999999999999" top="0.55972222222222223" bottom="0.4" header="0.51180555555555551" footer="0.51180555555555551"/>
  <pageSetup paperSize="9" scale="89" firstPageNumber="0" fitToHeight="2" orientation="landscape" horizontalDpi="300" verticalDpi="300" r:id="rId1"/>
  <headerFooter alignWithMargins="0"/>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42</vt:i4>
      </vt:variant>
    </vt:vector>
  </HeadingPairs>
  <TitlesOfParts>
    <vt:vector size="69" baseType="lpstr">
      <vt:lpstr>シート目次</vt:lpstr>
      <vt:lpstr>様式第8号</vt:lpstr>
      <vt:lpstr>様式第9号</vt:lpstr>
      <vt:lpstr>別紙1</vt:lpstr>
      <vt:lpstr>別紙2</vt:lpstr>
      <vt:lpstr>別紙3</vt:lpstr>
      <vt:lpstr>別紙3別記</vt:lpstr>
      <vt:lpstr>別紙4</vt:lpstr>
      <vt:lpstr>別紙4-1</vt:lpstr>
      <vt:lpstr>別紙5</vt:lpstr>
      <vt:lpstr>別紙6</vt:lpstr>
      <vt:lpstr>別紙7</vt:lpstr>
      <vt:lpstr>別紙8</vt:lpstr>
      <vt:lpstr>別紙9</vt:lpstr>
      <vt:lpstr>別紙9-1</vt:lpstr>
      <vt:lpstr>別紙9-2</vt:lpstr>
      <vt:lpstr>別紙10</vt:lpstr>
      <vt:lpstr>別紙11-1</vt:lpstr>
      <vt:lpstr>別紙11-2</vt:lpstr>
      <vt:lpstr>別紙11-2の2</vt:lpstr>
      <vt:lpstr>別紙12</vt:lpstr>
      <vt:lpstr>別紙13</vt:lpstr>
      <vt:lpstr>別紙14</vt:lpstr>
      <vt:lpstr>別紙15</vt:lpstr>
      <vt:lpstr>別紙16</vt:lpstr>
      <vt:lpstr>別紙17</vt:lpstr>
      <vt:lpstr>別紙18</vt:lpstr>
      <vt:lpstr>'別紙9-2'!a</vt:lpstr>
      <vt:lpstr>別紙14!d</vt:lpstr>
      <vt:lpstr>'別紙4-1'!e</vt:lpstr>
      <vt:lpstr>別紙15!f</vt:lpstr>
      <vt:lpstr>'別紙11-2の2'!g</vt:lpstr>
      <vt:lpstr>別紙18!h</vt:lpstr>
      <vt:lpstr>別紙8!i</vt:lpstr>
      <vt:lpstr>別紙1!j</vt:lpstr>
      <vt:lpstr>'別紙9-1'!o</vt:lpstr>
      <vt:lpstr>シート目次!Print_Area</vt:lpstr>
      <vt:lpstr>別紙1!Print_Area</vt:lpstr>
      <vt:lpstr>別紙10!Print_Area</vt:lpstr>
      <vt:lpstr>'別紙11-1'!Print_Area</vt:lpstr>
      <vt:lpstr>'別紙11-2'!Print_Area</vt:lpstr>
      <vt:lpstr>'別紙11-2の2'!Print_Area</vt:lpstr>
      <vt:lpstr>別紙12!Print_Area</vt:lpstr>
      <vt:lpstr>別紙13!Print_Area</vt:lpstr>
      <vt:lpstr>別紙14!Print_Area</vt:lpstr>
      <vt:lpstr>別紙15!Print_Area</vt:lpstr>
      <vt:lpstr>別紙16!Print_Area</vt:lpstr>
      <vt:lpstr>別紙17!Print_Area</vt:lpstr>
      <vt:lpstr>別紙18!Print_Area</vt:lpstr>
      <vt:lpstr>別紙2!Print_Area</vt:lpstr>
      <vt:lpstr>別紙3!Print_Area</vt:lpstr>
      <vt:lpstr>別紙3別記!Print_Area</vt:lpstr>
      <vt:lpstr>別紙4!Print_Area</vt:lpstr>
      <vt:lpstr>'別紙4-1'!Print_Area</vt:lpstr>
      <vt:lpstr>別紙5!Print_Area</vt:lpstr>
      <vt:lpstr>別紙6!Print_Area</vt:lpstr>
      <vt:lpstr>別紙7!Print_Area</vt:lpstr>
      <vt:lpstr>別紙8!Print_Area</vt:lpstr>
      <vt:lpstr>別紙9!Print_Area</vt:lpstr>
      <vt:lpstr>'別紙9-1'!Print_Area</vt:lpstr>
      <vt:lpstr>'別紙9-2'!Print_Area</vt:lpstr>
      <vt:lpstr>様式第8号!Print_Area</vt:lpstr>
      <vt:lpstr>様式第9号!Print_Area</vt:lpstr>
      <vt:lpstr>別紙2!q</vt:lpstr>
      <vt:lpstr>別紙13!s</vt:lpstr>
      <vt:lpstr>別紙4!t</vt:lpstr>
      <vt:lpstr>別紙7!u</vt:lpstr>
      <vt:lpstr>別紙3!w</vt:lpstr>
      <vt:lpstr>別紙6!y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2022-06-07T08:25:52Z</dcterms:modified>
</cp:coreProperties>
</file>