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FBE9B870-D3F6-4475-9180-8CF0E64800C8}" xr6:coauthVersionLast="47" xr6:coauthVersionMax="47" xr10:uidLastSave="{00000000-0000-0000-0000-000000000000}"/>
  <bookViews>
    <workbookView xWindow="-120" yWindow="-120" windowWidth="20730" windowHeight="11160" xr2:uid="{00000000-000D-0000-FFFF-FFFF00000000}"/>
  </bookViews>
  <sheets>
    <sheet name="シート目次" sheetId="134" r:id="rId1"/>
    <sheet name="様式第8号" sheetId="135" r:id="rId2"/>
    <sheet name="様式第9号" sheetId="133" r:id="rId3"/>
    <sheet name="別紙1" sheetId="131" r:id="rId4"/>
    <sheet name="別紙2" sheetId="109" r:id="rId5"/>
    <sheet name="別紙3" sheetId="110" r:id="rId6"/>
    <sheet name="別紙3別記" sheetId="111" r:id="rId7"/>
    <sheet name="別紙4" sheetId="112" r:id="rId8"/>
    <sheet name="別紙4-1" sheetId="113" r:id="rId9"/>
    <sheet name="別紙5" sheetId="114" r:id="rId10"/>
    <sheet name="別紙6" sheetId="115" r:id="rId11"/>
    <sheet name="別紙7" sheetId="116" r:id="rId12"/>
    <sheet name="別紙8" sheetId="117" r:id="rId13"/>
    <sheet name="別紙9" sheetId="118" r:id="rId14"/>
    <sheet name="別紙9-1" sheetId="119" r:id="rId15"/>
    <sheet name="別紙9-2" sheetId="120" r:id="rId16"/>
    <sheet name="別紙10" sheetId="121" r:id="rId17"/>
    <sheet name="別紙11-1" sheetId="132" r:id="rId18"/>
    <sheet name="別紙11-2" sheetId="128" r:id="rId19"/>
    <sheet name="別紙11-2の2" sheetId="129" r:id="rId20"/>
    <sheet name="別紙12" sheetId="122" r:id="rId21"/>
    <sheet name="別紙13" sheetId="123" r:id="rId22"/>
    <sheet name="別紙14" sheetId="124" r:id="rId23"/>
    <sheet name="別紙15" sheetId="125" r:id="rId24"/>
    <sheet name="別紙16" sheetId="126" r:id="rId25"/>
    <sheet name="別紙17" sheetId="127" r:id="rId26"/>
    <sheet name="別紙18" sheetId="130" r:id="rId27"/>
  </sheets>
  <definedNames>
    <definedName name="a" localSheetId="15">'別紙9-2'!$A$1:$E$39</definedName>
    <definedName name="d" localSheetId="22">別紙14!$A$1:$H$25</definedName>
    <definedName name="e" localSheetId="8">'別紙4-1'!$A$1:$L$45</definedName>
    <definedName name="f" localSheetId="23">別紙15!$A$1:$G$18</definedName>
    <definedName name="g" localSheetId="19">'別紙11-2の2'!$B$1:$AD$30</definedName>
    <definedName name="h" localSheetId="26">別紙18!$A$1:$T$37</definedName>
    <definedName name="i" localSheetId="12">別紙8!$A$1:$I$43</definedName>
    <definedName name="j" localSheetId="3">別紙1!$A$1:$H$27</definedName>
    <definedName name="o" localSheetId="14">'別紙9-1'!$A$1:$J$45</definedName>
    <definedName name="_xlnm.Print_Area" localSheetId="0">シート目次!$A$1:$K$25</definedName>
    <definedName name="_xlnm.Print_Area" localSheetId="3">別紙1!$A$1:$H$27</definedName>
    <definedName name="_xlnm.Print_Area" localSheetId="16">別紙10!$A$1:$M$104</definedName>
    <definedName name="_xlnm.Print_Area" localSheetId="17">'別紙11-1'!$A$1:$W$25</definedName>
    <definedName name="_xlnm.Print_Area" localSheetId="18">'別紙11-2'!$A$1:$J$26</definedName>
    <definedName name="_xlnm.Print_Area" localSheetId="19">'別紙11-2の2'!$A$1:$AD$30</definedName>
    <definedName name="_xlnm.Print_Area" localSheetId="20">別紙12!$A$1:$N$74</definedName>
    <definedName name="_xlnm.Print_Area" localSheetId="21">別紙13!$A$1:$E$41</definedName>
    <definedName name="_xlnm.Print_Area" localSheetId="22">別紙14!$A$1:$H$25</definedName>
    <definedName name="_xlnm.Print_Area" localSheetId="23">別紙15!$A$1:$G$18</definedName>
    <definedName name="_xlnm.Print_Area" localSheetId="24">別紙16!$A$1:$H$30</definedName>
    <definedName name="_xlnm.Print_Area" localSheetId="25">別紙17!$A$1:$H$35</definedName>
    <definedName name="_xlnm.Print_Area" localSheetId="26">別紙18!$A$1:$T$37</definedName>
    <definedName name="_xlnm.Print_Area" localSheetId="4">別紙2!$A$1:$H$31</definedName>
    <definedName name="_xlnm.Print_Area" localSheetId="5">別紙3!$A$1:$N$20</definedName>
    <definedName name="_xlnm.Print_Area" localSheetId="6">別紙3別記!$A$1:$D$22</definedName>
    <definedName name="_xlnm.Print_Area" localSheetId="7">別紙4!$A$1:$L$18</definedName>
    <definedName name="_xlnm.Print_Area" localSheetId="8">'別紙4-1'!$A$1:$L$45</definedName>
    <definedName name="_xlnm.Print_Area" localSheetId="9">別紙5!$A$1:$L$25</definedName>
    <definedName name="_xlnm.Print_Area" localSheetId="10">別紙6!$A$1:$V$41</definedName>
    <definedName name="_xlnm.Print_Area" localSheetId="11">別紙7!$A$1:$V$41</definedName>
    <definedName name="_xlnm.Print_Area" localSheetId="12">別紙8!$A$1:$I$43</definedName>
    <definedName name="_xlnm.Print_Area" localSheetId="13">別紙9!$A$1:$L$28</definedName>
    <definedName name="_xlnm.Print_Area" localSheetId="14">'別紙9-1'!$A$1:$J$45</definedName>
    <definedName name="_xlnm.Print_Area" localSheetId="15">'別紙9-2'!$A$1:$E$39</definedName>
    <definedName name="_xlnm.Print_Area" localSheetId="1">様式第8号!$A$1:$H$34</definedName>
    <definedName name="_xlnm.Print_Area" localSheetId="2">様式第9号!$A$1:$M$32</definedName>
    <definedName name="q" localSheetId="4">別紙2!$A$1:$H$31</definedName>
    <definedName name="s" localSheetId="21">別紙13!$A$1:$E$41</definedName>
    <definedName name="t" localSheetId="7">別紙4!$A$1:$L$18</definedName>
    <definedName name="u" localSheetId="11">別紙7!$A$1:$V$41</definedName>
    <definedName name="w" localSheetId="5">別紙3!$A$1:$N$20</definedName>
    <definedName name="y" localSheetId="10">別紙6!$A$1:$V$41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 i="130" l="1"/>
  <c r="I1" i="127"/>
  <c r="I1" i="126"/>
  <c r="H1" i="125"/>
  <c r="I1" i="124"/>
  <c r="F1" i="123"/>
  <c r="O1" i="122"/>
  <c r="AF1" i="129"/>
  <c r="K1" i="128"/>
  <c r="X1" i="132"/>
  <c r="O1" i="121"/>
  <c r="G1" i="120"/>
  <c r="L1" i="119"/>
  <c r="M1" i="118"/>
  <c r="J1" i="117"/>
  <c r="X1" i="116"/>
  <c r="X1" i="115"/>
  <c r="M1" i="114"/>
  <c r="N1" i="113"/>
  <c r="N1" i="112"/>
  <c r="E1" i="111"/>
  <c r="P1" i="110"/>
  <c r="L1" i="109"/>
  <c r="I1" i="135"/>
  <c r="J1" i="131"/>
  <c r="N1" i="133"/>
  <c r="D4" i="134" l="1"/>
  <c r="D5" i="134"/>
  <c r="F19" i="134"/>
  <c r="D24" i="134"/>
  <c r="D23" i="134"/>
  <c r="D22" i="134"/>
  <c r="D21" i="134"/>
  <c r="D20" i="134"/>
  <c r="E19" i="134"/>
  <c r="D19" i="134"/>
  <c r="D18" i="134"/>
  <c r="F17" i="134"/>
  <c r="E17" i="134"/>
  <c r="D17" i="134"/>
  <c r="D16" i="134"/>
  <c r="D15" i="134"/>
  <c r="D14" i="134"/>
  <c r="D13" i="134"/>
  <c r="D12" i="134"/>
  <c r="D11" i="134"/>
  <c r="E10" i="134"/>
  <c r="D10" i="134"/>
  <c r="D9" i="134"/>
  <c r="D8" i="134"/>
  <c r="D7" i="134"/>
  <c r="K29" i="133" l="1"/>
  <c r="L27" i="133" l="1"/>
  <c r="I27" i="133"/>
  <c r="F27" i="133"/>
  <c r="F9" i="133"/>
  <c r="F18" i="133" s="1"/>
  <c r="J28" i="133"/>
  <c r="L28" i="133" s="1"/>
  <c r="J20" i="133"/>
  <c r="J21" i="133"/>
  <c r="J22" i="133"/>
  <c r="J23" i="133"/>
  <c r="J24" i="133"/>
  <c r="J25" i="133"/>
  <c r="J26" i="133"/>
  <c r="J19" i="133"/>
  <c r="J10" i="133"/>
  <c r="J11" i="133"/>
  <c r="J12" i="133"/>
  <c r="J13" i="133"/>
  <c r="J14" i="133"/>
  <c r="J15" i="133"/>
  <c r="J16" i="133"/>
  <c r="J17" i="133"/>
  <c r="J9" i="133"/>
  <c r="I29" i="133"/>
  <c r="H29" i="133"/>
  <c r="G29" i="133"/>
  <c r="E29" i="133"/>
  <c r="E27" i="133"/>
  <c r="G27" i="133"/>
  <c r="H27" i="133"/>
  <c r="J27" i="133"/>
  <c r="D27" i="133"/>
  <c r="F26" i="133"/>
  <c r="F25" i="133"/>
  <c r="F24" i="133"/>
  <c r="F23" i="133"/>
  <c r="F22" i="133"/>
  <c r="F21" i="133"/>
  <c r="F20" i="133"/>
  <c r="F19" i="133"/>
  <c r="F17" i="133"/>
  <c r="F16" i="133"/>
  <c r="F15" i="133"/>
  <c r="F14" i="133"/>
  <c r="F13" i="133"/>
  <c r="F12" i="133"/>
  <c r="F11" i="133"/>
  <c r="F10" i="133"/>
  <c r="J18" i="133"/>
  <c r="I18" i="133"/>
  <c r="H18" i="133"/>
  <c r="G18" i="133"/>
  <c r="E18" i="133"/>
  <c r="D18" i="133"/>
  <c r="D29" i="133" s="1"/>
  <c r="F28" i="133"/>
  <c r="Q29" i="130"/>
  <c r="P29" i="130"/>
  <c r="O29" i="130"/>
  <c r="N29" i="130"/>
  <c r="M29" i="130"/>
  <c r="L29" i="130"/>
  <c r="Q9" i="130"/>
  <c r="P9" i="130"/>
  <c r="O9" i="130"/>
  <c r="N9" i="130"/>
  <c r="H32" i="127"/>
  <c r="B32" i="127"/>
  <c r="H31" i="127"/>
  <c r="H26" i="127"/>
  <c r="B21" i="127"/>
  <c r="B28" i="126"/>
  <c r="H27" i="126"/>
  <c r="B17" i="126"/>
  <c r="F15" i="125"/>
  <c r="F14" i="125"/>
  <c r="E14" i="125"/>
  <c r="E16" i="125" s="1"/>
  <c r="D14" i="125"/>
  <c r="D15" i="125"/>
  <c r="C16" i="125"/>
  <c r="B16" i="125"/>
  <c r="E15" i="125"/>
  <c r="D16" i="125"/>
  <c r="F20" i="124"/>
  <c r="F18" i="124"/>
  <c r="G18" i="124" s="1"/>
  <c r="F17" i="124"/>
  <c r="G16" i="124"/>
  <c r="F16" i="124"/>
  <c r="E20" i="124"/>
  <c r="D20" i="124"/>
  <c r="C20" i="124"/>
  <c r="G19" i="124"/>
  <c r="F19" i="124"/>
  <c r="G17" i="124"/>
  <c r="G15" i="124"/>
  <c r="F15" i="124"/>
  <c r="G14" i="124"/>
  <c r="F14" i="124"/>
  <c r="D38" i="123"/>
  <c r="C38" i="123"/>
  <c r="B38" i="123"/>
  <c r="D24" i="123"/>
  <c r="D21" i="123"/>
  <c r="D18" i="123"/>
  <c r="D31" i="123"/>
  <c r="D32" i="123"/>
  <c r="D33" i="123"/>
  <c r="D34" i="123"/>
  <c r="B35" i="123"/>
  <c r="C35" i="123"/>
  <c r="D30" i="123"/>
  <c r="D15" i="123"/>
  <c r="D16" i="123"/>
  <c r="D17" i="123"/>
  <c r="D19" i="123"/>
  <c r="D20" i="123"/>
  <c r="D22" i="123"/>
  <c r="D23" i="123"/>
  <c r="D14" i="123"/>
  <c r="C24" i="123"/>
  <c r="B24" i="123"/>
  <c r="Q23" i="129"/>
  <c r="Q25" i="129" s="1"/>
  <c r="E23" i="129"/>
  <c r="E25" i="129" s="1"/>
  <c r="E24" i="128"/>
  <c r="C24" i="128"/>
  <c r="N23" i="132"/>
  <c r="T23" i="132" s="1"/>
  <c r="C14" i="132"/>
  <c r="T13" i="132"/>
  <c r="T12" i="132"/>
  <c r="T11" i="132"/>
  <c r="T10" i="132"/>
  <c r="T9" i="132"/>
  <c r="T8" i="132"/>
  <c r="T7" i="132"/>
  <c r="T6" i="132"/>
  <c r="M102" i="121"/>
  <c r="M69" i="121"/>
  <c r="M67" i="121"/>
  <c r="M66" i="121"/>
  <c r="M64" i="121"/>
  <c r="M63" i="121"/>
  <c r="J71" i="121"/>
  <c r="J70" i="121"/>
  <c r="J69" i="121"/>
  <c r="G71" i="121"/>
  <c r="G70" i="121"/>
  <c r="G69" i="121"/>
  <c r="M13" i="121"/>
  <c r="M14" i="121"/>
  <c r="M16" i="121"/>
  <c r="M17" i="121"/>
  <c r="M19" i="121"/>
  <c r="M20" i="121"/>
  <c r="M22" i="121"/>
  <c r="M23" i="121"/>
  <c r="M25" i="121"/>
  <c r="M26" i="121"/>
  <c r="M28" i="121"/>
  <c r="M29" i="121"/>
  <c r="M31" i="121"/>
  <c r="J33" i="121"/>
  <c r="J32" i="121"/>
  <c r="J31" i="121"/>
  <c r="G33" i="121"/>
  <c r="G32" i="121"/>
  <c r="G31" i="121"/>
  <c r="C69" i="121"/>
  <c r="B69" i="121"/>
  <c r="C31" i="121"/>
  <c r="B31" i="121"/>
  <c r="H33" i="117"/>
  <c r="H36" i="117" s="1"/>
  <c r="J26" i="118"/>
  <c r="I26" i="118"/>
  <c r="H26" i="118"/>
  <c r="G26" i="118"/>
  <c r="F26" i="118"/>
  <c r="J23" i="118"/>
  <c r="I23" i="118"/>
  <c r="G23" i="118"/>
  <c r="G22" i="118"/>
  <c r="F23" i="118"/>
  <c r="E23" i="118"/>
  <c r="D23" i="118"/>
  <c r="G21" i="118"/>
  <c r="J15" i="118"/>
  <c r="I12" i="118"/>
  <c r="I15" i="118"/>
  <c r="H15" i="118"/>
  <c r="G15" i="118"/>
  <c r="G14" i="118"/>
  <c r="F15" i="118"/>
  <c r="D15" i="118"/>
  <c r="I14" i="118"/>
  <c r="J14" i="118" s="1"/>
  <c r="G13" i="118"/>
  <c r="I13" i="118" s="1"/>
  <c r="J13" i="118" s="1"/>
  <c r="J12" i="118"/>
  <c r="G12" i="118"/>
  <c r="G11" i="118"/>
  <c r="I11" i="118" s="1"/>
  <c r="J11" i="118" s="1"/>
  <c r="I10" i="118"/>
  <c r="J10" i="118" s="1"/>
  <c r="G10" i="118"/>
  <c r="G36" i="117"/>
  <c r="F36" i="117"/>
  <c r="E23" i="117"/>
  <c r="E42" i="117"/>
  <c r="H34" i="117"/>
  <c r="H35" i="117"/>
  <c r="H32" i="117"/>
  <c r="E36" i="117"/>
  <c r="G22" i="117"/>
  <c r="F22" i="117"/>
  <c r="E22" i="117"/>
  <c r="H21" i="117"/>
  <c r="H22" i="117" s="1"/>
  <c r="H20" i="117"/>
  <c r="H18" i="117"/>
  <c r="H17" i="117"/>
  <c r="H16" i="117"/>
  <c r="H15" i="117"/>
  <c r="H13" i="117"/>
  <c r="H12" i="117"/>
  <c r="F19" i="117"/>
  <c r="G19" i="117"/>
  <c r="E19" i="117"/>
  <c r="F14" i="117"/>
  <c r="F23" i="117" s="1"/>
  <c r="G14" i="117"/>
  <c r="G23" i="117" s="1"/>
  <c r="G42" i="117" s="1"/>
  <c r="E14" i="117"/>
  <c r="T30" i="116"/>
  <c r="Q10" i="116"/>
  <c r="R10" i="116"/>
  <c r="S10" i="116" s="1"/>
  <c r="T10" i="116" s="1"/>
  <c r="N30" i="116"/>
  <c r="M30" i="116"/>
  <c r="S25" i="116"/>
  <c r="T25" i="116" s="1"/>
  <c r="R25" i="116"/>
  <c r="Q25" i="116"/>
  <c r="P25" i="116"/>
  <c r="O25" i="116"/>
  <c r="S20" i="116"/>
  <c r="T20" i="116" s="1"/>
  <c r="R20" i="116"/>
  <c r="Q20" i="116"/>
  <c r="P20" i="116"/>
  <c r="O20" i="116"/>
  <c r="S15" i="116"/>
  <c r="T15" i="116" s="1"/>
  <c r="R15" i="116"/>
  <c r="Q15" i="116"/>
  <c r="P15" i="116"/>
  <c r="O15" i="116"/>
  <c r="R30" i="116"/>
  <c r="Q30" i="116"/>
  <c r="P10" i="116"/>
  <c r="P30" i="116" s="1"/>
  <c r="O10" i="116"/>
  <c r="O30" i="116" s="1"/>
  <c r="T10" i="115"/>
  <c r="T15" i="115"/>
  <c r="T20" i="115"/>
  <c r="T25" i="115"/>
  <c r="S30" i="115"/>
  <c r="T30" i="115"/>
  <c r="N30" i="115"/>
  <c r="M30" i="115"/>
  <c r="S25" i="115"/>
  <c r="R25" i="115"/>
  <c r="Q25" i="115"/>
  <c r="P25" i="115"/>
  <c r="O25" i="115"/>
  <c r="S20" i="115"/>
  <c r="R20" i="115"/>
  <c r="Q20" i="115"/>
  <c r="P20" i="115"/>
  <c r="O20" i="115"/>
  <c r="S15" i="115"/>
  <c r="R15" i="115"/>
  <c r="Q15" i="115"/>
  <c r="P15" i="115"/>
  <c r="O15" i="115"/>
  <c r="S10" i="115"/>
  <c r="R10" i="115"/>
  <c r="R30" i="115" s="1"/>
  <c r="Q10" i="115"/>
  <c r="Q30" i="115" s="1"/>
  <c r="P10" i="115"/>
  <c r="P30" i="115" s="1"/>
  <c r="O10" i="115"/>
  <c r="O30" i="115" s="1"/>
  <c r="J17" i="114"/>
  <c r="H17" i="114"/>
  <c r="F24" i="114"/>
  <c r="D17" i="114"/>
  <c r="J25" i="113"/>
  <c r="L24" i="113"/>
  <c r="L25" i="113"/>
  <c r="K25" i="113"/>
  <c r="C25" i="113"/>
  <c r="J37" i="113"/>
  <c r="I37" i="113"/>
  <c r="G37" i="113"/>
  <c r="F37" i="113"/>
  <c r="E37" i="113"/>
  <c r="D37" i="113"/>
  <c r="C37" i="113"/>
  <c r="K36" i="113"/>
  <c r="L36" i="113" s="1"/>
  <c r="H36" i="113"/>
  <c r="L35" i="113"/>
  <c r="K35" i="113"/>
  <c r="H35" i="113"/>
  <c r="K34" i="113"/>
  <c r="L34" i="113" s="1"/>
  <c r="H34" i="113"/>
  <c r="L33" i="113"/>
  <c r="K33" i="113"/>
  <c r="H33" i="113"/>
  <c r="H37" i="113" s="1"/>
  <c r="I25" i="113"/>
  <c r="G25" i="113"/>
  <c r="F25" i="113"/>
  <c r="E25" i="113"/>
  <c r="D25" i="113"/>
  <c r="K24" i="113"/>
  <c r="H24" i="113"/>
  <c r="L23" i="113"/>
  <c r="K23" i="113"/>
  <c r="H23" i="113"/>
  <c r="K22" i="113"/>
  <c r="L22" i="113" s="1"/>
  <c r="H22" i="113"/>
  <c r="L21" i="113"/>
  <c r="K21" i="113"/>
  <c r="H21" i="113"/>
  <c r="H25" i="113" s="1"/>
  <c r="H13" i="113"/>
  <c r="K11" i="113"/>
  <c r="K14" i="113" s="1"/>
  <c r="L14" i="113" s="1"/>
  <c r="H14" i="113"/>
  <c r="J14" i="113"/>
  <c r="I14" i="113"/>
  <c r="G14" i="113"/>
  <c r="F14" i="113"/>
  <c r="E14" i="113"/>
  <c r="D14" i="113"/>
  <c r="C14" i="113"/>
  <c r="K13" i="113"/>
  <c r="L13" i="113" s="1"/>
  <c r="L12" i="113"/>
  <c r="K12" i="113"/>
  <c r="H12" i="113"/>
  <c r="L11" i="113"/>
  <c r="H11" i="113"/>
  <c r="L10" i="113"/>
  <c r="K10" i="113"/>
  <c r="H10" i="113"/>
  <c r="L17" i="112"/>
  <c r="L14" i="112"/>
  <c r="L15" i="112"/>
  <c r="K16" i="112"/>
  <c r="K17" i="112"/>
  <c r="J17" i="112"/>
  <c r="I17" i="112"/>
  <c r="G17" i="112"/>
  <c r="F17" i="112"/>
  <c r="E17" i="112"/>
  <c r="D17" i="112"/>
  <c r="C17" i="112"/>
  <c r="L16" i="112"/>
  <c r="H16" i="112"/>
  <c r="K15" i="112"/>
  <c r="H15" i="112"/>
  <c r="K14" i="112"/>
  <c r="H14" i="112"/>
  <c r="H17" i="112" s="1"/>
  <c r="M9" i="110"/>
  <c r="N12" i="110"/>
  <c r="M12" i="110"/>
  <c r="M14" i="110" s="1"/>
  <c r="N14" i="110" s="1"/>
  <c r="M13" i="110"/>
  <c r="J13" i="110"/>
  <c r="L14" i="110"/>
  <c r="K14" i="110"/>
  <c r="J14" i="110"/>
  <c r="H14" i="110"/>
  <c r="I14" i="110"/>
  <c r="N13" i="110"/>
  <c r="J12" i="110"/>
  <c r="N11" i="110"/>
  <c r="M11" i="110"/>
  <c r="J11" i="110"/>
  <c r="M10" i="110"/>
  <c r="N10" i="110" s="1"/>
  <c r="J10" i="110"/>
  <c r="N9" i="110"/>
  <c r="J9" i="110"/>
  <c r="H24" i="109"/>
  <c r="H23" i="109"/>
  <c r="H17" i="109"/>
  <c r="H14" i="131"/>
  <c r="G21" i="131"/>
  <c r="H20" i="131"/>
  <c r="P25" i="130"/>
  <c r="Q25" i="130" s="1"/>
  <c r="O25" i="130"/>
  <c r="N25" i="130"/>
  <c r="P21" i="130"/>
  <c r="Q21" i="130" s="1"/>
  <c r="O21" i="130"/>
  <c r="N21" i="130"/>
  <c r="P17" i="130"/>
  <c r="Q17" i="130" s="1"/>
  <c r="O17" i="130"/>
  <c r="N17" i="130"/>
  <c r="P13" i="130"/>
  <c r="Q13" i="130" s="1"/>
  <c r="O13" i="130"/>
  <c r="N13" i="130"/>
  <c r="H24" i="127"/>
  <c r="H22" i="126"/>
  <c r="H28" i="126" s="1"/>
  <c r="H20" i="126"/>
  <c r="E10" i="122"/>
  <c r="H10" i="122" s="1"/>
  <c r="L67" i="121"/>
  <c r="L66" i="121"/>
  <c r="L64" i="121"/>
  <c r="L28" i="121"/>
  <c r="L29" i="121" s="1"/>
  <c r="L26" i="121"/>
  <c r="L23" i="121"/>
  <c r="L22" i="121"/>
  <c r="L20" i="121"/>
  <c r="L16" i="121"/>
  <c r="L17" i="121" s="1"/>
  <c r="L14" i="121"/>
  <c r="E26" i="118"/>
  <c r="F29" i="133" l="1"/>
  <c r="J29" i="133"/>
  <c r="L18" i="133"/>
  <c r="L29" i="133" s="1"/>
  <c r="F16" i="125"/>
  <c r="G20" i="124"/>
  <c r="D35" i="123"/>
  <c r="E28" i="129"/>
  <c r="G24" i="128" s="1"/>
  <c r="H24" i="128" s="1"/>
  <c r="I24" i="128" s="1"/>
  <c r="M14" i="132"/>
  <c r="B23" i="132" s="1"/>
  <c r="I23" i="132" s="1"/>
  <c r="F42" i="117"/>
  <c r="H19" i="117"/>
  <c r="J36" i="117"/>
  <c r="H14" i="117"/>
  <c r="H23" i="117" s="1"/>
  <c r="H42" i="117" s="1"/>
  <c r="S30" i="116"/>
  <c r="K37" i="113"/>
  <c r="L37" i="113" s="1"/>
  <c r="J23" i="117" l="1"/>
</calcChain>
</file>

<file path=xl/sharedStrings.xml><?xml version="1.0" encoding="utf-8"?>
<sst xmlns="http://schemas.openxmlformats.org/spreadsheetml/2006/main" count="1791" uniqueCount="760">
  <si>
    <t>市町村名</t>
  </si>
  <si>
    <t>担当課</t>
  </si>
  <si>
    <t>担当者職氏名</t>
  </si>
  <si>
    <t>電話番号</t>
  </si>
  <si>
    <t>１　通園費補助事業</t>
  </si>
  <si>
    <t>区分</t>
  </si>
  <si>
    <t>事業費</t>
  </si>
  <si>
    <t>補助対象経費</t>
  </si>
  <si>
    <t>備　考</t>
  </si>
  <si>
    <t>Ａ</t>
  </si>
  <si>
    <t>Ｂ</t>
  </si>
  <si>
    <t>Ｃ</t>
  </si>
  <si>
    <t>児　童</t>
  </si>
  <si>
    <t>人</t>
  </si>
  <si>
    <t>円</t>
  </si>
  <si>
    <t>重症心身
障がい者</t>
  </si>
  <si>
    <t>検算用</t>
  </si>
  <si>
    <t>合　計</t>
  </si>
  <si>
    <t>２　有料道路通行料補助事業</t>
  </si>
  <si>
    <t>区　分</t>
  </si>
  <si>
    <t>回</t>
  </si>
  <si>
    <t>在宅重度障がい児・者通院</t>
  </si>
  <si>
    <t>合計
（１＋２）</t>
  </si>
  <si>
    <t>（単位：円）</t>
  </si>
  <si>
    <t>団体名</t>
  </si>
  <si>
    <t>寄　　付　　金　　　　　　　　その他の収入</t>
  </si>
  <si>
    <t>差　引　額</t>
  </si>
  <si>
    <t>県補助所要額</t>
  </si>
  <si>
    <t>A</t>
  </si>
  <si>
    <t>B</t>
  </si>
  <si>
    <t>(A-B)C</t>
  </si>
  <si>
    <t>D</t>
  </si>
  <si>
    <t>E</t>
  </si>
  <si>
    <t>合　　計</t>
  </si>
  <si>
    <t>総事業費</t>
  </si>
  <si>
    <t>担当者名</t>
  </si>
  <si>
    <t>施設名</t>
  </si>
  <si>
    <t>担当課名</t>
  </si>
  <si>
    <t>単価</t>
  </si>
  <si>
    <t>氏　　名</t>
  </si>
  <si>
    <t>年齢</t>
  </si>
  <si>
    <t>性別</t>
  </si>
  <si>
    <t>障害
支援
区分</t>
  </si>
  <si>
    <t>障がいの程度</t>
  </si>
  <si>
    <t>入居グループホーム</t>
  </si>
  <si>
    <t>定員</t>
  </si>
  <si>
    <t>備考</t>
  </si>
  <si>
    <t>ＩＱ</t>
  </si>
  <si>
    <t>※肢体不自由</t>
  </si>
  <si>
    <t>名　　称</t>
  </si>
  <si>
    <t>所　在
市町村</t>
  </si>
  <si>
    <t>２　重度障がい者対象グループホーム</t>
  </si>
  <si>
    <t>該当</t>
  </si>
  <si>
    <t>項目（支援度合い）</t>
  </si>
  <si>
    <t>食　事（全介助又は一部介助）</t>
  </si>
  <si>
    <t>排せつ（全介助又は一部介助）</t>
  </si>
  <si>
    <t>入　浴（全介助又は一部介助）</t>
  </si>
  <si>
    <t>移　動（全介助又は一部介助）</t>
  </si>
  <si>
    <t>健康管理（全面的な支援）</t>
  </si>
  <si>
    <t>金銭管理（全面的な支援）</t>
  </si>
  <si>
    <t>人間関係の調整（全面的な支援）</t>
  </si>
  <si>
    <t>行動障がい（著しい）</t>
  </si>
  <si>
    <t>支給件数</t>
  </si>
  <si>
    <t>基準額又は購入費</t>
  </si>
  <si>
    <t>助成対象経費</t>
  </si>
  <si>
    <t>件</t>
  </si>
  <si>
    <t>番号</t>
  </si>
  <si>
    <t>対象者数</t>
  </si>
  <si>
    <t>県補助基本額
（Ｃ、Ｄのいずれか少ない額）</t>
  </si>
  <si>
    <t>時間</t>
  </si>
  <si>
    <t>所要額</t>
  </si>
  <si>
    <t>基準額※</t>
  </si>
  <si>
    <t>担当者職・氏名</t>
  </si>
  <si>
    <t>１ 事 業 名</t>
  </si>
  <si>
    <t>２ 実施箇所</t>
  </si>
  <si>
    <t>３ 実施期間</t>
  </si>
  <si>
    <t>令和　　年　　月　　日　から　</t>
  </si>
  <si>
    <t>令和　　年　　月　　日　まで</t>
  </si>
  <si>
    <t>４ 事業概要</t>
  </si>
  <si>
    <t>①事業目的（市町村地域福祉計画等の位置付け、地域福祉の推進に資する事業）</t>
  </si>
  <si>
    <t>②事業内容（事業の独自性、継続性、複数年度の場合の年次計画）</t>
  </si>
  <si>
    <t>５ 総事業費</t>
  </si>
  <si>
    <t>（内訳）</t>
  </si>
  <si>
    <t>内　　　　容</t>
  </si>
  <si>
    <t>積　　算　（ 説　明 ）</t>
  </si>
  <si>
    <t>対象経費</t>
  </si>
  <si>
    <t>小　　計　①</t>
  </si>
  <si>
    <t>対象外経費</t>
  </si>
  <si>
    <t>小　　計　②</t>
  </si>
  <si>
    <t>特定財源等</t>
  </si>
  <si>
    <t>地方債</t>
  </si>
  <si>
    <t>分担金･負担金･寄附金</t>
  </si>
  <si>
    <t>事業収入</t>
  </si>
  <si>
    <t>その他収入（　　　　　　　）</t>
  </si>
  <si>
    <t>小　　計　③</t>
  </si>
  <si>
    <t>（注）事業内容及び事業費内訳については、任意様式による別紙添付でも差し支えない。</t>
  </si>
  <si>
    <t>安心生活支援事業</t>
  </si>
  <si>
    <t>区　　　　分</t>
  </si>
  <si>
    <t>計</t>
  </si>
  <si>
    <t>１  名　称</t>
  </si>
  <si>
    <t>２ 施設所在地</t>
  </si>
  <si>
    <t>３　支援先
  （運営法人等）</t>
  </si>
  <si>
    <t>名称：</t>
  </si>
  <si>
    <t>４　建物の状況  
　（いずれかに○印）</t>
  </si>
  <si>
    <t>法人等所在地：
電話番号：</t>
  </si>
  <si>
    <t>代表者名：</t>
  </si>
  <si>
    <t>６　サービスの内容等</t>
  </si>
  <si>
    <t>・利用定員　　　　人
・通所の場合　運営日数　　　　　日／週（　　　～　　　曜日）
　　　　　　　　　時間外サービスの予定（　有　・　無　）
・その他</t>
  </si>
  <si>
    <t>７  改修内容等</t>
  </si>
  <si>
    <t>・具体的な工事箇所を記載し、当該箇所をどのように改修するか記載すること。
・家庭的な雰囲気の構造で工夫したところなど記入してください。</t>
  </si>
  <si>
    <t>内                    容</t>
  </si>
  <si>
    <t>本体工事費</t>
  </si>
  <si>
    <t>本体工事</t>
  </si>
  <si>
    <t>電気設備工事</t>
  </si>
  <si>
    <t>給排水工事</t>
  </si>
  <si>
    <t>名称</t>
  </si>
  <si>
    <t>代表者　職名･氏名</t>
  </si>
  <si>
    <t>種類</t>
  </si>
  <si>
    <t>通所介護</t>
  </si>
  <si>
    <t>児童発達支援
放課後等ﾃﾞｲｻｰﾋﾞｽ</t>
  </si>
  <si>
    <t>認知症対応型通所介護</t>
  </si>
  <si>
    <t>生きがい活動支援通所等</t>
  </si>
  <si>
    <t>小規模多機能型居宅介護</t>
  </si>
  <si>
    <t xml:space="preserve">その他
</t>
  </si>
  <si>
    <t>６  改修内容等</t>
  </si>
  <si>
    <t>地域密着型サービス事業所</t>
  </si>
  <si>
    <t>認知症対応型共同生活介護</t>
  </si>
  <si>
    <t>介護老人福祉施設入所者生活介護</t>
  </si>
  <si>
    <t>特定施設入所者生活介護</t>
  </si>
  <si>
    <t>介護老人保健施設</t>
  </si>
  <si>
    <t>短期入所生活介護事業所</t>
  </si>
  <si>
    <t>介護居室の定員が全体の半数以上の場合に限る</t>
  </si>
  <si>
    <t>上記以外</t>
  </si>
  <si>
    <t>施設名称</t>
  </si>
  <si>
    <t>６項ロ
６項ハ</t>
  </si>
  <si>
    <t>区　　分</t>
  </si>
  <si>
    <t>差引額</t>
  </si>
  <si>
    <t>Ｄ</t>
  </si>
  <si>
    <t>Ｅ</t>
  </si>
  <si>
    <t>要介護高齢者</t>
  </si>
  <si>
    <t>世帯</t>
  </si>
  <si>
    <t>障がい者</t>
  </si>
  <si>
    <t>児童</t>
  </si>
  <si>
    <t>担当部課</t>
  </si>
  <si>
    <t>１　対象施設の概要</t>
  </si>
  <si>
    <t>名　称</t>
  </si>
  <si>
    <t>設置者</t>
  </si>
  <si>
    <t>建物の構造</t>
  </si>
  <si>
    <t>延床面積</t>
  </si>
  <si>
    <t>所在地</t>
  </si>
  <si>
    <t>直営､委託､
補助の別
（○印）</t>
  </si>
  <si>
    <t>直営　　委託　　補助</t>
  </si>
  <si>
    <t>委託、補助　先の名称</t>
  </si>
  <si>
    <t>寄附金その他収入</t>
  </si>
  <si>
    <t>（千円未満切捨）</t>
  </si>
  <si>
    <t>運営費</t>
  </si>
  <si>
    <t>加算額</t>
  </si>
  <si>
    <t>１ 実施主体</t>
  </si>
  <si>
    <t>該当する形態に〇印を記入してください。</t>
  </si>
  <si>
    <t>・市町村が直接執行</t>
  </si>
  <si>
    <t>・補助</t>
  </si>
  <si>
    <t>・委託</t>
  </si>
  <si>
    <t>補助又は委託の場合の相手方名称</t>
  </si>
  <si>
    <t>２ 実施地域名</t>
  </si>
  <si>
    <t>４ 事業内容</t>
  </si>
  <si>
    <t>別紙17</t>
  </si>
  <si>
    <t>別紙16</t>
  </si>
  <si>
    <t>別紙15</t>
  </si>
  <si>
    <t>別紙14</t>
  </si>
  <si>
    <t>別紙13</t>
  </si>
  <si>
    <t>別紙12</t>
  </si>
  <si>
    <t>別紙10</t>
  </si>
  <si>
    <t>別紙9</t>
  </si>
  <si>
    <t>別紙8</t>
  </si>
  <si>
    <t>合計</t>
  </si>
  <si>
    <t>（添付書類）</t>
  </si>
  <si>
    <t>円　</t>
  </si>
  <si>
    <t>内                    　　　　容</t>
  </si>
  <si>
    <t>合　　　　　　　　　　　　　　計</t>
  </si>
  <si>
    <t>県補助
自主</t>
  </si>
  <si>
    <t>（別記）</t>
  </si>
  <si>
    <t>　様式第３号（別紙３）及び様式第９号（別紙３）の実施事業種別は以下の区分番号により記載すること</t>
  </si>
  <si>
    <t>緊急宿泊支援事業【県単事業】を 実施する通所施設</t>
  </si>
  <si>
    <t>緊急宿泊支援事業【自主事業】を 実施する通所施設</t>
  </si>
  <si>
    <t>有料老人ホーム</t>
  </si>
  <si>
    <t>障害福祉サービス事業所</t>
  </si>
  <si>
    <t>交付基準による算定額</t>
  </si>
  <si>
    <t>C</t>
  </si>
  <si>
    <t>G</t>
  </si>
  <si>
    <t>H</t>
  </si>
  <si>
    <t>I</t>
  </si>
  <si>
    <t>J(I×1/2)</t>
  </si>
  <si>
    <t>（注） Ｉ欄はＧとＨを比較して少ない額を記入すること。Ｊ欄は千円未満の端数を切り捨てること。</t>
  </si>
  <si>
    <t>１ 要介護高齢者</t>
  </si>
  <si>
    <t>施　設　名</t>
  </si>
  <si>
    <t>合　　　計</t>
  </si>
  <si>
    <t>３ 児童</t>
  </si>
  <si>
    <t>（記入上の注意）※１～３までの共通事項</t>
  </si>
  <si>
    <t>地域共生型生活ホーム
旧 心身障がい者生活寮　　</t>
  </si>
  <si>
    <t xml:space="preserve">差 引 </t>
  </si>
  <si>
    <t>交付基準による
算定額</t>
  </si>
  <si>
    <t>県費補助基本額</t>
  </si>
  <si>
    <t>F</t>
  </si>
  <si>
    <t>整備箇所及び事業内容</t>
  </si>
  <si>
    <t>総事業費
（介護保険給付等を除いた事業費）</t>
  </si>
  <si>
    <t>寄付金その他の収入額</t>
  </si>
  <si>
    <t>補助対象限度額内で利用者が負担すべき額（Ｄの１割の額）</t>
  </si>
  <si>
    <t>交付基準に
よる算定額</t>
  </si>
  <si>
    <t>（該当欄「○」を入力してください。）</t>
  </si>
  <si>
    <t>Ｆ（Ｄ－Ｅ）</t>
  </si>
  <si>
    <t>Ｇ（＝Ｆ）</t>
  </si>
  <si>
    <t>自立（虚弱）</t>
  </si>
  <si>
    <t>便所</t>
  </si>
  <si>
    <t>浴室</t>
  </si>
  <si>
    <t>居室</t>
  </si>
  <si>
    <t>台所</t>
  </si>
  <si>
    <t>廊下</t>
  </si>
  <si>
    <t>階段</t>
  </si>
  <si>
    <t>玄関</t>
  </si>
  <si>
    <t>その他</t>
  </si>
  <si>
    <t>・　・</t>
  </si>
  <si>
    <t>（その他の場合、具体的な整備内容を記載）</t>
  </si>
  <si>
    <t>身体障がい者</t>
  </si>
  <si>
    <t>（注）</t>
  </si>
  <si>
    <t>１ 「対象者」欄には、自立（虚弱）又は上記以外の場合は「○」、要支援の場合は「１又は２」、要介護の場合は「１～５」、身体障がい者の場合は「１～６」を記入すること。</t>
  </si>
  <si>
    <t>２「課税状況」欄は該当するものを○で囲み、所得税課税・住民税課税の場合は、その金額を記入すること。</t>
  </si>
  <si>
    <t>４ Ｈ欄の県費補助所要額は千円未満の端数を切捨てること。</t>
  </si>
  <si>
    <t>５ 過去に補助実績がある場合は、備考欄に実施年度、整備箇所を記入すること。</t>
  </si>
  <si>
    <t>　　ア　障がい者余暇活動支援事業</t>
  </si>
  <si>
    <t>県補助
基本額</t>
  </si>
  <si>
    <t>県補助
所要額</t>
  </si>
  <si>
    <t>　　イ　重度障がい者外出支援事業</t>
  </si>
  <si>
    <t>参加人員（人）</t>
  </si>
  <si>
    <t>１　　日</t>
  </si>
  <si>
    <t>１泊２日</t>
  </si>
  <si>
    <t>注１：</t>
  </si>
  <si>
    <t>Ｄ欄には、交付要綱本文による基準額を記入すること。</t>
  </si>
  <si>
    <t>注２：</t>
  </si>
  <si>
    <t>Ｅ欄には、Ｃ欄の金額とＤ欄の金額とを比較して少ない方の金額とを比較して、少ない方の金額を記入すること。</t>
  </si>
  <si>
    <t>合計
（ア＋イ）</t>
  </si>
  <si>
    <t>補助対象経費
実支出額</t>
  </si>
  <si>
    <t>ア　障がい者余暇活動支援事業</t>
  </si>
  <si>
    <t>　　　　　　　　　　　　　　　　　　　　　　　　　　　　　</t>
  </si>
  <si>
    <t>名　　　称</t>
  </si>
  <si>
    <t>〒</t>
  </si>
  <si>
    <t>補助</t>
  </si>
  <si>
    <t>所　在　地</t>
  </si>
  <si>
    <t>対象</t>
  </si>
  <si>
    <t>（　　　　　　―　　　　　　　―　　　　　　）</t>
  </si>
  <si>
    <t>団体</t>
  </si>
  <si>
    <t>代 表 者 名</t>
  </si>
  <si>
    <t>団体構成員数</t>
  </si>
  <si>
    <t>　　　　　　　</t>
  </si>
  <si>
    <t>開催日</t>
  </si>
  <si>
    <t>場　　所</t>
  </si>
  <si>
    <t>内　　　容</t>
  </si>
  <si>
    <t>事業</t>
  </si>
  <si>
    <t>注１）補助対象団体毎に作成すること。</t>
  </si>
  <si>
    <t>イ　重度障がい者外出支援事業</t>
  </si>
  <si>
    <t>市 町 村 名</t>
  </si>
  <si>
    <t>補助対象団体名</t>
  </si>
  <si>
    <t>事　　　業　　　概　　　要</t>
  </si>
  <si>
    <t>回　</t>
  </si>
  <si>
    <t>年　　月　　日　</t>
  </si>
  <si>
    <t>参加人員</t>
  </si>
  <si>
    <t>　　　　　　　　人　</t>
  </si>
  <si>
    <t>　　　　・介護者　　　人　</t>
  </si>
  <si>
    <t>　　　　・協力者　　　人　</t>
  </si>
  <si>
    <t>行先・内容等</t>
  </si>
  <si>
    <t>（行先）</t>
  </si>
  <si>
    <t>（内容）</t>
  </si>
  <si>
    <t>事　業　費</t>
  </si>
  <si>
    <t>　　　　　　　　　　円　</t>
  </si>
  <si>
    <t>　※補助対象団体毎に作成すること。</t>
  </si>
  <si>
    <t>１　実施内容　　［　医療的ケア・リハビリテーション　］←該当項目を○囲い。</t>
  </si>
  <si>
    <t>配置看護師等人数</t>
  </si>
  <si>
    <t>看護サービス利用者の状況</t>
  </si>
  <si>
    <t>備　　　考</t>
  </si>
  <si>
    <t>利用者</t>
  </si>
  <si>
    <t>利用期間</t>
  </si>
  <si>
    <t>月～　　　月</t>
  </si>
  <si>
    <t>２　県補助所要額</t>
  </si>
  <si>
    <t>区　　　分</t>
  </si>
  <si>
    <t>寄附金</t>
  </si>
  <si>
    <t>その他収入</t>
  </si>
  <si>
    <t>看護師給与費</t>
  </si>
  <si>
    <t>その他事業費</t>
  </si>
  <si>
    <t>　　　・複数の施設がある場合は、別様で作成してください。</t>
  </si>
  <si>
    <t>１　重心障がい者対象グループホーム</t>
  </si>
  <si>
    <t>円（①＋②）</t>
  </si>
  <si>
    <t>金　額（円）</t>
  </si>
  <si>
    <t>物品購入等区分及び事業内容</t>
  </si>
  <si>
    <t>Ｅ（＝Ｄ）</t>
  </si>
  <si>
    <t>営利法人</t>
  </si>
  <si>
    <t>コミュニケーションツール作成</t>
  </si>
  <si>
    <t>合理的配慮物品購入費</t>
  </si>
  <si>
    <t>非営利法人</t>
  </si>
  <si>
    <t>個人事業者</t>
  </si>
  <si>
    <t>（具体的な作成又は購入内容を記載）</t>
  </si>
  <si>
    <t>１ Ｆ欄の県費補助所要額は千円未満の端数を切捨てること。</t>
  </si>
  <si>
    <t>２ 過去に補助実績がある場合は、備考欄に実施年度、作成・購入内容を記入すること。</t>
  </si>
  <si>
    <t>別紙18</t>
  </si>
  <si>
    <t>別紙11-2</t>
  </si>
  <si>
    <t>別紙9-2</t>
  </si>
  <si>
    <t>別紙9-1</t>
  </si>
  <si>
    <t>別紙7</t>
  </si>
  <si>
    <t>別紙6</t>
  </si>
  <si>
    <t>別紙5</t>
  </si>
  <si>
    <t>別紙4</t>
  </si>
  <si>
    <t>別紙3</t>
  </si>
  <si>
    <t>別紙2</t>
  </si>
  <si>
    <t>別紙1</t>
  </si>
  <si>
    <t>（様式第９号）（別紙２）※施設ごとに別葉で作成すること。</t>
  </si>
  <si>
    <t xml:space="preserve">・具体的な工事箇所を記載し、当該箇所をどのように改修するか記載すること。
</t>
  </si>
  <si>
    <t>・工事請負契約書の写し</t>
  </si>
  <si>
    <t>・工事仕様書、支出済工事費費目別内訳書の写し（各種総括表）</t>
  </si>
  <si>
    <t>・工事完了を確認する検査済証の写し</t>
  </si>
  <si>
    <t>・工事にかかる平面図及び設計図</t>
  </si>
  <si>
    <t>・工事実施前及び完了後の写真</t>
  </si>
  <si>
    <t>（様式第９号）（別紙３）</t>
  </si>
  <si>
    <t>宅幼老所等支援事業（防火機能強化のための設備整備）実施状況調</t>
  </si>
  <si>
    <t>実施事業
種別</t>
  </si>
  <si>
    <t>市町村合計欄</t>
  </si>
  <si>
    <t>（記載上の注意）記入欄が不足する場合は追加すること。</t>
  </si>
  <si>
    <t>（様式第９号）（別紙４）</t>
  </si>
  <si>
    <t>利用
世帯数</t>
  </si>
  <si>
    <t>利用者数</t>
  </si>
  <si>
    <t>延利用回数</t>
  </si>
  <si>
    <t>差引支出
済定額</t>
  </si>
  <si>
    <t xml:space="preserve"> 補助対象経費
支出済額</t>
  </si>
  <si>
    <t>（様式第９号）（別紙４－１）</t>
  </si>
  <si>
    <t>差引支出
済額</t>
  </si>
  <si>
    <t>（様式第９号）（別紙５）※施設ごとに別葉で作成すること。</t>
  </si>
  <si>
    <t>２　精算額</t>
  </si>
  <si>
    <t>支出済額</t>
  </si>
  <si>
    <t>（様式第９号）（別紙６）</t>
  </si>
  <si>
    <t>　　　　高齢者にやさしい住宅改良促進事業実施状況調</t>
  </si>
  <si>
    <t>　　課税状況</t>
  </si>
  <si>
    <t>差引
支出済額</t>
  </si>
  <si>
    <t>県費補助
基本額</t>
  </si>
  <si>
    <t>県費補助
所要額</t>
  </si>
  <si>
    <t>着工年月日
完成年月日</t>
  </si>
  <si>
    <t>６ 次の関係書類を添付すること。（工事費内訳書、平面図及び設計図、完成後の状況を確認できる写真）</t>
  </si>
  <si>
    <t>（様式第９号）（別紙７）</t>
  </si>
  <si>
    <t>　　　　障がい者にやさしい住宅改良促進事業実施状況調</t>
  </si>
  <si>
    <t>（様式第９号）（別紙８）</t>
  </si>
  <si>
    <t>通所通園等推進事業実施状況調</t>
  </si>
  <si>
    <t>利   用
実人員</t>
  </si>
  <si>
    <t>支   給
延人員</t>
  </si>
  <si>
    <t>学齢前
・
学齢中</t>
  </si>
  <si>
    <t>付添人</t>
  </si>
  <si>
    <t>小　計</t>
  </si>
  <si>
    <t>学齢後</t>
  </si>
  <si>
    <t>全　 額
対象者</t>
  </si>
  <si>
    <t>半 　額
対象者</t>
  </si>
  <si>
    <t>重症心身障がい者</t>
  </si>
  <si>
    <t>障がい児施設面会・帰省</t>
  </si>
  <si>
    <t>面会</t>
  </si>
  <si>
    <t>帰省</t>
  </si>
  <si>
    <t>障がい者施設帰省</t>
  </si>
  <si>
    <t>（様式第９号）（別紙９）</t>
  </si>
  <si>
    <t>障がい者余暇活動支援事業事業実施状況調（総括票）</t>
  </si>
  <si>
    <t>（１）精算額</t>
  </si>
  <si>
    <t>補助
基準額</t>
  </si>
  <si>
    <t>（様式第９号）（別紙９－１）</t>
  </si>
  <si>
    <t>（２）事業内容</t>
  </si>
  <si>
    <t>参加者数</t>
  </si>
  <si>
    <t>年</t>
  </si>
  <si>
    <t>月</t>
  </si>
  <si>
    <t>日</t>
  </si>
  <si>
    <t>実績</t>
  </si>
  <si>
    <t>延べ参加者数　計</t>
  </si>
  <si>
    <t>（様式第９号）（別紙９－２）</t>
  </si>
  <si>
    <t>実施回数</t>
  </si>
  <si>
    <t>実施時期</t>
  </si>
  <si>
    <t>内訳・障がい者　　　人　</t>
  </si>
  <si>
    <t>　　・介護者　　　人　</t>
  </si>
  <si>
    <t>対象経費
支 出 額</t>
  </si>
  <si>
    <t>（様式第９号）（別紙10）</t>
    <rPh sb="1" eb="3">
      <t>ヨウシキ</t>
    </rPh>
    <rPh sb="3" eb="4">
      <t>ダイ</t>
    </rPh>
    <rPh sb="5" eb="6">
      <t>ゴウ</t>
    </rPh>
    <rPh sb="8" eb="10">
      <t>ベッシ</t>
    </rPh>
    <phoneticPr fontId="32"/>
  </si>
  <si>
    <t>心身障がい児（者）タイムケア事業実施状況調</t>
    <rPh sb="0" eb="2">
      <t>シンシン</t>
    </rPh>
    <rPh sb="5" eb="6">
      <t>コ</t>
    </rPh>
    <rPh sb="7" eb="8">
      <t>シャ</t>
    </rPh>
    <rPh sb="14" eb="16">
      <t>ジギョウ</t>
    </rPh>
    <rPh sb="16" eb="18">
      <t>ジッシ</t>
    </rPh>
    <rPh sb="18" eb="20">
      <t>ジョウキョウ</t>
    </rPh>
    <rPh sb="20" eb="21">
      <t>シラ</t>
    </rPh>
    <phoneticPr fontId="32"/>
  </si>
  <si>
    <t>市町村名</t>
    <rPh sb="0" eb="3">
      <t>シチョウソン</t>
    </rPh>
    <rPh sb="3" eb="4">
      <t>メイ</t>
    </rPh>
    <phoneticPr fontId="32"/>
  </si>
  <si>
    <t>担当課</t>
    <rPh sb="0" eb="3">
      <t>タントウカ</t>
    </rPh>
    <phoneticPr fontId="32"/>
  </si>
  <si>
    <t>担当者職氏名</t>
    <rPh sb="0" eb="3">
      <t>タントウシャ</t>
    </rPh>
    <rPh sb="3" eb="4">
      <t>ショク</t>
    </rPh>
    <rPh sb="4" eb="6">
      <t>シメイ</t>
    </rPh>
    <phoneticPr fontId="32"/>
  </si>
  <si>
    <t>電話番号</t>
    <rPh sb="0" eb="2">
      <t>デンワ</t>
    </rPh>
    <rPh sb="2" eb="4">
      <t>バンゴウ</t>
    </rPh>
    <phoneticPr fontId="32"/>
  </si>
  <si>
    <t>　１　障がい児（者）分</t>
    <rPh sb="3" eb="4">
      <t>ショウ</t>
    </rPh>
    <rPh sb="6" eb="7">
      <t>ジ</t>
    </rPh>
    <rPh sb="8" eb="9">
      <t>シャ</t>
    </rPh>
    <rPh sb="10" eb="11">
      <t>ブン</t>
    </rPh>
    <phoneticPr fontId="32"/>
  </si>
  <si>
    <t>区　　分</t>
    <rPh sb="0" eb="1">
      <t>ク</t>
    </rPh>
    <rPh sb="3" eb="4">
      <t>ブン</t>
    </rPh>
    <phoneticPr fontId="32"/>
  </si>
  <si>
    <t>登録
実人員</t>
    <rPh sb="0" eb="2">
      <t>トウロク</t>
    </rPh>
    <rPh sb="3" eb="4">
      <t>ジツ</t>
    </rPh>
    <rPh sb="4" eb="6">
      <t>ジンイン</t>
    </rPh>
    <phoneticPr fontId="32"/>
  </si>
  <si>
    <t>利用
実人員</t>
    <rPh sb="0" eb="2">
      <t>リヨウ</t>
    </rPh>
    <rPh sb="3" eb="4">
      <t>ジツ</t>
    </rPh>
    <rPh sb="4" eb="6">
      <t>ジンイン</t>
    </rPh>
    <phoneticPr fontId="32"/>
  </si>
  <si>
    <t>登録
介護者</t>
    <rPh sb="0" eb="2">
      <t>トウロク</t>
    </rPh>
    <rPh sb="3" eb="6">
      <t>カイゴシャ</t>
    </rPh>
    <phoneticPr fontId="32"/>
  </si>
  <si>
    <t>１回当たり</t>
    <rPh sb="1" eb="2">
      <t>カイ</t>
    </rPh>
    <rPh sb="2" eb="3">
      <t>ア</t>
    </rPh>
    <phoneticPr fontId="32"/>
  </si>
  <si>
    <t>利用延時間(時間・回数)A</t>
    <rPh sb="0" eb="2">
      <t>リヨウ</t>
    </rPh>
    <rPh sb="2" eb="3">
      <t>ノ</t>
    </rPh>
    <rPh sb="3" eb="5">
      <t>ジカン</t>
    </rPh>
    <rPh sb="6" eb="8">
      <t>ジカン</t>
    </rPh>
    <rPh sb="9" eb="11">
      <t>カイスウ</t>
    </rPh>
    <phoneticPr fontId="32"/>
  </si>
  <si>
    <t>基　準</t>
    <rPh sb="0" eb="1">
      <t>モト</t>
    </rPh>
    <rPh sb="2" eb="3">
      <t>ジュン</t>
    </rPh>
    <phoneticPr fontId="32"/>
  </si>
  <si>
    <t>交付基準</t>
    <rPh sb="0" eb="2">
      <t>コウフ</t>
    </rPh>
    <rPh sb="2" eb="4">
      <t>キジュン</t>
    </rPh>
    <phoneticPr fontId="32"/>
  </si>
  <si>
    <t>利用単価</t>
    <rPh sb="0" eb="2">
      <t>リヨウ</t>
    </rPh>
    <rPh sb="2" eb="4">
      <t>タンカ</t>
    </rPh>
    <phoneticPr fontId="32"/>
  </si>
  <si>
    <t>単　価</t>
    <rPh sb="0" eb="1">
      <t>タン</t>
    </rPh>
    <rPh sb="2" eb="3">
      <t>アタイ</t>
    </rPh>
    <phoneticPr fontId="32"/>
  </si>
  <si>
    <t>算　定　額</t>
    <rPh sb="0" eb="1">
      <t>ザン</t>
    </rPh>
    <rPh sb="2" eb="3">
      <t>サダム</t>
    </rPh>
    <rPh sb="4" eb="5">
      <t>ガク</t>
    </rPh>
    <phoneticPr fontId="32"/>
  </si>
  <si>
    <t>うち送迎時間</t>
    <rPh sb="2" eb="4">
      <t>ソウゲイ</t>
    </rPh>
    <rPh sb="4" eb="6">
      <t>ジカン</t>
    </rPh>
    <phoneticPr fontId="32"/>
  </si>
  <si>
    <t>B</t>
    <phoneticPr fontId="32"/>
  </si>
  <si>
    <t>Ｃ（Ａ×Ｂ)</t>
    <phoneticPr fontId="32"/>
  </si>
  <si>
    <t>８時間以内</t>
    <rPh sb="1" eb="3">
      <t>ジカン</t>
    </rPh>
    <rPh sb="3" eb="5">
      <t>イナイ</t>
    </rPh>
    <phoneticPr fontId="32"/>
  </si>
  <si>
    <t>ｈ</t>
    <phoneticPr fontId="32"/>
  </si>
  <si>
    <t>特別障害者</t>
    <rPh sb="0" eb="2">
      <t>トクベツ</t>
    </rPh>
    <rPh sb="2" eb="5">
      <t>ショウガイシャ</t>
    </rPh>
    <phoneticPr fontId="32"/>
  </si>
  <si>
    <t>団体法人等</t>
    <rPh sb="0" eb="2">
      <t>ダンタイ</t>
    </rPh>
    <rPh sb="2" eb="4">
      <t>ホウジン</t>
    </rPh>
    <rPh sb="4" eb="5">
      <t>トウ</t>
    </rPh>
    <phoneticPr fontId="32"/>
  </si>
  <si>
    <t>８時間超</t>
    <rPh sb="1" eb="3">
      <t>ジカン</t>
    </rPh>
    <rPh sb="3" eb="4">
      <t>チョウ</t>
    </rPh>
    <phoneticPr fontId="32"/>
  </si>
  <si>
    <t>回</t>
    <rPh sb="0" eb="1">
      <t>カイ</t>
    </rPh>
    <phoneticPr fontId="32"/>
  </si>
  <si>
    <t>手当受給者等</t>
    <rPh sb="5" eb="6">
      <t>トウ</t>
    </rPh>
    <phoneticPr fontId="32"/>
  </si>
  <si>
    <t>(</t>
    <phoneticPr fontId="32"/>
  </si>
  <si>
    <t>ｈ)</t>
    <phoneticPr fontId="32"/>
  </si>
  <si>
    <t>個人</t>
    <rPh sb="0" eb="1">
      <t>コ</t>
    </rPh>
    <rPh sb="1" eb="2">
      <t>ヒト</t>
    </rPh>
    <phoneticPr fontId="32"/>
  </si>
  <si>
    <t>上記以外の</t>
    <rPh sb="0" eb="2">
      <t>ジョウキ</t>
    </rPh>
    <rPh sb="2" eb="4">
      <t>イガイ</t>
    </rPh>
    <phoneticPr fontId="32"/>
  </si>
  <si>
    <t>在宅重度</t>
    <phoneticPr fontId="32"/>
  </si>
  <si>
    <t>心身障がい児（者）</t>
    <rPh sb="0" eb="2">
      <t>シンシン</t>
    </rPh>
    <rPh sb="5" eb="6">
      <t>ジ</t>
    </rPh>
    <rPh sb="7" eb="8">
      <t>シャ</t>
    </rPh>
    <phoneticPr fontId="32"/>
  </si>
  <si>
    <t>中軽度障がい者</t>
    <rPh sb="0" eb="1">
      <t>チュウ</t>
    </rPh>
    <rPh sb="1" eb="3">
      <t>ケイド</t>
    </rPh>
    <rPh sb="3" eb="4">
      <t>ショウ</t>
    </rPh>
    <rPh sb="6" eb="7">
      <t>モノ</t>
    </rPh>
    <phoneticPr fontId="32"/>
  </si>
  <si>
    <t>(身体障がい者を除く）</t>
    <rPh sb="1" eb="3">
      <t>シンタイ</t>
    </rPh>
    <rPh sb="3" eb="4">
      <t>ショウ</t>
    </rPh>
    <rPh sb="6" eb="7">
      <t>モノ</t>
    </rPh>
    <rPh sb="8" eb="9">
      <t>ノゾ</t>
    </rPh>
    <phoneticPr fontId="32"/>
  </si>
  <si>
    <t>合　　　　　　　計</t>
    <rPh sb="0" eb="1">
      <t>ゴウ</t>
    </rPh>
    <rPh sb="8" eb="9">
      <t>ケイ</t>
    </rPh>
    <phoneticPr fontId="32"/>
  </si>
  <si>
    <t>&lt;登録介護者別内訳&gt;</t>
    <rPh sb="1" eb="3">
      <t>トウロク</t>
    </rPh>
    <rPh sb="3" eb="6">
      <t>カイゴシャ</t>
    </rPh>
    <rPh sb="6" eb="7">
      <t>ベツ</t>
    </rPh>
    <rPh sb="7" eb="9">
      <t>ウチワケ</t>
    </rPh>
    <phoneticPr fontId="32"/>
  </si>
  <si>
    <r>
      <t>団体・法人等(</t>
    </r>
    <r>
      <rPr>
        <sz val="9"/>
        <rFont val="ＭＳ Ｐゴシック"/>
        <family val="3"/>
        <charset val="128"/>
      </rPr>
      <t>欄が足りない場合、余白利用のこと)</t>
    </r>
    <rPh sb="0" eb="2">
      <t>ダンタイ</t>
    </rPh>
    <rPh sb="3" eb="5">
      <t>ホウジン</t>
    </rPh>
    <rPh sb="5" eb="6">
      <t>トウ</t>
    </rPh>
    <rPh sb="7" eb="8">
      <t>ラン</t>
    </rPh>
    <rPh sb="9" eb="10">
      <t>タ</t>
    </rPh>
    <rPh sb="13" eb="15">
      <t>バアイ</t>
    </rPh>
    <rPh sb="16" eb="18">
      <t>ヨハク</t>
    </rPh>
    <rPh sb="18" eb="20">
      <t>リヨウ</t>
    </rPh>
    <phoneticPr fontId="32"/>
  </si>
  <si>
    <t>団体・法人名</t>
    <rPh sb="0" eb="2">
      <t>ダンタイ</t>
    </rPh>
    <rPh sb="3" eb="5">
      <t>ホウジン</t>
    </rPh>
    <rPh sb="5" eb="6">
      <t>メイ</t>
    </rPh>
    <phoneticPr fontId="32"/>
  </si>
  <si>
    <t>登　　 録
実 人 員</t>
    <rPh sb="0" eb="1">
      <t>ノボル</t>
    </rPh>
    <rPh sb="4" eb="5">
      <t>リョク</t>
    </rPh>
    <rPh sb="6" eb="7">
      <t>ジツ</t>
    </rPh>
    <rPh sb="8" eb="9">
      <t>ヒト</t>
    </rPh>
    <rPh sb="10" eb="11">
      <t>イン</t>
    </rPh>
    <phoneticPr fontId="32"/>
  </si>
  <si>
    <t>利　　 用
実 人 員</t>
    <rPh sb="0" eb="1">
      <t>リ</t>
    </rPh>
    <rPh sb="4" eb="5">
      <t>ヨウ</t>
    </rPh>
    <rPh sb="6" eb="7">
      <t>ジツ</t>
    </rPh>
    <rPh sb="8" eb="9">
      <t>ヒト</t>
    </rPh>
    <rPh sb="10" eb="11">
      <t>イン</t>
    </rPh>
    <phoneticPr fontId="32"/>
  </si>
  <si>
    <t>利用時間数</t>
    <rPh sb="0" eb="2">
      <t>リヨウ</t>
    </rPh>
    <rPh sb="2" eb="5">
      <t>ジカンスウ</t>
    </rPh>
    <phoneticPr fontId="32"/>
  </si>
  <si>
    <t>人</t>
    <rPh sb="0" eb="1">
      <t>ニン</t>
    </rPh>
    <phoneticPr fontId="32"/>
  </si>
  <si>
    <t>８ｈ以内：　　</t>
    <rPh sb="2" eb="4">
      <t>イナイ</t>
    </rPh>
    <phoneticPr fontId="32"/>
  </si>
  <si>
    <t>h</t>
    <phoneticPr fontId="32"/>
  </si>
  <si>
    <t xml:space="preserve"> h</t>
  </si>
  <si>
    <t>８ｈ超　 ：　　</t>
    <rPh sb="2" eb="3">
      <t>チョウ</t>
    </rPh>
    <phoneticPr fontId="32"/>
  </si>
  <si>
    <t>h</t>
  </si>
  <si>
    <t>個人</t>
    <rPh sb="0" eb="2">
      <t>コジン</t>
    </rPh>
    <phoneticPr fontId="32"/>
  </si>
  <si>
    <t>介護者人数</t>
    <rPh sb="0" eb="3">
      <t>カイゴシャ</t>
    </rPh>
    <rPh sb="3" eb="5">
      <t>ニンズウ</t>
    </rPh>
    <phoneticPr fontId="32"/>
  </si>
  <si>
    <t>登　　 録　
実 人 員</t>
    <rPh sb="0" eb="1">
      <t>ノボル</t>
    </rPh>
    <rPh sb="4" eb="5">
      <t>リョク</t>
    </rPh>
    <rPh sb="7" eb="8">
      <t>ミ</t>
    </rPh>
    <rPh sb="9" eb="10">
      <t>ヒト</t>
    </rPh>
    <rPh sb="11" eb="12">
      <t>イン</t>
    </rPh>
    <phoneticPr fontId="32"/>
  </si>
  <si>
    <t>利　　 用　
実 人 員</t>
    <rPh sb="0" eb="1">
      <t>リ</t>
    </rPh>
    <rPh sb="4" eb="5">
      <t>ヨウ</t>
    </rPh>
    <rPh sb="7" eb="8">
      <t>ミ</t>
    </rPh>
    <rPh sb="9" eb="10">
      <t>ヒト</t>
    </rPh>
    <rPh sb="11" eb="12">
      <t>イン</t>
    </rPh>
    <phoneticPr fontId="32"/>
  </si>
  <si>
    <t>　２　精神障がい者分</t>
    <rPh sb="3" eb="5">
      <t>セイシン</t>
    </rPh>
    <rPh sb="5" eb="6">
      <t>ショウ</t>
    </rPh>
    <rPh sb="8" eb="10">
      <t>シャブン</t>
    </rPh>
    <rPh sb="9" eb="10">
      <t>ブン</t>
    </rPh>
    <phoneticPr fontId="32"/>
  </si>
  <si>
    <t>精神障がい者</t>
    <rPh sb="0" eb="2">
      <t>セイシン</t>
    </rPh>
    <rPh sb="2" eb="3">
      <t>ショウ</t>
    </rPh>
    <rPh sb="5" eb="6">
      <t>シャ</t>
    </rPh>
    <phoneticPr fontId="32"/>
  </si>
  <si>
    <t>＜登録介護者別内訳＞</t>
    <rPh sb="1" eb="3">
      <t>トウロク</t>
    </rPh>
    <rPh sb="3" eb="6">
      <t>カイゴシャ</t>
    </rPh>
    <rPh sb="6" eb="7">
      <t>ベツ</t>
    </rPh>
    <rPh sb="7" eb="9">
      <t>ウチワケ</t>
    </rPh>
    <phoneticPr fontId="32"/>
  </si>
  <si>
    <t>交付基準算定額合計
（１＋２）</t>
    <rPh sb="0" eb="2">
      <t>コウフ</t>
    </rPh>
    <rPh sb="2" eb="4">
      <t>キジュン</t>
    </rPh>
    <rPh sb="7" eb="9">
      <t>ゴウケイ</t>
    </rPh>
    <phoneticPr fontId="32"/>
  </si>
  <si>
    <t>知的障がい者共同生活援助特別加算事業実施状況調</t>
  </si>
  <si>
    <t>必要とする
医療行為</t>
  </si>
  <si>
    <t>入居月数</t>
  </si>
  <si>
    <t>軽度・中等度難聴児補聴器購入助成事業実施状況調</t>
  </si>
  <si>
    <t>１　補聴器購入</t>
  </si>
  <si>
    <t>２　補聴器修理</t>
  </si>
  <si>
    <t>　（注）　１　「番号」の各欄は、支給決定者ごとに記入すること。　</t>
  </si>
  <si>
    <t>　　　　　２　「基準額又は購入費」は、いずれか少ない方の額を記入すること。</t>
  </si>
  <si>
    <t>災害時住民支え合いマップ作成促進事業実施状況調</t>
  </si>
  <si>
    <t>９ 事業の成果物</t>
  </si>
  <si>
    <t>（注）１　事業内容及び事業費内訳については、任意様式による別紙添付でも差し支えない。
　　　２　成果物として事業実施のために作成した印刷物、説明会等の会場写真、支え合いマップの写し等を
　　　　添付してください。</t>
  </si>
  <si>
    <t>障がい児・者施設訪問看護サービス事業実施状況調（看護師等配置事業）</t>
  </si>
  <si>
    <t>医療的ケア ・ リハビリテーション</t>
  </si>
  <si>
    <t>　＊上記の該当項目を○囲い。</t>
  </si>
  <si>
    <t>４　月</t>
  </si>
  <si>
    <t>５　月</t>
  </si>
  <si>
    <t>６　月</t>
  </si>
  <si>
    <t>７　月</t>
  </si>
  <si>
    <t>８　月</t>
  </si>
  <si>
    <t>９　月</t>
  </si>
  <si>
    <t>１０月</t>
  </si>
  <si>
    <t>１１月</t>
  </si>
  <si>
    <t>１２月</t>
  </si>
  <si>
    <t>１　月</t>
  </si>
  <si>
    <t>２　月</t>
  </si>
  <si>
    <t>３　月</t>
  </si>
  <si>
    <t>Ｇ（＝Ｃ＋Ｄ）</t>
  </si>
  <si>
    <t>　　　　障がい者が暮らしやすい社会づくり促進事業実施状況調</t>
  </si>
  <si>
    <t>作成（購入）
年　月　日</t>
  </si>
  <si>
    <t>３ 次の関係書類を添付すること。（作成又は購入を確認できる写真）</t>
  </si>
  <si>
    <t>（様式第９号）（別紙１）※施設ごとに別葉で作成すること。</t>
  </si>
  <si>
    <t>生きがいデイサービス（※市町村から運営委託を受ける見込みがあること）</t>
  </si>
  <si>
    <t>・工事に係る平面図及び設計図</t>
  </si>
  <si>
    <r>
      <t xml:space="preserve">３　支援先
 </t>
    </r>
    <r>
      <rPr>
        <sz val="9"/>
        <rFont val="ＭＳ Ｐゴシック"/>
        <family val="3"/>
        <charset val="128"/>
      </rPr>
      <t>（運営法人等）</t>
    </r>
    <phoneticPr fontId="1"/>
  </si>
  <si>
    <r>
      <t xml:space="preserve">４　建物の状況  
</t>
    </r>
    <r>
      <rPr>
        <sz val="9"/>
        <rFont val="ＭＳ Ｐゴシック"/>
        <family val="3"/>
        <charset val="128"/>
      </rPr>
      <t>（いずれかに○印）</t>
    </r>
    <phoneticPr fontId="1"/>
  </si>
  <si>
    <r>
      <rPr>
        <sz val="11"/>
        <color theme="1"/>
        <rFont val="ＭＳ Ｐゴシック"/>
        <family val="3"/>
        <charset val="128"/>
      </rPr>
      <t>(</t>
    </r>
    <r>
      <rPr>
        <sz val="11"/>
        <rFont val="ＭＳ Ｐゴシック"/>
        <family val="3"/>
        <charset val="128"/>
      </rPr>
      <t>建物）借家　・自己所有</t>
    </r>
    <phoneticPr fontId="1"/>
  </si>
  <si>
    <r>
      <rPr>
        <sz val="11"/>
        <color theme="1"/>
        <rFont val="ＭＳ Ｐゴシック"/>
        <family val="3"/>
        <charset val="128"/>
      </rPr>
      <t>(</t>
    </r>
    <r>
      <rPr>
        <sz val="11"/>
        <rFont val="ＭＳ Ｐゴシック"/>
        <family val="3"/>
        <charset val="128"/>
      </rPr>
      <t>土地）借地　・自己所有</t>
    </r>
    <phoneticPr fontId="1"/>
  </si>
  <si>
    <t>５　実施事業 (該当するものに○印)</t>
    <phoneticPr fontId="1"/>
  </si>
  <si>
    <r>
      <t xml:space="preserve">介護保険事業
</t>
    </r>
    <r>
      <rPr>
        <sz val="8"/>
        <rFont val="ＭＳ Ｐゴシック"/>
        <family val="3"/>
        <charset val="128"/>
      </rPr>
      <t>通所介護等</t>
    </r>
  </si>
  <si>
    <r>
      <t xml:space="preserve">障害児通所支援事業
</t>
    </r>
    <r>
      <rPr>
        <u/>
        <sz val="8"/>
        <rFont val="ＭＳ Ｐゴシック"/>
        <family val="3"/>
        <charset val="128"/>
      </rPr>
      <t>児童発達支援
放課後等デイサービス</t>
    </r>
  </si>
  <si>
    <r>
      <t>＜その他の事業＞
・　乳幼児の保育
　　　（事業開始予定　　　　年　　　月）                                                          
・　</t>
    </r>
    <r>
      <rPr>
        <u/>
        <sz val="9"/>
        <rFont val="ＭＳ Ｐゴシック"/>
        <family val="3"/>
        <charset val="128"/>
      </rPr>
      <t>障がい</t>
    </r>
    <r>
      <rPr>
        <sz val="9"/>
        <rFont val="ＭＳ Ｐゴシック"/>
        <family val="3"/>
        <charset val="128"/>
      </rPr>
      <t>児・者のタイムケア
　　　（事業開始予定　　　　年　　　月）  
・　緊急時の一時宿泊
　　　（事業開始予定　　　　年　　　月）
・  その他（　　　　　　　　   　　　　　　　）
　　　（事業開始予定　　　　年　　　月）</t>
    </r>
  </si>
  <si>
    <t>運営開始予定年月
　(　　年　　月）</t>
    <phoneticPr fontId="1"/>
  </si>
  <si>
    <t>運営開始予定年月
　(　　  年　　月）</t>
    <phoneticPr fontId="1"/>
  </si>
  <si>
    <r>
      <t xml:space="preserve">総事業費
</t>
    </r>
    <r>
      <rPr>
        <sz val="9"/>
        <rFont val="ＭＳ Ｐゴシック"/>
        <family val="3"/>
        <charset val="128"/>
      </rPr>
      <t>(対象外経費含)
A</t>
    </r>
  </si>
  <si>
    <t>差引支出済額
C（A－B）</t>
  </si>
  <si>
    <t>補助対象経費支出済額
D</t>
  </si>
  <si>
    <t>交付基準による算定額
E</t>
  </si>
  <si>
    <r>
      <t>・工事完了までの経緯</t>
    </r>
    <r>
      <rPr>
        <sz val="11"/>
        <color theme="1"/>
        <rFont val="ＭＳ Ｐゴシック"/>
        <family val="3"/>
        <charset val="128"/>
      </rPr>
      <t>(</t>
    </r>
    <r>
      <rPr>
        <sz val="11"/>
        <rFont val="ＭＳ Ｐゴシック"/>
        <family val="3"/>
        <charset val="128"/>
      </rPr>
      <t>契約、着工、竣工、供用の各年月日</t>
    </r>
    <r>
      <rPr>
        <sz val="11"/>
        <color theme="1"/>
        <rFont val="ＭＳ Ｐゴシック"/>
        <family val="3"/>
        <charset val="128"/>
      </rPr>
      <t>)</t>
    </r>
  </si>
  <si>
    <r>
      <rPr>
        <sz val="11"/>
        <color theme="1"/>
        <rFont val="ＭＳ Ｐゴシック"/>
        <family val="3"/>
        <charset val="128"/>
      </rPr>
      <t>(</t>
    </r>
    <r>
      <rPr>
        <sz val="11"/>
        <rFont val="ＭＳ Ｐゴシック"/>
        <family val="3"/>
        <charset val="128"/>
      </rPr>
      <t>建物）　借家　・自己所有</t>
    </r>
  </si>
  <si>
    <r>
      <rPr>
        <sz val="11"/>
        <color theme="1"/>
        <rFont val="ＭＳ Ｐゴシック"/>
        <family val="3"/>
        <charset val="128"/>
      </rPr>
      <t>(</t>
    </r>
    <r>
      <rPr>
        <sz val="11"/>
        <rFont val="ＭＳ Ｐゴシック"/>
        <family val="3"/>
        <charset val="128"/>
      </rPr>
      <t>土地）　借地　・自己所有</t>
    </r>
  </si>
  <si>
    <t>５　現在の実施事業  (該当するものに○印)</t>
  </si>
  <si>
    <t>開始年月日(定員)</t>
  </si>
  <si>
    <r>
      <t xml:space="preserve">         ＜その他の事業＞
・　乳幼児の保育
　（事業開始　　　　年　　　月）                                                          
・　</t>
    </r>
    <r>
      <rPr>
        <u/>
        <sz val="10"/>
        <rFont val="ＭＳ Ｐゴシック"/>
        <family val="3"/>
        <charset val="128"/>
      </rPr>
      <t>障がい</t>
    </r>
    <r>
      <rPr>
        <sz val="10"/>
        <rFont val="ＭＳ Ｐゴシック"/>
        <family val="3"/>
        <charset val="128"/>
      </rPr>
      <t>児・者のタイムケア
　（事業開始　　　　年　　　月）  
・　緊急時の一時宿泊
　（事業開始　　　　年　　　月）
・  その他（　　　　　　　　　　）
　（事業開始　　　　年　　　月）</t>
    </r>
  </si>
  <si>
    <r>
      <t xml:space="preserve"> 総事業費
</t>
    </r>
    <r>
      <rPr>
        <sz val="9"/>
        <rFont val="ＭＳ Ｐゴシック"/>
        <family val="3"/>
        <charset val="128"/>
      </rPr>
      <t>(対象外経費含)
A</t>
    </r>
  </si>
  <si>
    <t>寄付金その他の収入
B</t>
  </si>
  <si>
    <t xml:space="preserve"> 補助対象経費
支出済額
D</t>
  </si>
  <si>
    <r>
      <t>金額</t>
    </r>
    <r>
      <rPr>
        <sz val="11"/>
        <color theme="1"/>
        <rFont val="ＭＳ Ｐゴシック"/>
        <family val="3"/>
        <charset val="128"/>
      </rPr>
      <t>(</t>
    </r>
    <r>
      <rPr>
        <sz val="11"/>
        <rFont val="ＭＳ Ｐゴシック"/>
        <family val="3"/>
        <charset val="128"/>
      </rPr>
      <t>円</t>
    </r>
    <r>
      <rPr>
        <sz val="11"/>
        <color theme="1"/>
        <rFont val="ＭＳ Ｐゴシック"/>
        <family val="3"/>
        <charset val="128"/>
      </rPr>
      <t>)</t>
    </r>
  </si>
  <si>
    <t>県補助所要額
(千円未満切捨て)
（EとFを比較して少ない額の1/2）G</t>
  </si>
  <si>
    <t>消防法令上の区分
※1</t>
  </si>
  <si>
    <t>緊急宿泊事業の実施状況
※2</t>
  </si>
  <si>
    <t>工事開始・完了
年月日
※3</t>
  </si>
  <si>
    <t>総事業費
A
※4</t>
  </si>
  <si>
    <t>寄附金
その他収入額
B</t>
  </si>
  <si>
    <t>差引支出済額
C(A－B)</t>
  </si>
  <si>
    <t>補助対象経費
支出済額
D</t>
  </si>
  <si>
    <t>交付基準による算定額
E　※4</t>
  </si>
  <si>
    <r>
      <t>県費補助基本額
F
（</t>
    </r>
    <r>
      <rPr>
        <sz val="9"/>
        <rFont val="ＭＳ ゴシック"/>
        <family val="3"/>
        <charset val="128"/>
      </rPr>
      <t>DとEを比較して少ない額）</t>
    </r>
  </si>
  <si>
    <r>
      <t xml:space="preserve">県補助所要額
</t>
    </r>
    <r>
      <rPr>
        <sz val="10"/>
        <rFont val="ＭＳ ゴシック"/>
        <family val="3"/>
        <charset val="128"/>
      </rPr>
      <t xml:space="preserve">(千円未満切捨)
</t>
    </r>
    <r>
      <rPr>
        <sz val="11"/>
        <rFont val="ＭＳ ゴシック"/>
        <family val="3"/>
        <charset val="128"/>
      </rPr>
      <t>G(F×1/2)</t>
    </r>
  </si>
  <si>
    <t>※1　上段に開始・下段に完了予定年月日を記載すること</t>
  </si>
  <si>
    <t>※2　緊急宿泊支援事業実施の場合、県補助事業・自主事業いずれかに○をすること。</t>
  </si>
  <si>
    <t>※3　火災通報設備のみの額を記載すること。</t>
  </si>
  <si>
    <t>※4　補助基準額の上限は6項ロの場合は200千円、6項ハの場合は400千円とすること。　　　　</t>
  </si>
  <si>
    <t>対 象 施 設 区 分(延面積500㎡未満の施設に限る)</t>
  </si>
  <si>
    <r>
      <t>共同生活援助</t>
    </r>
    <r>
      <rPr>
        <sz val="10"/>
        <rFont val="ＭＳ ゴシック"/>
        <family val="3"/>
        <charset val="128"/>
      </rPr>
      <t>（障害支援区分４以上が８割以下の場合に限る）</t>
    </r>
  </si>
  <si>
    <r>
      <t>短期入所</t>
    </r>
    <r>
      <rPr>
        <sz val="10"/>
        <rFont val="ＭＳ ゴシック"/>
        <family val="3"/>
        <charset val="128"/>
      </rPr>
      <t>（障害支援区分４以上が８割以下の場合に限る）</t>
    </r>
  </si>
  <si>
    <r>
      <t xml:space="preserve">寄付金その他の収入
</t>
    </r>
    <r>
      <rPr>
        <sz val="10"/>
        <rFont val="ＭＳ ゴシック"/>
        <family val="3"/>
        <charset val="128"/>
      </rPr>
      <t>(利用者負担金)</t>
    </r>
  </si>
  <si>
    <r>
      <t xml:space="preserve">県費補助
基本額
</t>
    </r>
    <r>
      <rPr>
        <sz val="8"/>
        <rFont val="ＭＳ ゴシック"/>
        <family val="3"/>
        <charset val="128"/>
      </rPr>
      <t>(GとHを比較して少ない額)</t>
    </r>
  </si>
  <si>
    <r>
      <t xml:space="preserve">県補助
所要額
</t>
    </r>
    <r>
      <rPr>
        <sz val="8"/>
        <rFont val="ＭＳ ゴシック"/>
        <family val="3"/>
        <charset val="128"/>
      </rPr>
      <t>(千円未満切捨)</t>
    </r>
  </si>
  <si>
    <t>F(D－E）</t>
  </si>
  <si>
    <r>
      <t xml:space="preserve">交付基準による算定額
</t>
    </r>
    <r>
      <rPr>
        <sz val="10"/>
        <rFont val="ＭＳ ゴシック"/>
        <family val="3"/>
        <charset val="128"/>
      </rPr>
      <t>(4,000円×C)</t>
    </r>
  </si>
  <si>
    <r>
      <t xml:space="preserve">２ </t>
    </r>
    <r>
      <rPr>
        <u/>
        <sz val="10.5"/>
        <rFont val="ＭＳ ゴシック"/>
        <family val="3"/>
        <charset val="128"/>
      </rPr>
      <t>障がい</t>
    </r>
    <r>
      <rPr>
        <sz val="10.5"/>
        <rFont val="ＭＳ ゴシック"/>
        <family val="3"/>
        <charset val="128"/>
      </rPr>
      <t>者</t>
    </r>
  </si>
  <si>
    <t>　区　分
(該当するものに○印）</t>
  </si>
  <si>
    <t>(単位：円)</t>
  </si>
  <si>
    <t>（DとEの少ない額）</t>
  </si>
  <si>
    <t>C（A-B）　　</t>
  </si>
  <si>
    <t>（単価×運営月数）E</t>
  </si>
  <si>
    <t>G（F×1/2）</t>
  </si>
  <si>
    <t>　　 対象者
(該当欄に「○」または番号を入力してください。）</t>
  </si>
  <si>
    <t>補助対象経費支出済額（Ｃと70万円とを比較していずれか少ない方の額）</t>
  </si>
  <si>
    <t>Ｃ（A－B）</t>
  </si>
  <si>
    <t>Ｈ（Ｆ×1/2）</t>
  </si>
  <si>
    <r>
      <t xml:space="preserve">非課税
所得税課税
（　　　　円）
住民税課税
</t>
    </r>
    <r>
      <rPr>
        <sz val="9"/>
        <rFont val="ＭＳ ゴシック"/>
        <family val="3"/>
        <charset val="128"/>
      </rPr>
      <t>（所得割　　円）
（均等割　　円）</t>
    </r>
  </si>
  <si>
    <t>要支援1､2</t>
  </si>
  <si>
    <t>要介護1～5</t>
  </si>
  <si>
    <t>３ Ｅ欄は当該事業のために利用者が実際に負担した額にかかわらず、Ｄ欄の1/10（千円未満切り上げ）の額とすること。</t>
  </si>
  <si>
    <r>
      <t>身体</t>
    </r>
    <r>
      <rPr>
        <u/>
        <sz val="10"/>
        <rFont val="ＭＳ ゴシック"/>
        <family val="3"/>
        <charset val="128"/>
      </rPr>
      <t>障がい</t>
    </r>
    <r>
      <rPr>
        <sz val="10"/>
        <rFont val="ＭＳ ゴシック"/>
        <family val="3"/>
        <charset val="128"/>
      </rPr>
      <t>者</t>
    </r>
  </si>
  <si>
    <r>
      <t>１ 「対象者」欄には、自立（虚弱）又は上記以外の場合は「○」、要支援の場合は「１又は２」、要介護の場合は「１～５」、身体</t>
    </r>
    <r>
      <rPr>
        <u/>
        <sz val="10"/>
        <rFont val="ＭＳ ゴシック"/>
        <family val="3"/>
        <charset val="128"/>
      </rPr>
      <t>障がい</t>
    </r>
    <r>
      <rPr>
        <sz val="10"/>
        <rFont val="ＭＳ ゴシック"/>
        <family val="3"/>
        <charset val="128"/>
      </rPr>
      <t>者の場合は「１～６」を記入すること。</t>
    </r>
  </si>
  <si>
    <r>
      <t xml:space="preserve">非課税
所得税課税
（　　　　円）
住民税課税
</t>
    </r>
    <r>
      <rPr>
        <sz val="9"/>
        <rFont val="ＭＳ ゴシック"/>
        <family val="3"/>
        <charset val="128"/>
      </rPr>
      <t>（所得割　　円）
（均等割　　円）</t>
    </r>
    <phoneticPr fontId="1"/>
  </si>
  <si>
    <t>(Ｅ×補助率）Ｆ</t>
  </si>
  <si>
    <r>
      <t xml:space="preserve">左記の内
</t>
    </r>
    <r>
      <rPr>
        <u/>
        <sz val="10"/>
        <rFont val="ＭＳ 明朝"/>
        <family val="1"/>
        <charset val="128"/>
      </rPr>
      <t>障がい</t>
    </r>
    <r>
      <rPr>
        <sz val="10"/>
        <rFont val="ＭＳ 明朝"/>
        <family val="1"/>
        <charset val="128"/>
      </rPr>
      <t>者数</t>
    </r>
  </si>
  <si>
    <t>（様式第９号）（別紙11-2）</t>
  </si>
  <si>
    <r>
      <t xml:space="preserve">必要とする医療的ケア等
</t>
    </r>
    <r>
      <rPr>
        <sz val="10"/>
        <rFont val="ＭＳ Ｐ明朝"/>
        <family val="1"/>
        <charset val="128"/>
      </rPr>
      <t>(ﾘﾊﾋﾞﾘﾃｰｼｮﾝ利用者の障がいの状況)</t>
    </r>
  </si>
  <si>
    <t>(注)　・「施設名」欄へは、社会福祉事業施設にあっては、その種別も記入すること。(例　地域生活支援センター　○○園)</t>
  </si>
  <si>
    <t>　　  ・「必要とする医療的ケア等」の(ﾘﾊﾋﾞﾘﾃｰｼｮﾝ利用者の障がいの状況)に該当する場合にあっては、例　（療育手帳Ａ１・身障者手帳２級）　と記入すること。</t>
    <phoneticPr fontId="1"/>
  </si>
  <si>
    <t>県補助対象額（C欄とD欄の少ないほうの金額）</t>
  </si>
  <si>
    <t>県補助所要額（E×１／２）</t>
  </si>
  <si>
    <t>（A－B)</t>
  </si>
  <si>
    <t>（注）・Ｄ欄には、別紙11-2の2G欄の額を転記すること。</t>
  </si>
  <si>
    <t xml:space="preserve">
　      基　　　準　　　額
</t>
    <phoneticPr fontId="1"/>
  </si>
  <si>
    <t>（様式第９号）（別紙11-２の２）</t>
  </si>
  <si>
    <t>「別紙11-2」のＤ欄の額の算定表</t>
  </si>
  <si>
    <t>看護師等配置日数
（サービス提供時間１日当たり30分以内）</t>
  </si>
  <si>
    <t>看護師等配置日数
（サービス提供時間１日当たり30分超）</t>
  </si>
  <si>
    <t>（様式第9）(別紙11-2）のＤ欄の額</t>
  </si>
  <si>
    <t>Ｃ(＝</t>
  </si>
  <si>
    <t>円×Ａ 日)</t>
  </si>
  <si>
    <t>(円)</t>
  </si>
  <si>
    <t>Ｄ(＝</t>
  </si>
  <si>
    <t>円×Ｂ 日)</t>
  </si>
  <si>
    <t>（様式第９号）（別紙12）</t>
  </si>
  <si>
    <t>補助算定額（単価×利用月数）</t>
  </si>
  <si>
    <t>月数(月)</t>
  </si>
  <si>
    <t>交付基準による算定額E
（=県費補助基本額F)</t>
  </si>
  <si>
    <t>県補助所要額G
(千円未満端数切捨て)</t>
  </si>
  <si>
    <t>5,033円</t>
  </si>
  <si>
    <t>※単価については、H27改正単価による。</t>
  </si>
  <si>
    <t>(注)１　｢※肢体不自由｣欄：身体障害者手帳に記載された障害の等級及び歩行不能の有無を記載。</t>
  </si>
  <si>
    <t>　　２　｢障害支援区分｣欄：障害支援区分(重度障害者等包括支援対象者は重度包括)を記入。</t>
  </si>
  <si>
    <t>Ｃ×2/3</t>
  </si>
  <si>
    <t>（様式第９号）（別紙14）</t>
  </si>
  <si>
    <r>
      <t xml:space="preserve">区　分
</t>
    </r>
    <r>
      <rPr>
        <sz val="11"/>
        <color theme="1"/>
        <rFont val="ＭＳ Ｐゴシック"/>
        <family val="3"/>
        <charset val="128"/>
      </rPr>
      <t>(</t>
    </r>
    <r>
      <rPr>
        <sz val="11"/>
        <rFont val="ＭＳ Ｐゴシック"/>
        <family val="3"/>
        <charset val="128"/>
      </rPr>
      <t>軽減率）
　　　Ａ</t>
    </r>
  </si>
  <si>
    <t>軽減前の
利用者負担額
(注1)</t>
  </si>
  <si>
    <t>軽減する金額
（注1、2）</t>
  </si>
  <si>
    <t>基準額
（注3）</t>
  </si>
  <si>
    <t>Ｄ＝Ａ×Ｂ</t>
  </si>
  <si>
    <t>(注１)「軽減前の利用者負担額Ｂ」及び「軽減する金額Ｃ」については、年間分の推計額を、対象者ごとの年間利用日数の推計に基づき記入してください。</t>
  </si>
  <si>
    <t>(注２)「軽減する金額Ｃ」は、利用者毎に軽減前の利用者負担月額に「軽減率Ａ」を乗じた額（軽減率50％については利用者の月額について1円未満の端数切り捨て）を算出し、対象利用者分の年間合計額を記入してください。</t>
  </si>
  <si>
    <t>(注３)「基準額Ｄ」は「軽減前の利用者負担額Ｂ」に「軽減率Ａ」を乗じた額を記入してください。（軽減率50％については1円未満の端数切り捨て）</t>
  </si>
  <si>
    <t>（様式第９号）（別紙15）</t>
  </si>
  <si>
    <t>Ｃ＝Ａ×Ｂ</t>
  </si>
  <si>
    <r>
      <t xml:space="preserve">Ｄ
</t>
    </r>
    <r>
      <rPr>
        <sz val="9"/>
        <color indexed="8"/>
        <rFont val="ＭＳ Ｐゴシック"/>
        <family val="3"/>
        <charset val="128"/>
      </rPr>
      <t>（5,250円×時間）</t>
    </r>
  </si>
  <si>
    <t>※基準額の上限は１施設630,000円とする</t>
  </si>
  <si>
    <r>
      <t>（様式第９号）（別紙</t>
    </r>
    <r>
      <rPr>
        <sz val="11"/>
        <color theme="1"/>
        <rFont val="ＭＳ Ｐゴシック"/>
        <family val="3"/>
        <charset val="128"/>
      </rPr>
      <t>16</t>
    </r>
    <r>
      <rPr>
        <sz val="11"/>
        <rFont val="ＭＳ Ｐゴシック"/>
        <family val="3"/>
        <charset val="128"/>
      </rPr>
      <t>）※事業ごとに別葉とすること。</t>
    </r>
  </si>
  <si>
    <r>
      <t xml:space="preserve">７ 市町村補助
</t>
    </r>
    <r>
      <rPr>
        <sz val="11"/>
        <color theme="1"/>
        <rFont val="ＭＳ Ｐゴシック"/>
        <family val="3"/>
        <charset val="128"/>
      </rPr>
      <t>(</t>
    </r>
    <r>
      <rPr>
        <sz val="11"/>
        <rFont val="ＭＳ Ｐゴシック"/>
        <family val="3"/>
        <charset val="128"/>
      </rPr>
      <t>支出済</t>
    </r>
    <r>
      <rPr>
        <sz val="11"/>
        <color theme="1"/>
        <rFont val="ＭＳ Ｐゴシック"/>
        <family val="3"/>
        <charset val="128"/>
      </rPr>
      <t>)</t>
    </r>
    <r>
      <rPr>
        <sz val="11"/>
        <rFont val="ＭＳ Ｐゴシック"/>
        <family val="3"/>
        <charset val="128"/>
      </rPr>
      <t>額</t>
    </r>
  </si>
  <si>
    <r>
      <t>８ 県補助所要額
  （６又は７の少ない額の</t>
    </r>
    <r>
      <rPr>
        <sz val="11"/>
        <color theme="1"/>
        <rFont val="ＭＳ Ｐゴシック"/>
        <family val="3"/>
        <charset val="128"/>
      </rPr>
      <t>1/2</t>
    </r>
    <r>
      <rPr>
        <sz val="11"/>
        <rFont val="ＭＳ Ｐゴシック"/>
        <family val="3"/>
        <charset val="128"/>
      </rPr>
      <t>）</t>
    </r>
    <phoneticPr fontId="1"/>
  </si>
  <si>
    <r>
      <t>９ 事業効果（できるだけ数値化</t>
    </r>
    <r>
      <rPr>
        <sz val="11"/>
        <color theme="1"/>
        <rFont val="ＭＳ Ｐゴシック"/>
        <family val="3"/>
        <charset val="128"/>
      </rPr>
      <t>)</t>
    </r>
  </si>
  <si>
    <r>
      <t>（様式第９号）（別紙</t>
    </r>
    <r>
      <rPr>
        <sz val="11"/>
        <color theme="1"/>
        <rFont val="ＭＳ Ｐゴシック"/>
        <family val="3"/>
        <charset val="128"/>
      </rPr>
      <t>17</t>
    </r>
    <r>
      <rPr>
        <sz val="11"/>
        <rFont val="ＭＳ Ｐゴシック"/>
        <family val="3"/>
        <charset val="128"/>
      </rPr>
      <t>） ※実施地域名ごとに別葉とすること。</t>
    </r>
  </si>
  <si>
    <r>
      <t xml:space="preserve">６ 補助対象
  経費
  </t>
    </r>
    <r>
      <rPr>
        <sz val="11"/>
        <color theme="1"/>
        <rFont val="ＭＳ Ｐゴシック"/>
        <family val="3"/>
        <charset val="128"/>
      </rPr>
      <t>(①-③)</t>
    </r>
  </si>
  <si>
    <t>（様式第９号）（別紙18）</t>
  </si>
  <si>
    <t>　　 対象者
(該当欄に「○」を入力してください。）</t>
  </si>
  <si>
    <t>補助対象経費支出済額（Ｃと20万円とを比較していずれか少ない方の額）</t>
  </si>
  <si>
    <t>Ｆ（Ｅ×1/2）</t>
  </si>
  <si>
    <t>令和　　年度　宅幼老所等整備事業（施設整備）実施状況調</t>
    <rPh sb="0" eb="2">
      <t>レイワ</t>
    </rPh>
    <phoneticPr fontId="1"/>
  </si>
  <si>
    <r>
      <t>金　　額</t>
    </r>
    <r>
      <rPr>
        <sz val="11"/>
        <color theme="1"/>
        <rFont val="ＭＳ Ｐゴシック"/>
        <family val="3"/>
        <charset val="128"/>
      </rPr>
      <t>(</t>
    </r>
    <r>
      <rPr>
        <sz val="11"/>
        <rFont val="ＭＳ Ｐゴシック"/>
        <family val="3"/>
        <charset val="128"/>
      </rPr>
      <t>円</t>
    </r>
    <r>
      <rPr>
        <sz val="11"/>
        <color theme="1"/>
        <rFont val="ＭＳ Ｐゴシック"/>
        <family val="3"/>
        <charset val="128"/>
      </rPr>
      <t>)</t>
    </r>
  </si>
  <si>
    <t>県費補助基本額
F</t>
    <phoneticPr fontId="1"/>
  </si>
  <si>
    <t>寄付金その他の収入額
B</t>
    <rPh sb="9" eb="10">
      <t>ガク</t>
    </rPh>
    <phoneticPr fontId="1"/>
  </si>
  <si>
    <t>差引支出済額
C（A－B）</t>
    <rPh sb="4" eb="5">
      <t>ズ</t>
    </rPh>
    <phoneticPr fontId="1"/>
  </si>
  <si>
    <t>県補助所要額
(千円未満切捨て)
（EとFを比較して少ない額の1/2）
G</t>
    <phoneticPr fontId="1"/>
  </si>
  <si>
    <t>令和　　年度　宅幼老所等整備事業（耐震改修）実施状況調</t>
    <rPh sb="0" eb="2">
      <t>レイワ</t>
    </rPh>
    <phoneticPr fontId="1"/>
  </si>
  <si>
    <t>　年　月　日
　年　月　日</t>
  </si>
  <si>
    <t>　　令和　　年度　宅幼老所等整備事業（防火機能強化）　実施事業種別</t>
    <rPh sb="2" eb="4">
      <t>レイワ</t>
    </rPh>
    <phoneticPr fontId="1"/>
  </si>
  <si>
    <t>令和　　年度　安心生活支援事業（緊急宿泊支援事業）実施状況調（総括表）</t>
    <rPh sb="0" eb="2">
      <t>レイワ</t>
    </rPh>
    <phoneticPr fontId="1"/>
  </si>
  <si>
    <t>令和　　年度　安心生活支援事業（緊急宿泊支援事業）実施状況調（利用者区分別）</t>
    <rPh sb="0" eb="2">
      <t>レイワ</t>
    </rPh>
    <phoneticPr fontId="1"/>
  </si>
  <si>
    <t>(１) 記入欄が不足する場合は、追加すること。</t>
    <phoneticPr fontId="1"/>
  </si>
  <si>
    <t>(２) Ａ欄には、利用世帯数を記入すること。</t>
    <phoneticPr fontId="1"/>
  </si>
  <si>
    <t>(３) Ｂ欄には、利用者数を記入すること。</t>
    <phoneticPr fontId="1"/>
  </si>
  <si>
    <t>(４) Ｃ欄には、利用者の年間利用回数の合計を記入すること。</t>
    <phoneticPr fontId="1"/>
  </si>
  <si>
    <t>(５) １回の宿泊に要する経費が5,000円を下回る場合は、Ｈ欄の「4,000円」を「１回の宿泊に要する経費×0.8」と読み替えること。</t>
    <phoneticPr fontId="1"/>
  </si>
  <si>
    <t>(６) Ｉ欄はＧとＨを比較して少ない額を記入し、Ｊ欄は千円未満の端数を切り捨てること。</t>
    <phoneticPr fontId="1"/>
  </si>
  <si>
    <t>令和　　年度　安心生活支援事業（地域共生型生活ホーム運営費事業）実施状況調</t>
    <rPh sb="0" eb="2">
      <t>レイワ</t>
    </rPh>
    <phoneticPr fontId="1"/>
  </si>
  <si>
    <t>（単位：円）</t>
    <phoneticPr fontId="1"/>
  </si>
  <si>
    <t>人</t>
    <phoneticPr fontId="1"/>
  </si>
  <si>
    <t>円</t>
    <phoneticPr fontId="1"/>
  </si>
  <si>
    <t>※１　 Ｂ欄は、ひと月当たりの補助対象利用者数を足し上げ、年間の延人員を算出すること。</t>
    <rPh sb="5" eb="6">
      <t>ラン</t>
    </rPh>
    <rPh sb="10" eb="11">
      <t>ツキ</t>
    </rPh>
    <rPh sb="11" eb="12">
      <t>ア</t>
    </rPh>
    <rPh sb="15" eb="17">
      <t>ホジョ</t>
    </rPh>
    <rPh sb="17" eb="19">
      <t>タイショウ</t>
    </rPh>
    <rPh sb="19" eb="22">
      <t>リヨウシャ</t>
    </rPh>
    <rPh sb="22" eb="23">
      <t>スウ</t>
    </rPh>
    <rPh sb="24" eb="25">
      <t>タ</t>
    </rPh>
    <rPh sb="26" eb="27">
      <t>ア</t>
    </rPh>
    <rPh sb="29" eb="31">
      <t>ネンカン</t>
    </rPh>
    <rPh sb="32" eb="35">
      <t>ノベジンイン</t>
    </rPh>
    <rPh sb="36" eb="38">
      <t>サンシュツ</t>
    </rPh>
    <phoneticPr fontId="1"/>
  </si>
  <si>
    <t>Ｂ　※１</t>
    <phoneticPr fontId="1"/>
  </si>
  <si>
    <t>通園施設名及び内訳
※３</t>
    <phoneticPr fontId="1"/>
  </si>
  <si>
    <t>Ｃ×1/2　※４
(上限１人当たり４万円）</t>
    <phoneticPr fontId="1"/>
  </si>
  <si>
    <t>入所・通院先及び内訳
※５</t>
    <phoneticPr fontId="1"/>
  </si>
  <si>
    <t>回</t>
    <phoneticPr fontId="1"/>
  </si>
  <si>
    <t>※４　有料道路通行料に係る補助対象経費の上限額は、年間１人当たり４万円であること。</t>
    <phoneticPr fontId="1"/>
  </si>
  <si>
    <t>※５　「入所・通院先及び内訳」欄には施設ごとの施設名及び利用実人員を記入すること。</t>
    <phoneticPr fontId="1"/>
  </si>
  <si>
    <t>※３　「通園施設名及び内訳」欄には施設ごとに施設名及び利用実人員を記入すること。</t>
    <phoneticPr fontId="1"/>
  </si>
  <si>
    <t>※２　市町村から補助対象者への補助率が２分の１未満の場合、当該補助率により計算すること。</t>
    <rPh sb="3" eb="6">
      <t>シチョウソン</t>
    </rPh>
    <rPh sb="8" eb="10">
      <t>ホジョ</t>
    </rPh>
    <rPh sb="10" eb="12">
      <t>タイショウ</t>
    </rPh>
    <rPh sb="12" eb="13">
      <t>シャ</t>
    </rPh>
    <rPh sb="15" eb="18">
      <t>ホジョリツ</t>
    </rPh>
    <rPh sb="20" eb="21">
      <t>ブン</t>
    </rPh>
    <rPh sb="23" eb="25">
      <t>ミマン</t>
    </rPh>
    <rPh sb="26" eb="28">
      <t>バアイ</t>
    </rPh>
    <rPh sb="29" eb="31">
      <t>トウガイ</t>
    </rPh>
    <rPh sb="31" eb="34">
      <t>ホジョリツ</t>
    </rPh>
    <rPh sb="37" eb="39">
      <t>ケイサン</t>
    </rPh>
    <phoneticPr fontId="1"/>
  </si>
  <si>
    <t>　　　　市町村から補助対象者への補助率が２分の１未満の場合、当該補助率により計算すること。</t>
    <rPh sb="4" eb="7">
      <t>シチョウソン</t>
    </rPh>
    <rPh sb="9" eb="11">
      <t>ホジョ</t>
    </rPh>
    <rPh sb="11" eb="13">
      <t>タイショウ</t>
    </rPh>
    <rPh sb="13" eb="14">
      <t>シャ</t>
    </rPh>
    <rPh sb="16" eb="18">
      <t>ホジョ</t>
    </rPh>
    <rPh sb="18" eb="19">
      <t>リツ</t>
    </rPh>
    <rPh sb="21" eb="22">
      <t>ブン</t>
    </rPh>
    <rPh sb="24" eb="26">
      <t>ミマン</t>
    </rPh>
    <rPh sb="27" eb="29">
      <t>バアイ</t>
    </rPh>
    <rPh sb="30" eb="32">
      <t>トウガイ</t>
    </rPh>
    <rPh sb="32" eb="35">
      <t>ホジョリツ</t>
    </rPh>
    <rPh sb="38" eb="40">
      <t>ケイサン</t>
    </rPh>
    <phoneticPr fontId="1"/>
  </si>
  <si>
    <t>補助対象経費</t>
    <phoneticPr fontId="1"/>
  </si>
  <si>
    <t>（Ｃ－Ｂ×2,000円）×1/2
　　　　　　　　　　　　※２</t>
    <phoneticPr fontId="1"/>
  </si>
  <si>
    <t>ｈ</t>
  </si>
  <si>
    <r>
      <t>ｈ</t>
    </r>
    <r>
      <rPr>
        <sz val="11"/>
        <color theme="1"/>
        <rFont val="ＭＳ Ｐゴシック"/>
        <family val="3"/>
        <charset val="128"/>
      </rPr>
      <t>)</t>
    </r>
  </si>
  <si>
    <t>(</t>
  </si>
  <si>
    <t>　　　　　市町村</t>
  </si>
  <si>
    <t>１　事業対象者</t>
  </si>
  <si>
    <t>必要とする
医療的ケア</t>
    <phoneticPr fontId="1"/>
  </si>
  <si>
    <t>期　間</t>
  </si>
  <si>
    <t>利用訪問看護
ステーション</t>
    <phoneticPr fontId="1"/>
  </si>
  <si>
    <t>基準額に7/10を乗ずる所得状況の有無</t>
    <phoneticPr fontId="1"/>
  </si>
  <si>
    <t>年　　間　　所　　要　　額</t>
  </si>
  <si>
    <t>通園（所）施設</t>
  </si>
  <si>
    <t>月　～　月</t>
    <phoneticPr fontId="1"/>
  </si>
  <si>
    <t>有・無</t>
  </si>
  <si>
    <t>30分以内</t>
    <phoneticPr fontId="1"/>
  </si>
  <si>
    <t>円</t>
    <rPh sb="0" eb="1">
      <t>エン</t>
    </rPh>
    <phoneticPr fontId="1"/>
  </si>
  <si>
    <t>×</t>
    <phoneticPr fontId="1"/>
  </si>
  <si>
    <t>日</t>
    <rPh sb="0" eb="1">
      <t>ニチ</t>
    </rPh>
    <phoneticPr fontId="1"/>
  </si>
  <si>
    <t>＝</t>
    <phoneticPr fontId="1"/>
  </si>
  <si>
    <t>30分超１時間以内　　</t>
    <phoneticPr fontId="1"/>
  </si>
  <si>
    <t>30分以内　　　　　　　</t>
    <phoneticPr fontId="1"/>
  </si>
  <si>
    <t>30分超１時間以内　　　</t>
    <phoneticPr fontId="1"/>
  </si>
  <si>
    <t>30分以内　　　　　　</t>
    <phoneticPr fontId="1"/>
  </si>
  <si>
    <t xml:space="preserve">合 計 </t>
    <phoneticPr fontId="1"/>
  </si>
  <si>
    <t>人</t>
    <rPh sb="0" eb="1">
      <t>ニン</t>
    </rPh>
    <phoneticPr fontId="1"/>
  </si>
  <si>
    <t>（注）１ 「年間所要額」欄は、単価が異なる場合には別欄に記入すること。</t>
  </si>
  <si>
    <t xml:space="preserve">      ２ 「通園(所)施設」欄は、社会福祉事業施設にあっては、その種別も記入すること。(例　就労継続支援Ｂ型事業所　○○園)</t>
    <phoneticPr fontId="1"/>
  </si>
  <si>
    <t>寄　附　金
その他収入</t>
    <phoneticPr fontId="1"/>
  </si>
  <si>
    <t>差　引　額（Ａ－Ｂ）</t>
  </si>
  <si>
    <t>基　　準　　額</t>
  </si>
  <si>
    <t>県補助対象額（Ｃ欄とＤ欄の少ない方の金額）</t>
  </si>
  <si>
    <t>県補助所要額（Ｅ×1/2）
（千円未満切捨）</t>
    <phoneticPr fontId="1"/>
  </si>
  <si>
    <t>　　Ｃ</t>
  </si>
  <si>
    <t>Ｅ</t>
    <phoneticPr fontId="1"/>
  </si>
  <si>
    <t>（注）D欄には、交付要綱別表にある基準額を記入すること。</t>
  </si>
  <si>
    <t>市町村</t>
    <phoneticPr fontId="1"/>
  </si>
  <si>
    <t>（様式第９号）（別紙１１－１）</t>
    <phoneticPr fontId="1"/>
  </si>
  <si>
    <t>（単位：円）</t>
    <rPh sb="1" eb="3">
      <t>タンイ</t>
    </rPh>
    <rPh sb="4" eb="5">
      <t>エン</t>
    </rPh>
    <phoneticPr fontId="1"/>
  </si>
  <si>
    <t>市 町 村</t>
    <phoneticPr fontId="1"/>
  </si>
  <si>
    <t>施設種別</t>
    <phoneticPr fontId="1"/>
  </si>
  <si>
    <t>施 設 名</t>
    <phoneticPr fontId="1"/>
  </si>
  <si>
    <t>　  　２　(Gの額)≦１,５８７,５００円</t>
    <phoneticPr fontId="1"/>
  </si>
  <si>
    <t>日常生活動作等についての支援度合い
（該当項目に○）</t>
    <phoneticPr fontId="1"/>
  </si>
  <si>
    <t>（様式第９号）（別紙13）</t>
    <phoneticPr fontId="1"/>
  </si>
  <si>
    <t>　　　　　３　「助成対象経費」は、千円未満を切り捨てて記入すること。</t>
    <phoneticPr fontId="1"/>
  </si>
  <si>
    <t>支給件数</t>
    <rPh sb="2" eb="3">
      <t>ケン</t>
    </rPh>
    <phoneticPr fontId="1"/>
  </si>
  <si>
    <t>担当者職氏名</t>
    <phoneticPr fontId="1"/>
  </si>
  <si>
    <t>障がい児・者施設訪問看護サービス事業実施状況調（看護師派遣事業）</t>
    <rPh sb="20" eb="22">
      <t>ジョウキョウ</t>
    </rPh>
    <rPh sb="22" eb="23">
      <t>シラ</t>
    </rPh>
    <phoneticPr fontId="1"/>
  </si>
  <si>
    <t>心身障がい児感覚機能訓練事業実施状況調</t>
    <rPh sb="14" eb="16">
      <t>ジッシ</t>
    </rPh>
    <rPh sb="16" eb="18">
      <t>ジョウキョウ</t>
    </rPh>
    <rPh sb="18" eb="19">
      <t>シラ</t>
    </rPh>
    <phoneticPr fontId="1"/>
  </si>
  <si>
    <t>令和　　年度　地域福祉総合助成金交付事業（市町村提案事業）実施状況調</t>
  </si>
  <si>
    <r>
      <t xml:space="preserve">６ 補助対象
  経費
  </t>
    </r>
    <r>
      <rPr>
        <sz val="11"/>
        <color theme="1"/>
        <rFont val="ＭＳ Ｐゴシック"/>
        <family val="3"/>
        <charset val="128"/>
      </rPr>
      <t>(①-③)</t>
    </r>
    <phoneticPr fontId="1"/>
  </si>
  <si>
    <t>　　　３　「８ 県補助所要額」は、１地区当たり50,000円（限度額100,000円の２分の１）以内とすること。</t>
    <rPh sb="8" eb="9">
      <t>ケン</t>
    </rPh>
    <rPh sb="9" eb="11">
      <t>ホジョ</t>
    </rPh>
    <rPh sb="11" eb="13">
      <t>ショヨウ</t>
    </rPh>
    <rPh sb="13" eb="14">
      <t>ガク</t>
    </rPh>
    <rPh sb="18" eb="20">
      <t>チク</t>
    </rPh>
    <rPh sb="20" eb="21">
      <t>ア</t>
    </rPh>
    <rPh sb="29" eb="30">
      <t>エン</t>
    </rPh>
    <rPh sb="31" eb="33">
      <t>ゲンド</t>
    </rPh>
    <rPh sb="33" eb="34">
      <t>ガク</t>
    </rPh>
    <rPh sb="41" eb="42">
      <t>エン</t>
    </rPh>
    <rPh sb="44" eb="45">
      <t>ブン</t>
    </rPh>
    <rPh sb="48" eb="50">
      <t>イナイ</t>
    </rPh>
    <phoneticPr fontId="1"/>
  </si>
  <si>
    <t>（様式第９号）</t>
  </si>
  <si>
    <t>　令和　　年度　地域福祉総合助成金交付事業精算額一覧表</t>
  </si>
  <si>
    <t>市町村名</t>
    <phoneticPr fontId="32"/>
  </si>
  <si>
    <t>（単位：千円）</t>
  </si>
  <si>
    <t>寄付金その
他の収入額</t>
  </si>
  <si>
    <t>差　引
支出済額</t>
  </si>
  <si>
    <t>補助対象経費支出済額</t>
  </si>
  <si>
    <t>県補助交付決定額</t>
  </si>
  <si>
    <t>精算額</t>
  </si>
  <si>
    <r>
      <rPr>
        <sz val="11"/>
        <rFont val="DejaVu Sans"/>
        <family val="2"/>
      </rPr>
      <t xml:space="preserve">添付書類
</t>
    </r>
    <r>
      <rPr>
        <sz val="11"/>
        <rFont val="ＭＳ 明朝"/>
        <family val="1"/>
        <charset val="128"/>
      </rPr>
      <t>(</t>
    </r>
    <r>
      <rPr>
        <sz val="11"/>
        <rFont val="DejaVu Sans"/>
        <family val="2"/>
      </rPr>
      <t>様式第</t>
    </r>
    <r>
      <rPr>
        <sz val="11"/>
        <rFont val="ＭＳ 明朝"/>
        <family val="1"/>
        <charset val="128"/>
      </rPr>
      <t>9</t>
    </r>
    <r>
      <rPr>
        <sz val="11"/>
        <rFont val="DejaVu Sans"/>
        <family val="2"/>
      </rPr>
      <t>号</t>
    </r>
    <r>
      <rPr>
        <sz val="11"/>
        <rFont val="ＭＳ 明朝"/>
        <family val="1"/>
        <charset val="128"/>
      </rPr>
      <t>)</t>
    </r>
  </si>
  <si>
    <t>C(A-B)</t>
  </si>
  <si>
    <r>
      <rPr>
        <sz val="11"/>
        <rFont val="ＭＳ 明朝"/>
        <family val="1"/>
        <charset val="128"/>
      </rPr>
      <t>F</t>
    </r>
    <r>
      <rPr>
        <sz val="11"/>
        <rFont val="DejaVu Sans"/>
        <family val="2"/>
      </rPr>
      <t>　※１</t>
    </r>
  </si>
  <si>
    <r>
      <rPr>
        <sz val="11"/>
        <rFont val="ＭＳ 明朝"/>
        <family val="1"/>
        <charset val="128"/>
      </rPr>
      <t>G ※</t>
    </r>
    <r>
      <rPr>
        <sz val="11"/>
        <rFont val="DejaVu Sans"/>
        <family val="2"/>
      </rPr>
      <t>２</t>
    </r>
  </si>
  <si>
    <t>I(G-H)</t>
  </si>
  <si>
    <t>１安心生活支援事業</t>
  </si>
  <si>
    <t xml:space="preserve"> 宅幼老所等
 整備事業</t>
  </si>
  <si>
    <t xml:space="preserve"> 施設整備</t>
  </si>
  <si>
    <t>別紙１</t>
  </si>
  <si>
    <t xml:space="preserve"> 耐震改修</t>
  </si>
  <si>
    <t>別紙２</t>
  </si>
  <si>
    <t xml:space="preserve"> 防火機能強化</t>
  </si>
  <si>
    <t>別紙３</t>
  </si>
  <si>
    <t xml:space="preserve"> 緊急宿泊支援事業</t>
  </si>
  <si>
    <t>別紙４</t>
  </si>
  <si>
    <t xml:space="preserve"> 地域共生型生活ホーム運営事業</t>
  </si>
  <si>
    <t>別紙５</t>
  </si>
  <si>
    <t xml:space="preserve"> 高齢者にやさしい住宅改良促進事業</t>
  </si>
  <si>
    <t>別紙６</t>
  </si>
  <si>
    <t xml:space="preserve"> 障がい者にやさしい住宅改良促進事業</t>
  </si>
  <si>
    <t>別紙７</t>
  </si>
  <si>
    <t xml:space="preserve"> 災害時住民支え合いマップ作成促進事業</t>
  </si>
  <si>
    <r>
      <rPr>
        <sz val="11"/>
        <rFont val="DejaVu Sans"/>
        <family val="2"/>
      </rPr>
      <t>別紙</t>
    </r>
    <r>
      <rPr>
        <sz val="11"/>
        <rFont val="ＭＳ 明朝"/>
        <family val="1"/>
        <charset val="128"/>
      </rPr>
      <t>17</t>
    </r>
  </si>
  <si>
    <t xml:space="preserve"> 障がい者が暮らしやすい社会づくり促進事業</t>
  </si>
  <si>
    <r>
      <rPr>
        <sz val="11"/>
        <rFont val="DejaVu Sans"/>
        <family val="2"/>
      </rPr>
      <t>別紙</t>
    </r>
    <r>
      <rPr>
        <sz val="11"/>
        <rFont val="ＭＳ 明朝"/>
        <family val="1"/>
        <charset val="128"/>
      </rPr>
      <t>18</t>
    </r>
  </si>
  <si>
    <t>計　　①</t>
  </si>
  <si>
    <t>２障がい者支援事業</t>
  </si>
  <si>
    <t xml:space="preserve"> 通所通園等推進事業</t>
  </si>
  <si>
    <t>別紙８</t>
  </si>
  <si>
    <t xml:space="preserve"> 障がい者余暇活動支援事業</t>
  </si>
  <si>
    <t>別紙９</t>
  </si>
  <si>
    <r>
      <rPr>
        <sz val="11"/>
        <rFont val="DejaVu Sans"/>
        <family val="2"/>
      </rPr>
      <t xml:space="preserve"> 心身障がい児</t>
    </r>
    <r>
      <rPr>
        <sz val="11"/>
        <rFont val="ＭＳ 明朝"/>
        <family val="1"/>
        <charset val="128"/>
      </rPr>
      <t>(</t>
    </r>
    <r>
      <rPr>
        <sz val="11"/>
        <rFont val="DejaVu Sans"/>
        <family val="2"/>
      </rPr>
      <t>者</t>
    </r>
    <r>
      <rPr>
        <sz val="11"/>
        <rFont val="ＭＳ 明朝"/>
        <family val="1"/>
        <charset val="128"/>
      </rPr>
      <t>)</t>
    </r>
    <r>
      <rPr>
        <sz val="11"/>
        <rFont val="DejaVu Sans"/>
        <family val="2"/>
      </rPr>
      <t>タイムケア事業</t>
    </r>
  </si>
  <si>
    <r>
      <rPr>
        <sz val="11"/>
        <rFont val="DejaVu Sans"/>
        <family val="2"/>
      </rPr>
      <t>別紙</t>
    </r>
    <r>
      <rPr>
        <sz val="11"/>
        <rFont val="ＭＳ 明朝"/>
        <family val="1"/>
        <charset val="128"/>
      </rPr>
      <t>10</t>
    </r>
  </si>
  <si>
    <r>
      <rPr>
        <sz val="11"/>
        <rFont val="DejaVu Sans"/>
        <family val="2"/>
      </rPr>
      <t xml:space="preserve"> 障がい児</t>
    </r>
    <r>
      <rPr>
        <sz val="11"/>
        <rFont val="ＭＳ 明朝"/>
        <family val="1"/>
        <charset val="128"/>
      </rPr>
      <t>(</t>
    </r>
    <r>
      <rPr>
        <sz val="11"/>
        <rFont val="DejaVu Sans"/>
        <family val="2"/>
      </rPr>
      <t>者</t>
    </r>
    <r>
      <rPr>
        <sz val="11"/>
        <rFont val="ＭＳ 明朝"/>
        <family val="1"/>
        <charset val="128"/>
      </rPr>
      <t>)</t>
    </r>
    <r>
      <rPr>
        <sz val="11"/>
        <rFont val="DejaVu Sans"/>
        <family val="2"/>
      </rPr>
      <t>施設訪問看護サービス事業</t>
    </r>
  </si>
  <si>
    <r>
      <rPr>
        <sz val="11"/>
        <rFont val="DejaVu Sans"/>
        <family val="2"/>
      </rPr>
      <t>別紙</t>
    </r>
    <r>
      <rPr>
        <sz val="11"/>
        <rFont val="ＭＳ 明朝"/>
        <family val="1"/>
        <charset val="128"/>
      </rPr>
      <t>11</t>
    </r>
  </si>
  <si>
    <t xml:space="preserve"> 知的障がい者共同生活援助特別加算事業</t>
  </si>
  <si>
    <r>
      <rPr>
        <sz val="11"/>
        <rFont val="DejaVu Sans"/>
        <family val="2"/>
      </rPr>
      <t>別紙</t>
    </r>
    <r>
      <rPr>
        <sz val="11"/>
        <rFont val="ＭＳ 明朝"/>
        <family val="1"/>
        <charset val="128"/>
      </rPr>
      <t>12</t>
    </r>
  </si>
  <si>
    <t xml:space="preserve"> 軽度・中等度難聴児補聴器購入助成事業</t>
  </si>
  <si>
    <r>
      <rPr>
        <sz val="11"/>
        <rFont val="DejaVu Sans"/>
        <family val="2"/>
      </rPr>
      <t>別紙</t>
    </r>
    <r>
      <rPr>
        <sz val="11"/>
        <rFont val="ＭＳ 明朝"/>
        <family val="1"/>
        <charset val="128"/>
      </rPr>
      <t>13</t>
    </r>
  </si>
  <si>
    <t xml:space="preserve"> 障がい児通園施設利用児療育支援事業</t>
  </si>
  <si>
    <r>
      <rPr>
        <sz val="11"/>
        <rFont val="DejaVu Sans"/>
        <family val="2"/>
      </rPr>
      <t>別紙</t>
    </r>
    <r>
      <rPr>
        <sz val="11"/>
        <rFont val="ＭＳ 明朝"/>
        <family val="1"/>
        <charset val="128"/>
      </rPr>
      <t>14</t>
    </r>
  </si>
  <si>
    <t xml:space="preserve"> 心身障がい児感覚機能訓練事業</t>
  </si>
  <si>
    <r>
      <rPr>
        <sz val="11"/>
        <rFont val="DejaVu Sans"/>
        <family val="2"/>
      </rPr>
      <t>別紙</t>
    </r>
    <r>
      <rPr>
        <sz val="11"/>
        <rFont val="ＭＳ 明朝"/>
        <family val="1"/>
        <charset val="128"/>
      </rPr>
      <t>15</t>
    </r>
  </si>
  <si>
    <t>計　　②</t>
  </si>
  <si>
    <t>３市町村提案事業　③</t>
  </si>
  <si>
    <r>
      <rPr>
        <sz val="11"/>
        <rFont val="DejaVu Sans"/>
        <family val="2"/>
      </rPr>
      <t>別紙</t>
    </r>
    <r>
      <rPr>
        <sz val="11"/>
        <rFont val="ＭＳ 明朝"/>
        <family val="1"/>
        <charset val="128"/>
      </rPr>
      <t>16</t>
    </r>
  </si>
  <si>
    <t>合　　　　　計　　①＋②＋③</t>
  </si>
  <si>
    <t>（注）※１ Ｆ欄には交付要綱に定める交付基準額の範囲内の額を記入すること。</t>
  </si>
  <si>
    <t>区分</t>
    <rPh sb="0" eb="2">
      <t>クブン</t>
    </rPh>
    <phoneticPr fontId="1"/>
  </si>
  <si>
    <t>種目</t>
    <rPh sb="0" eb="2">
      <t>シュモク</t>
    </rPh>
    <phoneticPr fontId="1"/>
  </si>
  <si>
    <r>
      <rPr>
        <sz val="11"/>
        <rFont val="ＭＳ ゴシック"/>
        <family val="3"/>
        <charset val="128"/>
      </rPr>
      <t>　　　※２</t>
    </r>
    <r>
      <rPr>
        <sz val="11"/>
        <rFont val="Arial"/>
        <family val="2"/>
      </rPr>
      <t xml:space="preserve"> </t>
    </r>
    <r>
      <rPr>
        <sz val="11"/>
        <rFont val="ＭＳ ゴシック"/>
        <family val="3"/>
        <charset val="128"/>
      </rPr>
      <t>Ｇ欄には種目ごとに千円未満の端数を切り捨てた額を記入すること。</t>
    </r>
    <rPh sb="10" eb="12">
      <t>シュモク</t>
    </rPh>
    <phoneticPr fontId="1"/>
  </si>
  <si>
    <t>シート目次</t>
  </si>
  <si>
    <t>シート（リンク）</t>
    <phoneticPr fontId="1"/>
  </si>
  <si>
    <t xml:space="preserve"> 宅幼老所等整備事業</t>
  </si>
  <si>
    <t>別紙4-1</t>
    <phoneticPr fontId="1"/>
  </si>
  <si>
    <t xml:space="preserve"> 心身障がい児(者)タイムケア事業</t>
  </si>
  <si>
    <t xml:space="preserve"> 障がい児(者)施設訪問看護サービス事業</t>
  </si>
  <si>
    <t>別紙11-1</t>
  </si>
  <si>
    <t>別紙11-2の2</t>
    <phoneticPr fontId="1"/>
  </si>
  <si>
    <r>
      <t>（注）１　本表は、</t>
    </r>
    <r>
      <rPr>
        <b/>
        <sz val="12"/>
        <rFont val="ＭＳ Ｐゴシック"/>
        <family val="3"/>
        <charset val="128"/>
      </rPr>
      <t>「様式第９号 別紙11-2」を作成した時に、併せて作成</t>
    </r>
    <r>
      <rPr>
        <sz val="12"/>
        <rFont val="ＭＳ Ｐゴシック"/>
        <family val="3"/>
        <charset val="128"/>
      </rPr>
      <t>すること。</t>
    </r>
    <rPh sb="16" eb="18">
      <t>ベッシ</t>
    </rPh>
    <phoneticPr fontId="1"/>
  </si>
  <si>
    <t>障がい児通園施設利用児療育支援事業実施状況調</t>
    <rPh sb="17" eb="19">
      <t>ジッシ</t>
    </rPh>
    <rPh sb="19" eb="21">
      <t>ジョウキョウ</t>
    </rPh>
    <rPh sb="21" eb="22">
      <t>シラ</t>
    </rPh>
    <phoneticPr fontId="1"/>
  </si>
  <si>
    <t>番　　　　　号</t>
  </si>
  <si>
    <t>年　　月　　日</t>
  </si>
  <si>
    <t>長野県知事　　様</t>
  </si>
  <si>
    <t>市町村長　　　</t>
  </si>
  <si>
    <t>　</t>
    <phoneticPr fontId="1"/>
  </si>
  <si>
    <t>　令和　　年　　月　　日付け長野県指令　　第　　号で補助金の交付決定のあった、令和　　年度地域福祉総合助成金交付事業の実績を次のとおり報告します。</t>
  </si>
  <si>
    <t>１　地域福祉総合助成金交付事業精算額一覧表（様式第９号）</t>
  </si>
  <si>
    <t>２　事業実施状況調</t>
  </si>
  <si>
    <t>３　補助事業に係る市町村の歳入歳出決算(見込)書抄本</t>
  </si>
  <si>
    <t>（様式第８号）</t>
    <phoneticPr fontId="1"/>
  </si>
  <si>
    <t>地域福祉総合助成金交付事業実績報告書</t>
    <phoneticPr fontId="1"/>
  </si>
  <si>
    <t>実績報告書関係</t>
    <rPh sb="0" eb="2">
      <t>ジッセキ</t>
    </rPh>
    <rPh sb="2" eb="5">
      <t>ホウコクショ</t>
    </rPh>
    <rPh sb="5" eb="7">
      <t>カンケイ</t>
    </rPh>
    <phoneticPr fontId="1"/>
  </si>
  <si>
    <t>様式第9号</t>
    <rPh sb="0" eb="2">
      <t>ヨウシキ</t>
    </rPh>
    <rPh sb="2" eb="3">
      <t>ダイ</t>
    </rPh>
    <rPh sb="4" eb="5">
      <t>ゴウ</t>
    </rPh>
    <phoneticPr fontId="1"/>
  </si>
  <si>
    <t>様式第8号</t>
    <rPh sb="0" eb="2">
      <t>ヨウシキ</t>
    </rPh>
    <rPh sb="2" eb="3">
      <t>ダイ</t>
    </rPh>
    <rPh sb="4" eb="5">
      <t>ゴウ</t>
    </rPh>
    <phoneticPr fontId="1"/>
  </si>
  <si>
    <t>←日付は必ずここに入力してください。</t>
    <rPh sb="1" eb="3">
      <t>ヒヅケ</t>
    </rPh>
    <rPh sb="4" eb="5">
      <t>カナラ</t>
    </rPh>
    <rPh sb="9" eb="11">
      <t>ニュウリョク</t>
    </rPh>
    <phoneticPr fontId="1"/>
  </si>
  <si>
    <t>行、列の追加はしないでください。</t>
    <rPh sb="0" eb="1">
      <t>ギョウ</t>
    </rPh>
    <rPh sb="2" eb="3">
      <t>レツ</t>
    </rPh>
    <rPh sb="4" eb="6">
      <t>ツイカ</t>
    </rPh>
    <phoneticPr fontId="1"/>
  </si>
  <si>
    <t>←市町村名は、ここに入力</t>
    <rPh sb="1" eb="4">
      <t>シチョウソン</t>
    </rPh>
    <rPh sb="4" eb="5">
      <t>メイ</t>
    </rPh>
    <rPh sb="10" eb="12">
      <t>ニュウリョク</t>
    </rPh>
    <phoneticPr fontId="1"/>
  </si>
  <si>
    <t>各シート名は変更しないでください。</t>
    <rPh sb="0" eb="1">
      <t>カク</t>
    </rPh>
    <rPh sb="4" eb="5">
      <t>メイ</t>
    </rPh>
    <rPh sb="6" eb="8">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</si>
</sst>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円&quot;"/>
    <numFmt numFmtId="178" formatCode="#,##0;&quot;△ &quot;#,##0"/>
    <numFmt numFmtId="179" formatCode="#,##0_);[Red]\(#,##0\)"/>
  </numFmts>
  <fonts count="75">
    <font>
      <sz val="11"/>
      <color theme="1"/>
      <name val="游ゴシック"/>
      <family val="2"/>
      <scheme val="minor"/>
    </font>
    <font>
      <sz val="6"/>
      <name val="游ゴシック"/>
      <family val="3"/>
      <charset val="128"/>
      <scheme val="minor"/>
    </font>
    <font>
      <sz val="11"/>
      <name val="ＭＳ Ｐゴシック"/>
      <family val="3"/>
      <charset val="128"/>
    </font>
    <font>
      <sz val="11"/>
      <name val="ＭＳ ゴシック"/>
      <family val="3"/>
      <charset val="128"/>
    </font>
    <font>
      <sz val="12"/>
      <name val="ＭＳ Ｐゴシック"/>
      <family val="3"/>
      <charset val="128"/>
    </font>
    <font>
      <sz val="10"/>
      <color indexed="8"/>
      <name val="ＭＳ Ｐゴシック"/>
      <family val="3"/>
      <charset val="128"/>
    </font>
    <font>
      <sz val="11"/>
      <color indexed="12"/>
      <name val="ＭＳ Ｐゴシック"/>
      <family val="3"/>
      <charset val="128"/>
    </font>
    <font>
      <sz val="11"/>
      <color indexed="8"/>
      <name val="ＭＳ Ｐゴシック"/>
      <family val="3"/>
      <charset val="128"/>
    </font>
    <font>
      <sz val="10"/>
      <name val="Arial"/>
      <family val="2"/>
      <charset val="1"/>
    </font>
    <font>
      <sz val="14"/>
      <name val="ＭＳ Ｐゴシック"/>
      <family val="3"/>
      <charset val="128"/>
    </font>
    <font>
      <sz val="10"/>
      <name val="ＭＳ Ｐゴシック"/>
      <family val="3"/>
      <charset val="128"/>
    </font>
    <font>
      <sz val="12"/>
      <name val="ＭＳ ゴシック"/>
      <family val="3"/>
      <charset val="128"/>
    </font>
    <font>
      <b/>
      <sz val="11"/>
      <name val="ＭＳ ゴシック"/>
      <family val="3"/>
      <charset val="128"/>
    </font>
    <font>
      <sz val="10"/>
      <name val="ＭＳ ゴシック"/>
      <family val="3"/>
      <charset val="128"/>
    </font>
    <font>
      <sz val="9"/>
      <name val="ＭＳ 明朝"/>
      <family val="1"/>
      <charset val="128"/>
    </font>
    <font>
      <sz val="8"/>
      <name val="ＭＳ ゴシック"/>
      <family val="3"/>
      <charset val="128"/>
    </font>
    <font>
      <sz val="11"/>
      <name val="ＭＳ 明朝"/>
      <family val="1"/>
      <charset val="128"/>
    </font>
    <font>
      <sz val="9"/>
      <color indexed="8"/>
      <name val="ＭＳ Ｐゴシック"/>
      <family val="3"/>
      <charset val="128"/>
    </font>
    <font>
      <sz val="9"/>
      <name val="ＭＳ Ｐゴシック"/>
      <family val="3"/>
      <charset val="128"/>
    </font>
    <font>
      <sz val="8"/>
      <name val="ＭＳ Ｐゴシック"/>
      <family val="3"/>
      <charset val="128"/>
    </font>
    <font>
      <u/>
      <sz val="11"/>
      <name val="ＭＳ ゴシック"/>
      <family val="3"/>
      <charset val="128"/>
    </font>
    <font>
      <sz val="9"/>
      <name val="ＭＳ ゴシック"/>
      <family val="3"/>
      <charset val="128"/>
    </font>
    <font>
      <sz val="10.5"/>
      <name val="ＭＳ ゴシック"/>
      <family val="3"/>
      <charset val="128"/>
    </font>
    <font>
      <sz val="12"/>
      <name val="ＭＳ Ｐ明朝"/>
      <family val="1"/>
      <charset val="128"/>
    </font>
    <font>
      <sz val="14"/>
      <name val="ＭＳ ゴシック"/>
      <family val="3"/>
      <charset val="128"/>
    </font>
    <font>
      <sz val="14"/>
      <color indexed="10"/>
      <name val="ＭＳ ゴシック"/>
      <family val="3"/>
      <charset val="128"/>
    </font>
    <font>
      <sz val="10"/>
      <name val="ＭＳ 明朝"/>
      <family val="1"/>
      <charset val="128"/>
    </font>
    <font>
      <sz val="10.5"/>
      <name val="ＭＳ 明朝"/>
      <family val="1"/>
      <charset val="128"/>
    </font>
    <font>
      <sz val="11"/>
      <name val="ＭＳ Ｐ明朝"/>
      <family val="1"/>
      <charset val="128"/>
    </font>
    <font>
      <sz val="10"/>
      <name val="ＭＳ Ｐ明朝"/>
      <family val="1"/>
      <charset val="128"/>
    </font>
    <font>
      <b/>
      <sz val="10"/>
      <name val="ＭＳ ゴシック"/>
      <family val="3"/>
      <charset val="128"/>
    </font>
    <font>
      <b/>
      <u/>
      <sz val="10"/>
      <color indexed="10"/>
      <name val="ＭＳ ゴシック"/>
      <family val="3"/>
      <charset val="128"/>
    </font>
    <font>
      <sz val="6"/>
      <name val="ＭＳ Ｐゴシック"/>
      <family val="3"/>
      <charset val="128"/>
    </font>
    <font>
      <sz val="16"/>
      <name val="ＭＳ Ｐゴシック"/>
      <family val="3"/>
      <charset val="128"/>
    </font>
    <font>
      <b/>
      <sz val="14"/>
      <name val="ＭＳ Ｐゴシック"/>
      <family val="3"/>
      <charset val="128"/>
    </font>
    <font>
      <sz val="12"/>
      <color indexed="8"/>
      <name val="ＭＳ ゴシック"/>
      <family val="3"/>
      <charset val="128"/>
    </font>
    <font>
      <b/>
      <sz val="10"/>
      <color indexed="8"/>
      <name val="ＭＳ ゴシック"/>
      <family val="3"/>
      <charset val="128"/>
    </font>
    <font>
      <sz val="11"/>
      <color theme="1"/>
      <name val="ＭＳ Ｐゴシック"/>
      <family val="3"/>
      <charset val="128"/>
    </font>
    <font>
      <u/>
      <sz val="10"/>
      <name val="ＭＳ Ｐゴシック"/>
      <family val="3"/>
      <charset val="128"/>
    </font>
    <font>
      <u/>
      <sz val="8"/>
      <name val="ＭＳ Ｐゴシック"/>
      <family val="3"/>
      <charset val="128"/>
    </font>
    <font>
      <u/>
      <sz val="9"/>
      <name val="ＭＳ Ｐゴシック"/>
      <family val="3"/>
      <charset val="128"/>
    </font>
    <font>
      <u/>
      <sz val="10.5"/>
      <name val="ＭＳ ゴシック"/>
      <family val="3"/>
      <charset val="128"/>
    </font>
    <font>
      <u/>
      <sz val="10"/>
      <name val="ＭＳ ゴシック"/>
      <family val="3"/>
      <charset val="128"/>
    </font>
    <font>
      <sz val="10.5"/>
      <color indexed="8"/>
      <name val="ＭＳ Ｐゴシック"/>
      <family val="3"/>
      <charset val="128"/>
    </font>
    <font>
      <sz val="20"/>
      <name val="ＭＳ Ｐゴシック"/>
      <family val="3"/>
      <charset val="128"/>
    </font>
    <font>
      <sz val="11"/>
      <color indexed="10"/>
      <name val="ＭＳ Ｐゴシック"/>
      <family val="3"/>
      <charset val="128"/>
    </font>
    <font>
      <sz val="20"/>
      <color indexed="10"/>
      <name val="ＭＳ Ｐゴシック"/>
      <family val="3"/>
      <charset val="128"/>
    </font>
    <font>
      <sz val="13"/>
      <name val="ＭＳ Ｐゴシック"/>
      <family val="3"/>
      <charset val="128"/>
    </font>
    <font>
      <b/>
      <i/>
      <sz val="16"/>
      <name val="ＭＳ Ｐゴシック"/>
      <family val="3"/>
      <charset val="128"/>
    </font>
    <font>
      <sz val="16"/>
      <color indexed="8"/>
      <name val="ＭＳ Ｐゴシック"/>
      <family val="3"/>
      <charset val="128"/>
    </font>
    <font>
      <sz val="16"/>
      <color indexed="9"/>
      <name val="ＭＳ Ｐゴシック"/>
      <family val="3"/>
      <charset val="128"/>
    </font>
    <font>
      <u/>
      <sz val="10"/>
      <name val="ＭＳ 明朝"/>
      <family val="1"/>
      <charset val="128"/>
    </font>
    <font>
      <u/>
      <sz val="10.5"/>
      <name val="ＭＳ 明朝"/>
      <family val="1"/>
      <charset val="128"/>
    </font>
    <font>
      <b/>
      <sz val="12"/>
      <name val="ＭＳ Ｐゴシック"/>
      <family val="3"/>
      <charset val="128"/>
    </font>
    <font>
      <sz val="10"/>
      <color indexed="8"/>
      <name val="ＭＳ ゴシック"/>
      <family val="3"/>
      <charset val="128"/>
    </font>
    <font>
      <sz val="11"/>
      <color indexed="8"/>
      <name val="ＭＳ ゴシック"/>
      <family val="3"/>
      <charset val="128"/>
    </font>
    <font>
      <sz val="11"/>
      <color theme="1"/>
      <name val="游ゴシック"/>
      <family val="2"/>
      <scheme val="minor"/>
    </font>
    <font>
      <sz val="11"/>
      <color theme="1"/>
      <name val="ＭＳ 明朝"/>
      <family val="1"/>
      <charset val="128"/>
    </font>
    <font>
      <sz val="10.5"/>
      <color rgb="FF00000A"/>
      <name val="ＭＳ 明朝"/>
      <family val="1"/>
      <charset val="128"/>
    </font>
    <font>
      <sz val="9"/>
      <color rgb="FF00000A"/>
      <name val="ＭＳ 明朝"/>
      <family val="1"/>
      <charset val="128"/>
    </font>
    <font>
      <sz val="11"/>
      <name val="DejaVu Sans"/>
      <family val="2"/>
    </font>
    <font>
      <sz val="12"/>
      <name val="DejaVu Sans"/>
      <family val="2"/>
    </font>
    <font>
      <sz val="11"/>
      <name val="Arial"/>
      <family val="2"/>
    </font>
    <font>
      <sz val="11"/>
      <name val="DejaVu Sans"/>
      <family val="3"/>
      <charset val="128"/>
    </font>
    <font>
      <sz val="10"/>
      <name val="Arial"/>
      <family val="2"/>
    </font>
    <font>
      <sz val="12"/>
      <color theme="1"/>
      <name val="ＭＳ Ｐゴシック"/>
      <family val="3"/>
      <charset val="128"/>
    </font>
    <font>
      <u/>
      <sz val="11"/>
      <color theme="10"/>
      <name val="游ゴシック"/>
      <family val="2"/>
      <scheme val="minor"/>
    </font>
    <font>
      <u/>
      <sz val="12"/>
      <color theme="10"/>
      <name val="ＭＳ Ｐゴシック"/>
      <family val="3"/>
      <charset val="128"/>
    </font>
    <font>
      <sz val="16"/>
      <color theme="1"/>
      <name val="ＭＳ Ｐゴシック"/>
      <family val="3"/>
      <charset val="128"/>
    </font>
    <font>
      <sz val="11"/>
      <color rgb="FF00000A"/>
      <name val="ＭＳ 明朝"/>
      <family val="1"/>
      <charset val="128"/>
    </font>
    <font>
      <b/>
      <sz val="12"/>
      <color rgb="FFFF0000"/>
      <name val="游ゴシック"/>
      <family val="3"/>
      <charset val="128"/>
      <scheme val="minor"/>
    </font>
    <font>
      <sz val="10.5"/>
      <color rgb="FF00000A"/>
      <name val="Century"/>
      <family val="1"/>
    </font>
    <font>
      <b/>
      <sz val="11"/>
      <color rgb="FFFF0000"/>
      <name val="ＭＳ ゴシック"/>
      <family val="3"/>
      <charset val="128"/>
    </font>
    <font>
      <b/>
      <u/>
      <sz val="12"/>
      <color theme="10"/>
      <name val="游ゴシック"/>
      <family val="3"/>
      <charset val="128"/>
      <scheme val="minor"/>
    </font>
    <font>
      <b/>
      <sz val="14"/>
      <color rgb="FFFF0000"/>
      <name val="ＭＳ Ｐゴシック"/>
      <family val="3"/>
      <charset val="128"/>
    </font>
  </fonts>
  <fills count="6">
    <fill>
      <patternFill patternType="none"/>
    </fill>
    <fill>
      <patternFill patternType="gray125"/>
    </fill>
    <fill>
      <patternFill patternType="solid">
        <fgColor indexed="9"/>
        <bgColor indexed="26"/>
      </patternFill>
    </fill>
    <fill>
      <patternFill patternType="solid">
        <fgColor indexed="44"/>
        <bgColor indexed="31"/>
      </patternFill>
    </fill>
    <fill>
      <patternFill patternType="solid">
        <fgColor indexed="45"/>
        <bgColor indexed="29"/>
      </patternFill>
    </fill>
    <fill>
      <patternFill patternType="solid">
        <fgColor rgb="FFFFFFFF"/>
        <bgColor indexed="64"/>
      </patternFill>
    </fill>
  </fills>
  <borders count="139">
    <border>
      <left/>
      <right/>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medium">
        <color indexed="8"/>
      </right>
      <top style="medium">
        <color indexed="8"/>
      </top>
      <bottom/>
      <diagonal/>
    </border>
    <border>
      <left/>
      <right style="thin">
        <color indexed="8"/>
      </right>
      <top style="medium">
        <color indexed="8"/>
      </top>
      <bottom/>
      <diagonal/>
    </border>
    <border>
      <left style="thin">
        <color indexed="8"/>
      </left>
      <right style="thin">
        <color indexed="8"/>
      </right>
      <top/>
      <bottom/>
      <diagonal/>
    </border>
    <border>
      <left style="thin">
        <color indexed="8"/>
      </left>
      <right style="medium">
        <color indexed="8"/>
      </right>
      <top style="medium">
        <color indexed="8"/>
      </top>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bottom style="medium">
        <color indexed="8"/>
      </bottom>
      <diagonal/>
    </border>
    <border>
      <left style="thin">
        <color indexed="8"/>
      </left>
      <right style="medium">
        <color indexed="8"/>
      </right>
      <top/>
      <bottom style="medium">
        <color indexed="8"/>
      </bottom>
      <diagonal/>
    </border>
    <border>
      <left/>
      <right style="thin">
        <color indexed="8"/>
      </right>
      <top style="medium">
        <color indexed="8"/>
      </top>
      <bottom style="medium">
        <color indexed="8"/>
      </bottom>
      <diagonal/>
    </border>
    <border diagonalUp="1">
      <left style="thin">
        <color indexed="8"/>
      </left>
      <right style="thin">
        <color indexed="8"/>
      </right>
      <top style="medium">
        <color indexed="8"/>
      </top>
      <bottom/>
      <diagonal style="thin">
        <color indexed="8"/>
      </diagonal>
    </border>
    <border diagonalUp="1">
      <left style="thin">
        <color indexed="8"/>
      </left>
      <right style="thin">
        <color indexed="8"/>
      </right>
      <top style="thin">
        <color indexed="8"/>
      </top>
      <bottom style="thin">
        <color indexed="8"/>
      </bottom>
      <diagonal style="thin">
        <color indexed="8"/>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bottom/>
      <diagonal/>
    </border>
    <border>
      <left style="thin">
        <color indexed="8"/>
      </left>
      <right style="hair">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thin">
        <color indexed="8"/>
      </top>
      <bottom style="hair">
        <color indexed="8"/>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top style="hair">
        <color indexed="8"/>
      </top>
      <bottom style="hair">
        <color indexed="8"/>
      </bottom>
      <diagonal/>
    </border>
    <border>
      <left style="thin">
        <color indexed="8"/>
      </left>
      <right style="thin">
        <color indexed="8"/>
      </right>
      <top style="hair">
        <color indexed="8"/>
      </top>
      <bottom style="hair">
        <color indexed="8"/>
      </bottom>
      <diagonal/>
    </border>
    <border>
      <left/>
      <right/>
      <top/>
      <bottom style="double">
        <color indexed="8"/>
      </bottom>
      <diagonal/>
    </border>
    <border>
      <left style="thin">
        <color indexed="8"/>
      </left>
      <right style="thin">
        <color indexed="8"/>
      </right>
      <top/>
      <bottom style="double">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style="hair">
        <color indexed="8"/>
      </bottom>
      <diagonal/>
    </border>
    <border>
      <left/>
      <right/>
      <top style="thin">
        <color indexed="8"/>
      </top>
      <bottom style="hair">
        <color indexed="8"/>
      </bottom>
      <diagonal/>
    </border>
    <border>
      <left/>
      <right style="thin">
        <color indexed="8"/>
      </right>
      <top style="hair">
        <color indexed="8"/>
      </top>
      <bottom style="double">
        <color indexed="8"/>
      </bottom>
      <diagonal/>
    </border>
    <border>
      <left style="medium">
        <color indexed="8"/>
      </left>
      <right style="thin">
        <color indexed="8"/>
      </right>
      <top style="thin">
        <color indexed="8"/>
      </top>
      <bottom style="thin">
        <color indexed="8"/>
      </bottom>
      <diagonal/>
    </border>
    <border>
      <left style="medium">
        <color indexed="8"/>
      </left>
      <right style="medium">
        <color indexed="8"/>
      </right>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diagonal/>
    </border>
    <border>
      <left style="thin">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diagonalUp="1">
      <left style="thin">
        <color indexed="8"/>
      </left>
      <right style="thin">
        <color indexed="8"/>
      </right>
      <top/>
      <bottom style="thin">
        <color indexed="8"/>
      </bottom>
      <diagonal style="thin">
        <color indexed="8"/>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bottom style="thin">
        <color indexed="64"/>
      </bottom>
      <diagonal/>
    </border>
    <border>
      <left/>
      <right style="thin">
        <color indexed="64"/>
      </right>
      <top/>
      <bottom style="thin">
        <color indexed="64"/>
      </bottom>
      <diagonal/>
    </border>
    <border>
      <left style="dashed">
        <color indexed="64"/>
      </left>
      <right/>
      <top style="thin">
        <color indexed="64"/>
      </top>
      <bottom/>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8"/>
      </left>
      <right style="double">
        <color indexed="8"/>
      </right>
      <top style="double">
        <color indexed="8"/>
      </top>
      <bottom style="double">
        <color indexed="8"/>
      </bottom>
      <diagonal/>
    </border>
    <border>
      <left/>
      <right/>
      <top style="double">
        <color indexed="8"/>
      </top>
      <bottom/>
      <diagonal/>
    </border>
    <border>
      <left style="thin">
        <color indexed="8"/>
      </left>
      <right style="thin">
        <color indexed="8"/>
      </right>
      <top style="thin">
        <color indexed="8"/>
      </top>
      <bottom style="thick">
        <color indexed="8"/>
      </bottom>
      <diagonal/>
    </border>
    <border>
      <left style="thin">
        <color indexed="8"/>
      </left>
      <right style="thin">
        <color indexed="8"/>
      </right>
      <top/>
      <bottom style="thick">
        <color indexed="8"/>
      </bottom>
      <diagonal/>
    </border>
    <border>
      <left style="thick">
        <color indexed="8"/>
      </left>
      <right/>
      <top style="thick">
        <color indexed="8"/>
      </top>
      <bottom style="thick">
        <color indexed="8"/>
      </bottom>
      <diagonal/>
    </border>
    <border>
      <left style="thin">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n">
        <color indexed="8"/>
      </left>
      <right style="thick">
        <color indexed="8"/>
      </right>
      <top/>
      <bottom style="thin">
        <color indexed="8"/>
      </bottom>
      <diagonal/>
    </border>
    <border>
      <left/>
      <right style="thick">
        <color indexed="8"/>
      </right>
      <top/>
      <bottom/>
      <diagonal/>
    </border>
    <border>
      <left style="thin">
        <color indexed="8"/>
      </left>
      <right style="thick">
        <color indexed="8"/>
      </right>
      <top/>
      <bottom style="thick">
        <color indexed="8"/>
      </bottom>
      <diagonal/>
    </border>
    <border>
      <left style="thin">
        <color indexed="8"/>
      </left>
      <right style="thin">
        <color indexed="64"/>
      </right>
      <top style="thin">
        <color indexed="8"/>
      </top>
      <bottom style="thin">
        <color indexed="8"/>
      </bottom>
      <diagonal/>
    </border>
    <border>
      <left style="thin">
        <color indexed="8"/>
      </left>
      <right/>
      <top/>
      <bottom style="hair">
        <color indexed="8"/>
      </bottom>
      <diagonal/>
    </border>
    <border>
      <left/>
      <right style="thin">
        <color indexed="8"/>
      </right>
      <top/>
      <bottom style="hair">
        <color indexed="8"/>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medium">
        <color indexed="8"/>
      </left>
      <right/>
      <top style="medium">
        <color indexed="8"/>
      </top>
      <bottom/>
      <diagonal/>
    </border>
    <border>
      <left style="medium">
        <color indexed="8"/>
      </left>
      <right/>
      <top style="thin">
        <color indexed="8"/>
      </top>
      <bottom style="thin">
        <color indexed="8"/>
      </bottom>
      <diagonal/>
    </border>
    <border>
      <left style="medium">
        <color indexed="8"/>
      </left>
      <right/>
      <top/>
      <bottom style="thin">
        <color indexed="8"/>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medium">
        <color indexed="64"/>
      </right>
      <top style="thin">
        <color indexed="8"/>
      </top>
      <bottom style="thin">
        <color indexed="8"/>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top style="medium">
        <color indexed="8"/>
      </top>
      <bottom style="medium">
        <color indexed="8"/>
      </bottom>
      <diagonal/>
    </border>
    <border>
      <left style="medium">
        <color indexed="8"/>
      </left>
      <right style="thin">
        <color indexed="8"/>
      </right>
      <top/>
      <bottom style="thin">
        <color indexed="8"/>
      </bottom>
      <diagonal/>
    </border>
    <border>
      <left style="thin">
        <color indexed="8"/>
      </left>
      <right style="medium">
        <color indexed="64"/>
      </right>
      <top/>
      <bottom/>
      <diagonal/>
    </border>
    <border>
      <left style="medium">
        <color indexed="64"/>
      </left>
      <right style="thin">
        <color indexed="8"/>
      </right>
      <top style="medium">
        <color indexed="64"/>
      </top>
      <bottom/>
      <diagonal/>
    </border>
    <border>
      <left style="medium">
        <color indexed="8"/>
      </left>
      <right style="thin">
        <color indexed="8"/>
      </right>
      <top style="medium">
        <color indexed="64"/>
      </top>
      <bottom/>
      <diagonal/>
    </border>
    <border>
      <left style="medium">
        <color indexed="64"/>
      </left>
      <right/>
      <top/>
      <bottom style="medium">
        <color indexed="64"/>
      </bottom>
      <diagonal/>
    </border>
    <border>
      <left/>
      <right style="thin">
        <color indexed="8"/>
      </right>
      <top/>
      <bottom style="medium">
        <color indexed="64"/>
      </bottom>
      <diagonal/>
    </border>
    <border>
      <left style="thin">
        <color indexed="8"/>
      </left>
      <right style="thin">
        <color indexed="8"/>
      </right>
      <top style="thin">
        <color indexed="8"/>
      </top>
      <bottom style="medium">
        <color indexed="64"/>
      </bottom>
      <diagonal/>
    </border>
    <border>
      <left style="dashed">
        <color indexed="8"/>
      </left>
      <right/>
      <top/>
      <bottom style="thin">
        <color indexed="8"/>
      </bottom>
      <diagonal/>
    </border>
    <border>
      <left style="dashed">
        <color indexed="8"/>
      </left>
      <right/>
      <top style="thin">
        <color indexed="8"/>
      </top>
      <bottom/>
      <diagonal/>
    </border>
    <border>
      <left style="hair">
        <color indexed="8"/>
      </left>
      <right style="thin">
        <color indexed="8"/>
      </right>
      <top style="thin">
        <color indexed="8"/>
      </top>
      <bottom/>
      <diagonal/>
    </border>
    <border>
      <left style="hair">
        <color indexed="8"/>
      </left>
      <right style="thin">
        <color indexed="8"/>
      </right>
      <top style="hair">
        <color indexed="8"/>
      </top>
      <bottom style="hair">
        <color indexed="8"/>
      </bottom>
      <diagonal/>
    </border>
    <border>
      <left style="hair">
        <color indexed="8"/>
      </left>
      <right style="thin">
        <color indexed="8"/>
      </right>
      <top/>
      <bottom style="hair">
        <color indexed="8"/>
      </bottom>
      <diagonal/>
    </border>
    <border>
      <left style="thin">
        <color indexed="8"/>
      </left>
      <right style="thin">
        <color indexed="8"/>
      </right>
      <top style="hair">
        <color indexed="8"/>
      </top>
      <bottom/>
      <diagonal/>
    </border>
    <border>
      <left/>
      <right style="thin">
        <color indexed="8"/>
      </right>
      <top style="hair">
        <color indexed="8"/>
      </top>
      <bottom/>
      <diagonal/>
    </border>
    <border diagonalUp="1">
      <left style="thin">
        <color indexed="8"/>
      </left>
      <right style="thin">
        <color indexed="8"/>
      </right>
      <top style="thin">
        <color indexed="8"/>
      </top>
      <bottom style="thin">
        <color indexed="8"/>
      </bottom>
      <diagonal style="hair">
        <color indexed="8"/>
      </diagonal>
    </border>
    <border>
      <left style="hair">
        <color indexed="8"/>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top style="hair">
        <color indexed="8"/>
      </top>
      <bottom style="hair">
        <color indexed="8"/>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8"/>
      </left>
      <right/>
      <top/>
      <bottom style="hair">
        <color indexed="8"/>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6">
    <xf numFmtId="0" fontId="0" fillId="0" borderId="0"/>
    <xf numFmtId="0" fontId="2" fillId="0" borderId="0"/>
    <xf numFmtId="38"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38" fontId="2" fillId="0" borderId="0" applyBorder="0" applyProtection="0">
      <alignment vertical="center"/>
    </xf>
    <xf numFmtId="0" fontId="8" fillId="0" borderId="0"/>
    <xf numFmtId="0" fontId="2" fillId="0" borderId="0"/>
    <xf numFmtId="38" fontId="2" fillId="0" borderId="0" applyBorder="0" applyProtection="0"/>
    <xf numFmtId="0" fontId="23" fillId="0" borderId="0"/>
    <xf numFmtId="38" fontId="8" fillId="0" borderId="0" applyBorder="0" applyProtection="0"/>
    <xf numFmtId="0" fontId="7" fillId="4" borderId="0" applyBorder="0" applyProtection="0"/>
    <xf numFmtId="38" fontId="56" fillId="0" borderId="0" applyFont="0" applyFill="0" applyBorder="0" applyAlignment="0" applyProtection="0">
      <alignment vertical="center"/>
    </xf>
    <xf numFmtId="0" fontId="64" fillId="0" borderId="0"/>
    <xf numFmtId="179" fontId="64" fillId="0" borderId="0" applyBorder="0" applyProtection="0"/>
    <xf numFmtId="0" fontId="66" fillId="0" borderId="0" applyNumberFormat="0" applyFill="0" applyBorder="0" applyAlignment="0" applyProtection="0"/>
  </cellStyleXfs>
  <cellXfs count="964">
    <xf numFmtId="0" fontId="0" fillId="0" borderId="0" xfId="0"/>
    <xf numFmtId="0" fontId="3" fillId="0" borderId="0" xfId="3" applyFont="1">
      <alignment vertical="center"/>
    </xf>
    <xf numFmtId="0" fontId="2" fillId="0" borderId="0" xfId="3">
      <alignment vertical="center"/>
    </xf>
    <xf numFmtId="0" fontId="4" fillId="0" borderId="0" xfId="3" applyFont="1" applyAlignment="1">
      <alignment horizontal="left" vertical="center"/>
    </xf>
    <xf numFmtId="38" fontId="6" fillId="0" borderId="0" xfId="5" applyFont="1" applyBorder="1" applyAlignment="1" applyProtection="1">
      <alignment horizontal="center" vertical="center"/>
    </xf>
    <xf numFmtId="0" fontId="10" fillId="0" borderId="0" xfId="3" applyFont="1" applyAlignment="1">
      <alignment horizontal="center" vertical="center"/>
    </xf>
    <xf numFmtId="0" fontId="2" fillId="0" borderId="0" xfId="3" applyAlignment="1">
      <alignment horizontal="center" vertical="center"/>
    </xf>
    <xf numFmtId="0" fontId="11" fillId="0" borderId="0" xfId="3" applyFont="1" applyAlignment="1">
      <alignment horizontal="center" vertical="center"/>
    </xf>
    <xf numFmtId="0" fontId="3" fillId="0" borderId="1" xfId="3" applyFont="1" applyBorder="1">
      <alignment vertical="center"/>
    </xf>
    <xf numFmtId="0" fontId="3" fillId="0" borderId="0" xfId="3" applyFont="1" applyAlignment="1">
      <alignment horizontal="center" vertical="center"/>
    </xf>
    <xf numFmtId="38" fontId="3" fillId="0" borderId="0" xfId="5" applyFont="1" applyBorder="1" applyProtection="1">
      <alignment vertical="center"/>
    </xf>
    <xf numFmtId="0" fontId="3" fillId="0" borderId="3" xfId="3" applyFont="1" applyBorder="1">
      <alignment vertical="center"/>
    </xf>
    <xf numFmtId="0" fontId="15" fillId="0" borderId="32" xfId="3" applyFont="1" applyBorder="1" applyAlignment="1">
      <alignment horizontal="center" vertical="center"/>
    </xf>
    <xf numFmtId="0" fontId="15" fillId="0" borderId="34" xfId="3" applyFont="1" applyBorder="1" applyAlignment="1">
      <alignment horizontal="center" vertical="center"/>
    </xf>
    <xf numFmtId="0" fontId="15" fillId="0" borderId="34" xfId="3" applyFont="1" applyBorder="1" applyAlignment="1">
      <alignment horizontal="center" vertical="center" shrinkToFit="1"/>
    </xf>
    <xf numFmtId="0" fontId="15" fillId="0" borderId="36" xfId="3" applyFont="1" applyBorder="1" applyAlignment="1">
      <alignment horizontal="center" vertical="center"/>
    </xf>
    <xf numFmtId="0" fontId="16" fillId="0" borderId="0" xfId="3" applyFont="1">
      <alignment vertical="center"/>
    </xf>
    <xf numFmtId="0" fontId="16" fillId="0" borderId="0" xfId="3" applyFont="1" applyAlignment="1">
      <alignment horizontal="center" vertical="center"/>
    </xf>
    <xf numFmtId="38" fontId="7" fillId="0" borderId="6" xfId="3" applyNumberFormat="1" applyFont="1" applyBorder="1" applyAlignment="1">
      <alignment vertical="center" wrapText="1"/>
    </xf>
    <xf numFmtId="38" fontId="7" fillId="0" borderId="28" xfId="3" applyNumberFormat="1" applyFont="1" applyBorder="1" applyAlignment="1">
      <alignment vertical="center" wrapText="1"/>
    </xf>
    <xf numFmtId="38" fontId="7" fillId="0" borderId="3" xfId="3" applyNumberFormat="1" applyFont="1" applyBorder="1" applyAlignment="1">
      <alignment vertical="center" wrapText="1"/>
    </xf>
    <xf numFmtId="0" fontId="6" fillId="0" borderId="0" xfId="3" applyFont="1" applyAlignment="1">
      <alignment horizontal="center" vertical="center"/>
    </xf>
    <xf numFmtId="0" fontId="7" fillId="0" borderId="9" xfId="3" applyFont="1" applyBorder="1" applyAlignment="1">
      <alignment horizontal="left" vertical="center"/>
    </xf>
    <xf numFmtId="0" fontId="10" fillId="0" borderId="9" xfId="1" applyFont="1" applyBorder="1" applyAlignment="1">
      <alignment vertical="center"/>
    </xf>
    <xf numFmtId="0" fontId="10" fillId="0" borderId="41" xfId="1" applyFont="1" applyBorder="1" applyAlignment="1">
      <alignment vertical="center"/>
    </xf>
    <xf numFmtId="0" fontId="10" fillId="0" borderId="43" xfId="1" applyFont="1" applyBorder="1" applyAlignment="1">
      <alignment vertical="center"/>
    </xf>
    <xf numFmtId="0" fontId="10" fillId="0" borderId="0" xfId="1" applyFont="1" applyAlignment="1">
      <alignment horizontal="right" vertical="center"/>
    </xf>
    <xf numFmtId="0" fontId="10" fillId="0" borderId="6" xfId="1" applyFont="1" applyBorder="1" applyAlignment="1">
      <alignment vertical="center"/>
    </xf>
    <xf numFmtId="0" fontId="3" fillId="0" borderId="0" xfId="3" applyFont="1" applyAlignment="1">
      <alignment horizontal="center" vertical="center" wrapText="1"/>
    </xf>
    <xf numFmtId="0" fontId="3" fillId="0" borderId="0" xfId="3" applyFont="1" applyAlignment="1">
      <alignment vertical="center" wrapText="1"/>
    </xf>
    <xf numFmtId="3" fontId="3" fillId="0" borderId="0" xfId="3" applyNumberFormat="1" applyFont="1" applyAlignment="1">
      <alignment horizontal="right" vertical="center"/>
    </xf>
    <xf numFmtId="178" fontId="3" fillId="0" borderId="0" xfId="3" applyNumberFormat="1" applyFont="1" applyAlignment="1">
      <alignment horizontal="right" vertical="center"/>
    </xf>
    <xf numFmtId="0" fontId="3" fillId="0" borderId="6" xfId="3" applyFont="1" applyBorder="1" applyAlignment="1">
      <alignment horizontal="center" vertical="center" wrapText="1"/>
    </xf>
    <xf numFmtId="0" fontId="3" fillId="0" borderId="0" xfId="3" applyFont="1" applyAlignment="1">
      <alignment horizontal="left" vertical="center"/>
    </xf>
    <xf numFmtId="3" fontId="3" fillId="0" borderId="3" xfId="3" applyNumberFormat="1" applyFont="1" applyBorder="1" applyAlignment="1">
      <alignment horizontal="right" vertical="center"/>
    </xf>
    <xf numFmtId="0" fontId="22" fillId="0" borderId="0" xfId="3" applyFont="1">
      <alignment vertical="center"/>
    </xf>
    <xf numFmtId="0" fontId="22" fillId="0" borderId="0" xfId="3" applyFont="1" applyAlignment="1">
      <alignment horizontal="justify" vertical="center"/>
    </xf>
    <xf numFmtId="0" fontId="3" fillId="0" borderId="0" xfId="3" applyFont="1" applyAlignment="1">
      <alignment horizontal="justify" vertical="center"/>
    </xf>
    <xf numFmtId="0" fontId="3" fillId="0" borderId="1" xfId="3" applyFont="1" applyBorder="1" applyAlignment="1">
      <alignment horizontal="justify" vertical="center"/>
    </xf>
    <xf numFmtId="0" fontId="3" fillId="0" borderId="7" xfId="3" applyFont="1" applyBorder="1" applyAlignment="1">
      <alignment vertical="center" wrapText="1"/>
    </xf>
    <xf numFmtId="0" fontId="3" fillId="0" borderId="30" xfId="3" applyFont="1" applyBorder="1" applyAlignment="1">
      <alignment horizontal="justify" vertical="center" wrapText="1"/>
    </xf>
    <xf numFmtId="0" fontId="3" fillId="0" borderId="7" xfId="3" applyFont="1" applyBorder="1" applyAlignment="1">
      <alignment horizontal="justify" vertical="center" wrapText="1"/>
    </xf>
    <xf numFmtId="0" fontId="3" fillId="0" borderId="7" xfId="3" applyFont="1" applyBorder="1" applyAlignment="1">
      <alignment horizontal="center" vertical="center" wrapText="1"/>
    </xf>
    <xf numFmtId="0" fontId="3" fillId="0" borderId="30" xfId="3" applyFont="1" applyBorder="1">
      <alignment vertical="center"/>
    </xf>
    <xf numFmtId="0" fontId="9" fillId="0" borderId="0" xfId="1" applyFont="1" applyAlignment="1">
      <alignment vertical="center"/>
    </xf>
    <xf numFmtId="0" fontId="10" fillId="0" borderId="44" xfId="1" applyFont="1" applyBorder="1" applyAlignment="1">
      <alignment vertical="center"/>
    </xf>
    <xf numFmtId="0" fontId="10" fillId="0" borderId="0" xfId="1" applyFont="1" applyAlignment="1">
      <alignment vertical="center" wrapText="1" shrinkToFit="1"/>
    </xf>
    <xf numFmtId="0" fontId="3" fillId="0" borderId="7" xfId="3" applyFont="1" applyBorder="1">
      <alignment vertical="center"/>
    </xf>
    <xf numFmtId="0" fontId="3" fillId="0" borderId="28" xfId="3" applyFont="1" applyBorder="1" applyAlignment="1">
      <alignment horizontal="center" vertical="top"/>
    </xf>
    <xf numFmtId="0" fontId="3" fillId="0" borderId="6" xfId="3" applyFont="1" applyBorder="1" applyAlignment="1">
      <alignment horizontal="center" vertical="top" wrapText="1"/>
    </xf>
    <xf numFmtId="0" fontId="3" fillId="0" borderId="7" xfId="3" applyFont="1" applyBorder="1" applyAlignment="1">
      <alignment horizontal="center" vertical="center"/>
    </xf>
    <xf numFmtId="0" fontId="3" fillId="0" borderId="6" xfId="3" applyFont="1" applyBorder="1" applyAlignment="1">
      <alignment horizontal="center" vertical="center"/>
    </xf>
    <xf numFmtId="0" fontId="21" fillId="0" borderId="0" xfId="3" applyFont="1" applyAlignment="1">
      <alignment horizontal="center" vertical="center"/>
    </xf>
    <xf numFmtId="0" fontId="21" fillId="0" borderId="0" xfId="3" applyFont="1">
      <alignment vertical="center"/>
    </xf>
    <xf numFmtId="0" fontId="13" fillId="0" borderId="4" xfId="3" applyFont="1" applyBorder="1" applyAlignment="1">
      <alignment horizontal="center" vertical="center"/>
    </xf>
    <xf numFmtId="0" fontId="13" fillId="0" borderId="7" xfId="3" applyFont="1" applyBorder="1" applyAlignment="1">
      <alignment horizontal="center" vertical="center"/>
    </xf>
    <xf numFmtId="0" fontId="13" fillId="0" borderId="0" xfId="3" applyFont="1">
      <alignment vertical="center"/>
    </xf>
    <xf numFmtId="0" fontId="20" fillId="0" borderId="0" xfId="3" applyFont="1" applyAlignment="1">
      <alignment horizontal="center" vertical="center"/>
    </xf>
    <xf numFmtId="0" fontId="3" fillId="0" borderId="4" xfId="3" applyFont="1" applyBorder="1" applyAlignment="1">
      <alignment horizontal="center" vertical="center" wrapText="1"/>
    </xf>
    <xf numFmtId="0" fontId="13" fillId="0" borderId="0" xfId="9" applyFont="1" applyAlignment="1">
      <alignment vertical="center"/>
    </xf>
    <xf numFmtId="0" fontId="24" fillId="0" borderId="0" xfId="9" applyFont="1" applyAlignment="1">
      <alignment horizontal="center" vertical="center"/>
    </xf>
    <xf numFmtId="0" fontId="11" fillId="0" borderId="0" xfId="9" applyFont="1" applyAlignment="1">
      <alignment horizontal="center" vertical="center"/>
    </xf>
    <xf numFmtId="0" fontId="25" fillId="0" borderId="0" xfId="9" applyFont="1" applyAlignment="1">
      <alignment horizontal="left" vertical="center"/>
    </xf>
    <xf numFmtId="38" fontId="13" fillId="0" borderId="4" xfId="8" applyFont="1" applyBorder="1" applyAlignment="1" applyProtection="1">
      <alignment horizontal="right" vertical="center" shrinkToFit="1"/>
    </xf>
    <xf numFmtId="38" fontId="13" fillId="0" borderId="5" xfId="8" applyFont="1" applyBorder="1" applyAlignment="1" applyProtection="1">
      <alignment horizontal="right" vertical="center" shrinkToFit="1"/>
    </xf>
    <xf numFmtId="0" fontId="13" fillId="0" borderId="4" xfId="9" applyFont="1" applyBorder="1" applyAlignment="1">
      <alignment vertical="center" wrapText="1"/>
    </xf>
    <xf numFmtId="38" fontId="13" fillId="0" borderId="6" xfId="8" applyFont="1" applyBorder="1" applyAlignment="1" applyProtection="1">
      <alignment vertical="center" shrinkToFit="1"/>
    </xf>
    <xf numFmtId="0" fontId="13" fillId="0" borderId="4" xfId="9" applyFont="1" applyBorder="1" applyAlignment="1">
      <alignment vertical="distributed" wrapText="1" shrinkToFit="1"/>
    </xf>
    <xf numFmtId="0" fontId="13" fillId="0" borderId="28" xfId="9" applyFont="1" applyBorder="1" applyAlignment="1">
      <alignment horizontal="right" vertical="center" shrinkToFit="1"/>
    </xf>
    <xf numFmtId="0" fontId="13" fillId="0" borderId="0" xfId="9" applyFont="1" applyAlignment="1">
      <alignment horizontal="center" vertical="center" textRotation="255"/>
    </xf>
    <xf numFmtId="0" fontId="13" fillId="0" borderId="0" xfId="9" applyFont="1" applyAlignment="1">
      <alignment horizontal="center" vertical="center"/>
    </xf>
    <xf numFmtId="0" fontId="13" fillId="0" borderId="0" xfId="1" applyFont="1" applyAlignment="1">
      <alignment horizontal="left" vertical="center" shrinkToFit="1"/>
    </xf>
    <xf numFmtId="0" fontId="13" fillId="0" borderId="0" xfId="9" applyFont="1" applyAlignment="1">
      <alignment horizontal="right" vertical="center" shrinkToFit="1"/>
    </xf>
    <xf numFmtId="0" fontId="13" fillId="0" borderId="0" xfId="9" applyFont="1" applyAlignment="1">
      <alignment vertical="center" wrapText="1"/>
    </xf>
    <xf numFmtId="38" fontId="13" fillId="0" borderId="0" xfId="8" applyFont="1" applyBorder="1" applyAlignment="1" applyProtection="1">
      <alignment vertical="center" shrinkToFit="1"/>
    </xf>
    <xf numFmtId="0" fontId="11" fillId="0" borderId="0" xfId="1" applyFont="1" applyAlignment="1">
      <alignment horizontal="right" vertical="center"/>
    </xf>
    <xf numFmtId="0" fontId="13" fillId="0" borderId="0" xfId="9" applyFont="1" applyAlignment="1">
      <alignment horizontal="right" vertical="center"/>
    </xf>
    <xf numFmtId="0" fontId="11" fillId="0" borderId="0" xfId="1" applyFont="1" applyAlignment="1">
      <alignment vertical="center"/>
    </xf>
    <xf numFmtId="49" fontId="16" fillId="0" borderId="0" xfId="3" applyNumberFormat="1" applyFont="1" applyAlignment="1">
      <alignment horizontal="center" vertical="center"/>
    </xf>
    <xf numFmtId="0" fontId="26" fillId="0" borderId="0" xfId="3" applyFont="1">
      <alignment vertical="center"/>
    </xf>
    <xf numFmtId="0" fontId="26" fillId="0" borderId="0" xfId="3" applyFont="1" applyAlignment="1">
      <alignment horizontal="left" vertical="center" indent="9"/>
    </xf>
    <xf numFmtId="0" fontId="26" fillId="0" borderId="9" xfId="3" applyFont="1" applyBorder="1" applyAlignment="1">
      <alignment horizontal="left" vertical="top"/>
    </xf>
    <xf numFmtId="0" fontId="26" fillId="0" borderId="27" xfId="3" applyFont="1" applyBorder="1" applyAlignment="1">
      <alignment horizontal="left" vertical="top"/>
    </xf>
    <xf numFmtId="0" fontId="26" fillId="0" borderId="0" xfId="3" applyFont="1" applyAlignment="1">
      <alignment horizontal="left" vertical="top"/>
    </xf>
    <xf numFmtId="0" fontId="26" fillId="0" borderId="30" xfId="3" applyFont="1" applyBorder="1" applyAlignment="1">
      <alignment horizontal="left" vertical="top"/>
    </xf>
    <xf numFmtId="0" fontId="26" fillId="0" borderId="29" xfId="3" applyFont="1" applyBorder="1" applyAlignment="1">
      <alignment horizontal="left" vertical="top"/>
    </xf>
    <xf numFmtId="0" fontId="26" fillId="0" borderId="19" xfId="3" applyFont="1" applyBorder="1" applyAlignment="1">
      <alignment horizontal="left" vertical="top"/>
    </xf>
    <xf numFmtId="0" fontId="14" fillId="0" borderId="5" xfId="3" applyFont="1" applyBorder="1" applyAlignment="1">
      <alignment horizontal="left" vertical="center"/>
    </xf>
    <xf numFmtId="0" fontId="14" fillId="0" borderId="27" xfId="3" applyFont="1" applyBorder="1" applyAlignment="1">
      <alignment horizontal="center" vertical="center"/>
    </xf>
    <xf numFmtId="0" fontId="14" fillId="0" borderId="7" xfId="3" applyFont="1" applyBorder="1" applyAlignment="1">
      <alignment horizontal="left" vertical="center"/>
    </xf>
    <xf numFmtId="0" fontId="14" fillId="0" borderId="30" xfId="3" applyFont="1" applyBorder="1" applyAlignment="1">
      <alignment horizontal="center" vertical="center"/>
    </xf>
    <xf numFmtId="0" fontId="26" fillId="0" borderId="7" xfId="3" applyFont="1" applyBorder="1">
      <alignment vertical="center"/>
    </xf>
    <xf numFmtId="0" fontId="26" fillId="0" borderId="30" xfId="3" applyFont="1" applyBorder="1">
      <alignment vertical="center"/>
    </xf>
    <xf numFmtId="0" fontId="26" fillId="0" borderId="7" xfId="3" applyFont="1" applyBorder="1" applyAlignment="1">
      <alignment horizontal="center" vertical="center" wrapText="1"/>
    </xf>
    <xf numFmtId="0" fontId="26" fillId="0" borderId="30" xfId="3" applyFont="1" applyBorder="1" applyAlignment="1">
      <alignment horizontal="center" vertical="center" wrapText="1"/>
    </xf>
    <xf numFmtId="0" fontId="26" fillId="0" borderId="30" xfId="3" applyFont="1" applyBorder="1" applyAlignment="1">
      <alignment horizontal="center" vertical="center"/>
    </xf>
    <xf numFmtId="0" fontId="26" fillId="0" borderId="7" xfId="3" applyFont="1" applyBorder="1" applyAlignment="1">
      <alignment horizontal="justify" vertical="center"/>
    </xf>
    <xf numFmtId="0" fontId="26" fillId="0" borderId="7" xfId="3" applyFont="1" applyBorder="1" applyAlignment="1">
      <alignment horizontal="left" vertical="center"/>
    </xf>
    <xf numFmtId="0" fontId="26" fillId="0" borderId="17" xfId="3" applyFont="1" applyBorder="1" applyAlignment="1">
      <alignment horizontal="left" vertical="center"/>
    </xf>
    <xf numFmtId="0" fontId="26" fillId="0" borderId="30" xfId="3" applyFont="1" applyBorder="1" applyAlignment="1">
      <alignment horizontal="left" vertical="top" indent="2"/>
    </xf>
    <xf numFmtId="0" fontId="26" fillId="0" borderId="17" xfId="3" applyFont="1" applyBorder="1" applyAlignment="1">
      <alignment horizontal="left" vertical="top"/>
    </xf>
    <xf numFmtId="0" fontId="26" fillId="0" borderId="29" xfId="3" applyFont="1" applyBorder="1">
      <alignment vertical="center"/>
    </xf>
    <xf numFmtId="0" fontId="27" fillId="0" borderId="0" xfId="3" applyFont="1">
      <alignment vertical="center"/>
    </xf>
    <xf numFmtId="0" fontId="27" fillId="0" borderId="0" xfId="3" applyFont="1" applyAlignment="1">
      <alignment horizontal="justify" vertical="center"/>
    </xf>
    <xf numFmtId="0" fontId="27" fillId="0" borderId="3" xfId="3" applyFont="1" applyBorder="1">
      <alignment vertical="center"/>
    </xf>
    <xf numFmtId="0" fontId="27" fillId="0" borderId="5" xfId="3" applyFont="1" applyBorder="1" applyAlignment="1">
      <alignment horizontal="justify" vertical="center" wrapText="1"/>
    </xf>
    <xf numFmtId="0" fontId="27" fillId="0" borderId="4" xfId="3" applyFont="1" applyBorder="1" applyAlignment="1">
      <alignment horizontal="justify" vertical="center" wrapText="1"/>
    </xf>
    <xf numFmtId="0" fontId="27" fillId="0" borderId="7" xfId="3" applyFont="1" applyBorder="1" applyAlignment="1">
      <alignment horizontal="justify" vertical="center" wrapText="1"/>
    </xf>
    <xf numFmtId="0" fontId="27" fillId="0" borderId="17" xfId="3" applyFont="1" applyBorder="1" applyAlignment="1">
      <alignment horizontal="justify" vertical="center" wrapText="1"/>
    </xf>
    <xf numFmtId="0" fontId="27" fillId="0" borderId="28" xfId="3" applyFont="1" applyBorder="1" applyAlignment="1">
      <alignment horizontal="justify" vertical="top" wrapText="1"/>
    </xf>
    <xf numFmtId="0" fontId="27" fillId="0" borderId="6" xfId="3" applyFont="1" applyBorder="1" applyAlignment="1">
      <alignment horizontal="justify" vertical="top" wrapText="1"/>
    </xf>
    <xf numFmtId="38" fontId="2" fillId="0" borderId="0" xfId="10" applyFont="1" applyBorder="1" applyAlignment="1" applyProtection="1">
      <alignment vertical="center"/>
    </xf>
    <xf numFmtId="38" fontId="28" fillId="0" borderId="4" xfId="10" applyFont="1" applyBorder="1" applyAlignment="1" applyProtection="1">
      <alignment vertical="center"/>
    </xf>
    <xf numFmtId="38" fontId="28" fillId="0" borderId="3" xfId="10" applyFont="1" applyBorder="1" applyAlignment="1" applyProtection="1">
      <alignment vertical="center"/>
    </xf>
    <xf numFmtId="38" fontId="28" fillId="0" borderId="17" xfId="10" applyFont="1" applyBorder="1" applyAlignment="1" applyProtection="1">
      <alignment vertical="center"/>
    </xf>
    <xf numFmtId="38" fontId="28" fillId="0" borderId="6" xfId="10" applyFont="1" applyBorder="1" applyAlignment="1" applyProtection="1">
      <alignment vertical="center"/>
    </xf>
    <xf numFmtId="38" fontId="28" fillId="0" borderId="0" xfId="10" applyFont="1" applyBorder="1" applyAlignment="1" applyProtection="1">
      <alignment vertical="center"/>
    </xf>
    <xf numFmtId="38" fontId="28" fillId="0" borderId="9" xfId="10" applyFont="1" applyBorder="1" applyAlignment="1" applyProtection="1">
      <alignment vertical="center"/>
    </xf>
    <xf numFmtId="38" fontId="28" fillId="0" borderId="9" xfId="10" applyFont="1" applyBorder="1" applyAlignment="1" applyProtection="1">
      <alignment horizontal="center" vertical="center"/>
    </xf>
    <xf numFmtId="38" fontId="28" fillId="0" borderId="9" xfId="10" applyFont="1" applyBorder="1" applyAlignment="1" applyProtection="1">
      <alignment horizontal="right" vertical="center"/>
    </xf>
    <xf numFmtId="38" fontId="28" fillId="0" borderId="6" xfId="10" applyFont="1" applyBorder="1" applyAlignment="1" applyProtection="1">
      <alignment horizontal="right" vertical="center"/>
    </xf>
    <xf numFmtId="38" fontId="28" fillId="0" borderId="28" xfId="10" applyFont="1" applyBorder="1" applyAlignment="1" applyProtection="1">
      <alignment vertical="center"/>
    </xf>
    <xf numFmtId="38" fontId="28" fillId="0" borderId="29" xfId="10" applyFont="1" applyBorder="1" applyAlignment="1" applyProtection="1">
      <alignment horizontal="right" vertical="center"/>
    </xf>
    <xf numFmtId="38" fontId="28" fillId="0" borderId="6" xfId="10" applyFont="1" applyBorder="1" applyAlignment="1" applyProtection="1">
      <alignment horizontal="right" vertical="center" wrapText="1"/>
    </xf>
    <xf numFmtId="38" fontId="28" fillId="0" borderId="26" xfId="10" applyFont="1" applyBorder="1" applyAlignment="1" applyProtection="1">
      <alignment vertical="center"/>
    </xf>
    <xf numFmtId="0" fontId="10" fillId="0" borderId="42" xfId="1" applyFont="1" applyBorder="1" applyAlignment="1">
      <alignment vertical="center"/>
    </xf>
    <xf numFmtId="0" fontId="3" fillId="0" borderId="17" xfId="3" applyFont="1" applyBorder="1" applyAlignment="1">
      <alignment horizontal="center" vertical="center" wrapText="1"/>
    </xf>
    <xf numFmtId="0" fontId="3" fillId="0" borderId="30" xfId="3" applyFont="1" applyBorder="1" applyAlignment="1">
      <alignment horizontal="center" vertical="center" wrapText="1"/>
    </xf>
    <xf numFmtId="0" fontId="3" fillId="0" borderId="3" xfId="3" applyFont="1" applyBorder="1" applyAlignment="1">
      <alignment vertical="center" wrapText="1"/>
    </xf>
    <xf numFmtId="0" fontId="3" fillId="0" borderId="8" xfId="3" applyFont="1" applyBorder="1" applyAlignment="1">
      <alignment horizontal="center" vertical="center" wrapText="1"/>
    </xf>
    <xf numFmtId="0" fontId="3" fillId="0" borderId="8" xfId="3" applyFont="1" applyBorder="1" applyAlignment="1">
      <alignment horizontal="center" vertical="center"/>
    </xf>
    <xf numFmtId="0" fontId="3" fillId="0" borderId="3" xfId="3" applyFont="1" applyBorder="1" applyAlignment="1">
      <alignment horizontal="center" vertical="center"/>
    </xf>
    <xf numFmtId="0" fontId="13" fillId="0" borderId="3" xfId="9" applyFont="1" applyBorder="1" applyAlignment="1">
      <alignment horizontal="center" vertical="center"/>
    </xf>
    <xf numFmtId="38" fontId="28" fillId="0" borderId="3" xfId="10" applyFont="1" applyBorder="1" applyAlignment="1" applyProtection="1">
      <alignment horizontal="right" vertical="center"/>
    </xf>
    <xf numFmtId="0" fontId="13" fillId="0" borderId="3" xfId="3" applyFont="1" applyBorder="1" applyAlignment="1">
      <alignment horizontal="center" vertical="center"/>
    </xf>
    <xf numFmtId="0" fontId="11" fillId="0" borderId="0" xfId="3" applyFont="1" applyAlignment="1">
      <alignment horizontal="left" vertical="center"/>
    </xf>
    <xf numFmtId="0" fontId="13" fillId="0" borderId="3" xfId="9" applyFont="1" applyBorder="1" applyAlignment="1">
      <alignment vertical="center"/>
    </xf>
    <xf numFmtId="0" fontId="13" fillId="2" borderId="4" xfId="9" applyFont="1" applyFill="1" applyBorder="1" applyAlignment="1">
      <alignment vertical="distributed" wrapText="1" shrinkToFit="1"/>
    </xf>
    <xf numFmtId="38" fontId="13" fillId="0" borderId="0" xfId="8" applyFont="1" applyBorder="1" applyAlignment="1" applyProtection="1">
      <alignment horizontal="right" vertical="center" shrinkToFit="1"/>
    </xf>
    <xf numFmtId="0" fontId="30" fillId="0" borderId="0" xfId="9" applyFont="1" applyAlignment="1">
      <alignment vertical="center"/>
    </xf>
    <xf numFmtId="0" fontId="31" fillId="0" borderId="0" xfId="9" applyFont="1" applyAlignment="1">
      <alignment vertical="center"/>
    </xf>
    <xf numFmtId="0" fontId="26" fillId="0" borderId="54" xfId="3" applyFont="1" applyBorder="1" applyAlignment="1">
      <alignment horizontal="center" vertical="center" wrapText="1"/>
    </xf>
    <xf numFmtId="0" fontId="26" fillId="0" borderId="17" xfId="3" applyFont="1" applyBorder="1" applyAlignment="1">
      <alignment horizontal="center" vertical="center" wrapText="1"/>
    </xf>
    <xf numFmtId="0" fontId="26" fillId="0" borderId="55" xfId="3" applyFont="1" applyBorder="1" applyAlignment="1">
      <alignment horizontal="center" vertical="center" wrapText="1"/>
    </xf>
    <xf numFmtId="0" fontId="26" fillId="0" borderId="56" xfId="3" applyFont="1" applyBorder="1" applyAlignment="1">
      <alignment horizontal="center" vertical="center" wrapText="1"/>
    </xf>
    <xf numFmtId="0" fontId="26" fillId="0" borderId="35" xfId="3" applyFont="1" applyBorder="1" applyAlignment="1">
      <alignment horizontal="center" vertical="center" wrapText="1"/>
    </xf>
    <xf numFmtId="0" fontId="26" fillId="0" borderId="42" xfId="3" applyFont="1" applyBorder="1" applyAlignment="1">
      <alignment horizontal="left" vertical="top" wrapText="1"/>
    </xf>
    <xf numFmtId="0" fontId="26" fillId="0" borderId="55" xfId="3" applyFont="1" applyBorder="1" applyAlignment="1">
      <alignment horizontal="center" vertical="center"/>
    </xf>
    <xf numFmtId="0" fontId="26" fillId="0" borderId="56" xfId="3" applyFont="1" applyBorder="1" applyAlignment="1">
      <alignment horizontal="center" vertical="center"/>
    </xf>
    <xf numFmtId="0" fontId="26" fillId="0" borderId="35" xfId="3" applyFont="1" applyBorder="1" applyAlignment="1">
      <alignment horizontal="center" vertical="center"/>
    </xf>
    <xf numFmtId="0" fontId="26" fillId="0" borderId="55" xfId="3" applyFont="1" applyBorder="1" applyAlignment="1">
      <alignment horizontal="justify" vertical="center"/>
    </xf>
    <xf numFmtId="0" fontId="26" fillId="0" borderId="56" xfId="3" applyFont="1" applyBorder="1" applyAlignment="1">
      <alignment horizontal="justify" vertical="center"/>
    </xf>
    <xf numFmtId="0" fontId="26" fillId="0" borderId="35" xfId="3" applyFont="1" applyBorder="1" applyAlignment="1">
      <alignment horizontal="justify" vertical="center"/>
    </xf>
    <xf numFmtId="0" fontId="26" fillId="0" borderId="42" xfId="3" applyFont="1" applyBorder="1" applyAlignment="1">
      <alignment horizontal="center" vertical="center"/>
    </xf>
    <xf numFmtId="0" fontId="26" fillId="0" borderId="42" xfId="3" applyFont="1" applyBorder="1" applyAlignment="1">
      <alignment horizontal="left" vertical="center"/>
    </xf>
    <xf numFmtId="0" fontId="26" fillId="0" borderId="55" xfId="3" applyFont="1" applyBorder="1" applyAlignment="1">
      <alignment horizontal="left" vertical="top" indent="2"/>
    </xf>
    <xf numFmtId="0" fontId="26" fillId="0" borderId="56" xfId="3" applyFont="1" applyBorder="1" applyAlignment="1">
      <alignment horizontal="left" vertical="top" indent="2"/>
    </xf>
    <xf numFmtId="0" fontId="26" fillId="0" borderId="35" xfId="3" applyFont="1" applyBorder="1" applyAlignment="1">
      <alignment horizontal="left" vertical="top" indent="2"/>
    </xf>
    <xf numFmtId="0" fontId="26" fillId="0" borderId="42" xfId="3" applyFont="1" applyBorder="1" applyAlignment="1">
      <alignment horizontal="left" vertical="top" indent="2"/>
    </xf>
    <xf numFmtId="0" fontId="26" fillId="0" borderId="42" xfId="3" applyFont="1" applyBorder="1" applyAlignment="1">
      <alignment horizontal="justify" vertical="center"/>
    </xf>
    <xf numFmtId="0" fontId="26" fillId="0" borderId="42" xfId="3" applyFont="1" applyBorder="1" applyAlignment="1">
      <alignment horizontal="left" vertical="top"/>
    </xf>
    <xf numFmtId="0" fontId="26" fillId="0" borderId="55" xfId="3" applyFont="1" applyBorder="1" applyAlignment="1">
      <alignment horizontal="center" vertical="center" shrinkToFit="1"/>
    </xf>
    <xf numFmtId="0" fontId="26" fillId="0" borderId="56" xfId="3" applyFont="1" applyBorder="1" applyAlignment="1">
      <alignment horizontal="center" vertical="center" shrinkToFit="1"/>
    </xf>
    <xf numFmtId="0" fontId="26" fillId="0" borderId="35" xfId="3" applyFont="1" applyBorder="1" applyAlignment="1">
      <alignment horizontal="center" vertical="center" shrinkToFit="1"/>
    </xf>
    <xf numFmtId="0" fontId="26" fillId="0" borderId="39" xfId="3" applyFont="1" applyBorder="1" applyAlignment="1">
      <alignment horizontal="center" vertical="center"/>
    </xf>
    <xf numFmtId="0" fontId="26" fillId="0" borderId="57" xfId="3" applyFont="1" applyBorder="1" applyAlignment="1">
      <alignment horizontal="center" vertical="center"/>
    </xf>
    <xf numFmtId="0" fontId="26" fillId="0" borderId="37" xfId="3" applyFont="1" applyBorder="1" applyAlignment="1">
      <alignment horizontal="center" vertical="center"/>
    </xf>
    <xf numFmtId="0" fontId="26" fillId="0" borderId="40" xfId="3" applyFont="1" applyBorder="1" applyAlignment="1">
      <alignment horizontal="justify" vertical="center"/>
    </xf>
    <xf numFmtId="0" fontId="26" fillId="0" borderId="40" xfId="3" applyFont="1" applyBorder="1" applyAlignment="1">
      <alignment horizontal="left" vertical="top" indent="2"/>
    </xf>
    <xf numFmtId="0" fontId="26" fillId="0" borderId="28" xfId="3" applyFont="1" applyBorder="1">
      <alignment vertical="center"/>
    </xf>
    <xf numFmtId="0" fontId="26" fillId="0" borderId="58" xfId="3" applyFont="1" applyBorder="1">
      <alignment vertical="center"/>
    </xf>
    <xf numFmtId="0" fontId="26" fillId="0" borderId="6" xfId="3" applyFont="1" applyBorder="1">
      <alignment vertical="center"/>
    </xf>
    <xf numFmtId="0" fontId="2" fillId="0" borderId="60" xfId="3" applyBorder="1" applyAlignment="1">
      <alignment horizontal="center" vertical="center"/>
    </xf>
    <xf numFmtId="0" fontId="2" fillId="0" borderId="64" xfId="3" applyBorder="1" applyAlignment="1">
      <alignment horizontal="center" vertical="center"/>
    </xf>
    <xf numFmtId="0" fontId="10" fillId="0" borderId="68" xfId="3" applyFont="1" applyBorder="1" applyAlignment="1">
      <alignment horizontal="centerContinuous" vertical="center"/>
    </xf>
    <xf numFmtId="0" fontId="2" fillId="0" borderId="59" xfId="3" applyBorder="1" applyAlignment="1">
      <alignment horizontal="centerContinuous" vertical="center"/>
    </xf>
    <xf numFmtId="0" fontId="2" fillId="0" borderId="69" xfId="3" applyBorder="1" applyAlignment="1">
      <alignment horizontal="centerContinuous" vertical="center"/>
    </xf>
    <xf numFmtId="0" fontId="2" fillId="0" borderId="70" xfId="3" applyBorder="1" applyAlignment="1">
      <alignment horizontal="centerContinuous" vertical="center"/>
    </xf>
    <xf numFmtId="0" fontId="2" fillId="0" borderId="71" xfId="3" applyBorder="1" applyAlignment="1">
      <alignment horizontal="centerContinuous" vertical="center"/>
    </xf>
    <xf numFmtId="0" fontId="2" fillId="0" borderId="67" xfId="3" applyBorder="1" applyAlignment="1">
      <alignment horizontal="right" vertical="center"/>
    </xf>
    <xf numFmtId="0" fontId="2" fillId="0" borderId="61" xfId="3" applyBorder="1">
      <alignment vertical="center"/>
    </xf>
    <xf numFmtId="0" fontId="2" fillId="0" borderId="60" xfId="3" applyBorder="1">
      <alignment vertical="center"/>
    </xf>
    <xf numFmtId="0" fontId="2" fillId="0" borderId="63" xfId="3" applyBorder="1">
      <alignment vertical="center"/>
    </xf>
    <xf numFmtId="0" fontId="10" fillId="0" borderId="72" xfId="3" applyFont="1" applyBorder="1">
      <alignment vertical="center"/>
    </xf>
    <xf numFmtId="0" fontId="2" fillId="0" borderId="68" xfId="3" applyBorder="1">
      <alignment vertical="center"/>
    </xf>
    <xf numFmtId="0" fontId="2" fillId="0" borderId="59" xfId="3" applyBorder="1" applyAlignment="1">
      <alignment horizontal="right" vertical="center"/>
    </xf>
    <xf numFmtId="0" fontId="2" fillId="0" borderId="73" xfId="3" applyBorder="1">
      <alignment vertical="center"/>
    </xf>
    <xf numFmtId="0" fontId="2" fillId="0" borderId="59" xfId="3" applyBorder="1">
      <alignment vertical="center"/>
    </xf>
    <xf numFmtId="0" fontId="2" fillId="0" borderId="74" xfId="3" applyBorder="1" applyAlignment="1">
      <alignment horizontal="right" vertical="center"/>
    </xf>
    <xf numFmtId="177" fontId="2" fillId="0" borderId="72" xfId="3" applyNumberFormat="1" applyBorder="1">
      <alignment vertical="center"/>
    </xf>
    <xf numFmtId="0" fontId="2" fillId="0" borderId="72" xfId="3" applyBorder="1">
      <alignment vertical="center"/>
    </xf>
    <xf numFmtId="0" fontId="10" fillId="0" borderId="65" xfId="3" applyFont="1" applyBorder="1">
      <alignment vertical="center"/>
    </xf>
    <xf numFmtId="0" fontId="10" fillId="0" borderId="66" xfId="3" applyFont="1" applyBorder="1" applyAlignment="1">
      <alignment horizontal="center" vertical="center"/>
    </xf>
    <xf numFmtId="0" fontId="10" fillId="0" borderId="62" xfId="3" applyFont="1" applyBorder="1" applyAlignment="1">
      <alignment horizontal="right" vertical="center"/>
    </xf>
    <xf numFmtId="0" fontId="2" fillId="0" borderId="75" xfId="3" applyBorder="1">
      <alignment vertical="center"/>
    </xf>
    <xf numFmtId="0" fontId="2" fillId="0" borderId="62" xfId="3" applyBorder="1">
      <alignment vertical="center"/>
    </xf>
    <xf numFmtId="0" fontId="10" fillId="0" borderId="63" xfId="3" applyFont="1" applyBorder="1" applyAlignment="1">
      <alignment horizontal="right" vertical="center"/>
    </xf>
    <xf numFmtId="0" fontId="10" fillId="0" borderId="74" xfId="3" applyFont="1" applyBorder="1" applyAlignment="1">
      <alignment horizontal="center" vertical="center"/>
    </xf>
    <xf numFmtId="0" fontId="2" fillId="0" borderId="67" xfId="3" applyBorder="1">
      <alignment vertical="center"/>
    </xf>
    <xf numFmtId="0" fontId="2" fillId="0" borderId="74" xfId="3" applyBorder="1">
      <alignment vertical="center"/>
    </xf>
    <xf numFmtId="0" fontId="10" fillId="0" borderId="65" xfId="3" applyFont="1" applyBorder="1" applyAlignment="1">
      <alignment vertical="center" shrinkToFit="1"/>
    </xf>
    <xf numFmtId="0" fontId="2" fillId="0" borderId="65" xfId="3" applyBorder="1">
      <alignment vertical="center"/>
    </xf>
    <xf numFmtId="0" fontId="10" fillId="0" borderId="77" xfId="3" applyFont="1" applyBorder="1">
      <alignment vertical="center"/>
    </xf>
    <xf numFmtId="177" fontId="2" fillId="0" borderId="60" xfId="3" applyNumberFormat="1" applyBorder="1">
      <alignment vertical="center"/>
    </xf>
    <xf numFmtId="0" fontId="2" fillId="0" borderId="65" xfId="3" applyBorder="1" applyAlignment="1">
      <alignment horizontal="center" vertical="center"/>
    </xf>
    <xf numFmtId="0" fontId="10" fillId="0" borderId="61" xfId="3" applyFont="1" applyBorder="1" applyAlignment="1">
      <alignment horizontal="centerContinuous" vertical="center"/>
    </xf>
    <xf numFmtId="0" fontId="2" fillId="0" borderId="62" xfId="3" applyBorder="1" applyAlignment="1">
      <alignment horizontal="centerContinuous" vertical="center"/>
    </xf>
    <xf numFmtId="0" fontId="2" fillId="0" borderId="80" xfId="3" applyBorder="1">
      <alignment vertical="center"/>
    </xf>
    <xf numFmtId="0" fontId="10" fillId="0" borderId="80" xfId="3" applyFont="1" applyBorder="1" applyAlignment="1">
      <alignment horizontal="center" vertical="center" wrapText="1"/>
    </xf>
    <xf numFmtId="0" fontId="32" fillId="0" borderId="77" xfId="3" applyFont="1" applyBorder="1" applyAlignment="1">
      <alignment horizontal="center" vertical="center" wrapText="1"/>
    </xf>
    <xf numFmtId="0" fontId="10" fillId="0" borderId="0" xfId="3" applyFont="1" applyAlignment="1">
      <alignment horizontal="center" vertical="center" wrapText="1"/>
    </xf>
    <xf numFmtId="0" fontId="10" fillId="0" borderId="68" xfId="3" applyFont="1" applyBorder="1">
      <alignment vertical="center"/>
    </xf>
    <xf numFmtId="0" fontId="18" fillId="0" borderId="72" xfId="3" applyFont="1" applyBorder="1" applyAlignment="1">
      <alignment horizontal="centerContinuous" vertical="center"/>
    </xf>
    <xf numFmtId="0" fontId="10" fillId="0" borderId="80" xfId="3" applyFont="1" applyBorder="1" applyAlignment="1">
      <alignment horizontal="centerContinuous" vertical="center" wrapText="1"/>
    </xf>
    <xf numFmtId="0" fontId="32" fillId="0" borderId="77" xfId="3" applyFont="1" applyBorder="1" applyAlignment="1">
      <alignment horizontal="centerContinuous" vertical="center" wrapText="1"/>
    </xf>
    <xf numFmtId="0" fontId="18" fillId="0" borderId="0" xfId="3" applyFont="1" applyAlignment="1">
      <alignment horizontal="centerContinuous" vertical="center"/>
    </xf>
    <xf numFmtId="0" fontId="19" fillId="0" borderId="64" xfId="3" applyFont="1" applyBorder="1" applyAlignment="1">
      <alignment horizontal="right" vertical="center"/>
    </xf>
    <xf numFmtId="0" fontId="19" fillId="0" borderId="61" xfId="3" applyFont="1" applyBorder="1" applyAlignment="1">
      <alignment horizontal="right" vertical="center"/>
    </xf>
    <xf numFmtId="0" fontId="19" fillId="0" borderId="63" xfId="3" applyFont="1" applyBorder="1" applyAlignment="1">
      <alignment horizontal="center" vertical="center"/>
    </xf>
    <xf numFmtId="0" fontId="19" fillId="0" borderId="65" xfId="3" applyFont="1" applyBorder="1" applyAlignment="1">
      <alignment horizontal="right" vertical="center"/>
    </xf>
    <xf numFmtId="0" fontId="19" fillId="0" borderId="66" xfId="3" applyFont="1" applyBorder="1" applyAlignment="1">
      <alignment horizontal="center" vertical="center"/>
    </xf>
    <xf numFmtId="0" fontId="18" fillId="0" borderId="64" xfId="3" applyFont="1" applyBorder="1">
      <alignment vertical="center"/>
    </xf>
    <xf numFmtId="0" fontId="19" fillId="0" borderId="68" xfId="3" applyFont="1" applyBorder="1" applyAlignment="1">
      <alignment horizontal="right" vertical="center"/>
    </xf>
    <xf numFmtId="0" fontId="19" fillId="0" borderId="74" xfId="3" applyFont="1" applyBorder="1" applyAlignment="1">
      <alignment horizontal="center" vertical="center"/>
    </xf>
    <xf numFmtId="0" fontId="19" fillId="0" borderId="60" xfId="3" applyFont="1" applyBorder="1" applyAlignment="1">
      <alignment horizontal="right" vertical="center"/>
    </xf>
    <xf numFmtId="0" fontId="19" fillId="0" borderId="0" xfId="3" applyFont="1" applyAlignment="1">
      <alignment horizontal="center" vertical="center"/>
    </xf>
    <xf numFmtId="0" fontId="18" fillId="0" borderId="67" xfId="3" applyFont="1" applyBorder="1">
      <alignment vertical="center"/>
    </xf>
    <xf numFmtId="0" fontId="19" fillId="0" borderId="0" xfId="3" applyFont="1" applyAlignment="1">
      <alignment horizontal="left" vertical="center"/>
    </xf>
    <xf numFmtId="0" fontId="2" fillId="0" borderId="64" xfId="3" applyBorder="1">
      <alignment vertical="center"/>
    </xf>
    <xf numFmtId="0" fontId="19" fillId="0" borderId="66" xfId="3" applyFont="1" applyBorder="1" applyAlignment="1">
      <alignment horizontal="right" vertical="center"/>
    </xf>
    <xf numFmtId="0" fontId="10" fillId="0" borderId="65" xfId="3" applyFont="1" applyBorder="1" applyAlignment="1">
      <alignment horizontal="center" vertical="center"/>
    </xf>
    <xf numFmtId="0" fontId="2" fillId="0" borderId="66" xfId="3" applyBorder="1" applyAlignment="1">
      <alignment horizontal="center" vertical="center"/>
    </xf>
    <xf numFmtId="0" fontId="2" fillId="0" borderId="0" xfId="3" applyAlignment="1">
      <alignment horizontal="right" vertical="center"/>
    </xf>
    <xf numFmtId="0" fontId="5" fillId="0" borderId="0" xfId="3" applyFont="1" applyAlignment="1">
      <alignment horizontal="left" vertical="center"/>
    </xf>
    <xf numFmtId="0" fontId="7" fillId="0" borderId="0" xfId="3" applyFont="1" applyAlignment="1">
      <alignment horizontal="left" vertical="center"/>
    </xf>
    <xf numFmtId="0" fontId="7" fillId="0" borderId="6" xfId="3" applyFont="1" applyBorder="1" applyAlignment="1">
      <alignment horizontal="center" vertical="center"/>
    </xf>
    <xf numFmtId="38" fontId="7" fillId="0" borderId="6" xfId="3" applyNumberFormat="1" applyFont="1" applyBorder="1">
      <alignment vertical="center"/>
    </xf>
    <xf numFmtId="0" fontId="7" fillId="0" borderId="6" xfId="3" applyFont="1" applyBorder="1" applyAlignment="1">
      <alignment horizontal="left" vertical="center"/>
    </xf>
    <xf numFmtId="0" fontId="7" fillId="0" borderId="3" xfId="3" applyFont="1" applyBorder="1" applyAlignment="1">
      <alignment horizontal="center" vertical="center"/>
    </xf>
    <xf numFmtId="38" fontId="7" fillId="0" borderId="3" xfId="3" applyNumberFormat="1" applyFont="1" applyBorder="1">
      <alignment vertical="center"/>
    </xf>
    <xf numFmtId="0" fontId="7" fillId="0" borderId="3" xfId="3" applyFont="1" applyBorder="1" applyAlignment="1">
      <alignment horizontal="left" vertical="center"/>
    </xf>
    <xf numFmtId="38" fontId="7" fillId="0" borderId="0" xfId="3" applyNumberFormat="1" applyFont="1" applyAlignment="1">
      <alignment vertical="center" wrapText="1"/>
    </xf>
    <xf numFmtId="38" fontId="34" fillId="0" borderId="0" xfId="10" applyFont="1" applyBorder="1" applyAlignment="1" applyProtection="1">
      <alignment vertical="center"/>
    </xf>
    <xf numFmtId="38" fontId="2" fillId="0" borderId="0" xfId="10" applyFont="1" applyBorder="1" applyProtection="1"/>
    <xf numFmtId="38" fontId="4" fillId="0" borderId="0" xfId="10" applyFont="1" applyBorder="1" applyAlignment="1" applyProtection="1">
      <alignment vertical="center"/>
    </xf>
    <xf numFmtId="38" fontId="4" fillId="0" borderId="88" xfId="10" applyFont="1" applyBorder="1" applyAlignment="1" applyProtection="1">
      <alignment vertical="center"/>
    </xf>
    <xf numFmtId="38" fontId="4" fillId="0" borderId="91" xfId="10" applyFont="1" applyBorder="1" applyAlignment="1" applyProtection="1">
      <alignment vertical="center"/>
    </xf>
    <xf numFmtId="0" fontId="24" fillId="0" borderId="0" xfId="1" applyFont="1" applyAlignment="1">
      <alignment horizontal="center" vertical="center"/>
    </xf>
    <xf numFmtId="0" fontId="25" fillId="0" borderId="0" xfId="1" applyFont="1" applyAlignment="1">
      <alignment horizontal="left" vertical="center"/>
    </xf>
    <xf numFmtId="0" fontId="13" fillId="0" borderId="4" xfId="1" applyFont="1" applyBorder="1" applyAlignment="1">
      <alignment vertical="center" wrapText="1"/>
    </xf>
    <xf numFmtId="0" fontId="13" fillId="0" borderId="6" xfId="1" applyFont="1" applyBorder="1" applyAlignment="1">
      <alignment vertical="center" wrapText="1"/>
    </xf>
    <xf numFmtId="0" fontId="13" fillId="0" borderId="0" xfId="1" applyFont="1" applyAlignment="1">
      <alignment horizontal="center" vertical="center" textRotation="255"/>
    </xf>
    <xf numFmtId="0" fontId="13" fillId="0" borderId="0" xfId="1" applyFont="1" applyAlignment="1">
      <alignment horizontal="center" vertical="center"/>
    </xf>
    <xf numFmtId="0" fontId="13" fillId="0" borderId="0" xfId="1" applyFont="1" applyAlignment="1">
      <alignment vertical="center" wrapText="1"/>
    </xf>
    <xf numFmtId="38" fontId="13" fillId="0" borderId="0" xfId="1" applyNumberFormat="1" applyFont="1" applyAlignment="1">
      <alignment vertical="center" shrinkToFit="1"/>
    </xf>
    <xf numFmtId="0" fontId="35" fillId="0" borderId="0" xfId="1" applyFont="1" applyAlignment="1">
      <alignment vertical="center"/>
    </xf>
    <xf numFmtId="0" fontId="36" fillId="0" borderId="0" xfId="1" applyFont="1" applyAlignment="1">
      <alignment vertical="center"/>
    </xf>
    <xf numFmtId="0" fontId="10" fillId="0" borderId="42" xfId="1" applyFont="1" applyBorder="1" applyAlignment="1">
      <alignment vertical="center"/>
    </xf>
    <xf numFmtId="0" fontId="13" fillId="0" borderId="17" xfId="9" applyFont="1" applyBorder="1" applyAlignment="1">
      <alignment horizontal="center" vertical="center" wrapText="1"/>
    </xf>
    <xf numFmtId="38" fontId="28" fillId="0" borderId="3" xfId="10" applyFont="1" applyBorder="1" applyAlignment="1" applyProtection="1">
      <alignment horizontal="right" vertical="center"/>
    </xf>
    <xf numFmtId="0" fontId="2" fillId="0" borderId="0" xfId="1" applyFont="1" applyAlignment="1">
      <alignment vertical="center"/>
    </xf>
    <xf numFmtId="0" fontId="2" fillId="0" borderId="0" xfId="1" applyFont="1"/>
    <xf numFmtId="0" fontId="2" fillId="0" borderId="0" xfId="1" applyFont="1" applyAlignment="1">
      <alignment horizontal="center" vertical="center"/>
    </xf>
    <xf numFmtId="0" fontId="10" fillId="0" borderId="8" xfId="1" applyFont="1" applyBorder="1" applyAlignment="1">
      <alignment vertical="center"/>
    </xf>
    <xf numFmtId="0" fontId="10" fillId="0" borderId="3" xfId="1" applyFont="1" applyBorder="1" applyAlignment="1">
      <alignment vertical="center" wrapText="1"/>
    </xf>
    <xf numFmtId="0" fontId="10" fillId="0" borderId="3" xfId="1" applyFont="1" applyBorder="1" applyAlignment="1">
      <alignment vertical="center" wrapText="1"/>
    </xf>
    <xf numFmtId="0" fontId="10" fillId="0" borderId="38" xfId="1" applyFont="1" applyBorder="1" applyAlignment="1">
      <alignment horizontal="center" vertical="center" wrapText="1"/>
    </xf>
    <xf numFmtId="0" fontId="18" fillId="0" borderId="4" xfId="1" applyFont="1" applyBorder="1" applyAlignment="1">
      <alignment vertical="center" wrapText="1"/>
    </xf>
    <xf numFmtId="0" fontId="38" fillId="0" borderId="4" xfId="1" applyFont="1" applyBorder="1" applyAlignment="1">
      <alignment horizontal="left" vertical="center" wrapText="1"/>
    </xf>
    <xf numFmtId="0" fontId="19" fillId="0" borderId="39" xfId="1" applyFont="1" applyBorder="1" applyAlignment="1">
      <alignment horizontal="center" vertical="center" wrapText="1"/>
    </xf>
    <xf numFmtId="0" fontId="19" fillId="0" borderId="40" xfId="1" applyFont="1" applyBorder="1" applyAlignment="1">
      <alignment horizontal="center" vertical="center" wrapText="1"/>
    </xf>
    <xf numFmtId="0" fontId="10" fillId="0" borderId="8" xfId="1" applyFont="1" applyBorder="1" applyAlignment="1">
      <alignment vertical="center" wrapText="1"/>
    </xf>
    <xf numFmtId="0" fontId="10" fillId="0" borderId="5" xfId="1" applyFont="1" applyBorder="1" applyAlignment="1">
      <alignment horizontal="center" vertical="center"/>
    </xf>
    <xf numFmtId="0" fontId="10" fillId="0" borderId="4" xfId="1" applyFont="1" applyBorder="1" applyAlignment="1">
      <alignment vertical="center"/>
    </xf>
    <xf numFmtId="0" fontId="2" fillId="0" borderId="33" xfId="1" applyFont="1" applyBorder="1" applyAlignment="1">
      <alignment horizontal="center" vertical="center"/>
    </xf>
    <xf numFmtId="0" fontId="10" fillId="0" borderId="17" xfId="1" applyFont="1" applyBorder="1" applyAlignment="1">
      <alignment vertical="center"/>
    </xf>
    <xf numFmtId="0" fontId="2" fillId="0" borderId="35" xfId="1" applyFont="1" applyBorder="1" applyAlignment="1">
      <alignment horizontal="center" vertical="center"/>
    </xf>
    <xf numFmtId="0" fontId="2" fillId="0" borderId="17" xfId="1" applyFont="1" applyBorder="1" applyAlignment="1">
      <alignment vertical="center"/>
    </xf>
    <xf numFmtId="0" fontId="2" fillId="0" borderId="50" xfId="1" applyFont="1" applyBorder="1" applyAlignment="1">
      <alignment horizontal="center" vertical="center"/>
    </xf>
    <xf numFmtId="0" fontId="2" fillId="0" borderId="6" xfId="1" applyFont="1" applyBorder="1" applyAlignment="1">
      <alignment vertical="center"/>
    </xf>
    <xf numFmtId="0" fontId="2" fillId="0" borderId="6" xfId="1" applyFont="1" applyBorder="1" applyAlignment="1">
      <alignment horizontal="right" vertical="top"/>
    </xf>
    <xf numFmtId="0" fontId="10" fillId="0" borderId="3" xfId="1" applyFont="1" applyBorder="1" applyAlignment="1">
      <alignment vertical="center" wrapText="1" shrinkToFit="1"/>
    </xf>
    <xf numFmtId="0" fontId="10" fillId="0" borderId="0" xfId="1" applyFont="1" applyAlignment="1">
      <alignment horizontal="right"/>
    </xf>
    <xf numFmtId="0" fontId="2" fillId="0" borderId="3" xfId="1" applyFont="1" applyBorder="1" applyAlignment="1">
      <alignment horizontal="center" vertical="center"/>
    </xf>
    <xf numFmtId="0" fontId="9" fillId="0" borderId="0" xfId="1" applyFont="1" applyAlignment="1">
      <alignment horizontal="left" vertical="center"/>
    </xf>
    <xf numFmtId="0" fontId="10" fillId="0" borderId="3"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6" xfId="1" applyFont="1" applyBorder="1" applyAlignment="1">
      <alignment horizontal="center" vertical="center" wrapText="1"/>
    </xf>
    <xf numFmtId="0" fontId="40" fillId="0" borderId="6" xfId="1" applyFont="1" applyBorder="1" applyAlignment="1">
      <alignment vertical="center" wrapText="1"/>
    </xf>
    <xf numFmtId="0" fontId="2" fillId="0" borderId="28" xfId="1" applyFont="1" applyBorder="1" applyAlignment="1">
      <alignment horizontal="left" wrapText="1"/>
    </xf>
    <xf numFmtId="0" fontId="18" fillId="0" borderId="6" xfId="1" applyFont="1" applyBorder="1" applyAlignment="1">
      <alignment vertical="center" wrapText="1"/>
    </xf>
    <xf numFmtId="0" fontId="2" fillId="0" borderId="28" xfId="1" applyFont="1" applyBorder="1" applyAlignment="1">
      <alignment wrapText="1"/>
    </xf>
    <xf numFmtId="0" fontId="2" fillId="0" borderId="19" xfId="1" applyFont="1" applyBorder="1" applyAlignment="1">
      <alignment horizontal="center" vertical="center"/>
    </xf>
    <xf numFmtId="0" fontId="10" fillId="0" borderId="4" xfId="1" applyFont="1" applyBorder="1" applyAlignment="1">
      <alignment horizontal="center" vertical="center"/>
    </xf>
    <xf numFmtId="0" fontId="2" fillId="0" borderId="0" xfId="1" applyFont="1" applyAlignment="1">
      <alignment vertical="center" wrapText="1"/>
    </xf>
    <xf numFmtId="0" fontId="2" fillId="0" borderId="0" xfId="1" applyFont="1" applyAlignment="1">
      <alignment horizontal="left" vertical="center" indent="2"/>
    </xf>
    <xf numFmtId="0" fontId="24" fillId="0" borderId="0" xfId="3" applyFont="1" applyAlignment="1">
      <alignment horizontal="left" vertical="center"/>
    </xf>
    <xf numFmtId="0" fontId="3" fillId="0" borderId="3" xfId="3" applyFont="1" applyBorder="1" applyAlignment="1">
      <alignment horizontal="center" vertical="center" textRotation="255"/>
    </xf>
    <xf numFmtId="0" fontId="3" fillId="0" borderId="3" xfId="3" applyFont="1" applyBorder="1" applyAlignment="1">
      <alignment horizontal="center" vertical="center" wrapText="1"/>
    </xf>
    <xf numFmtId="0" fontId="3" fillId="0" borderId="0" xfId="3" applyFont="1" applyAlignment="1">
      <alignment horizontal="right" vertical="center"/>
    </xf>
    <xf numFmtId="0" fontId="11" fillId="0" borderId="0" xfId="3" applyFont="1">
      <alignment vertical="center"/>
    </xf>
    <xf numFmtId="0" fontId="11" fillId="0" borderId="3" xfId="3" applyFont="1" applyBorder="1">
      <alignment vertical="center"/>
    </xf>
    <xf numFmtId="0" fontId="13" fillId="0" borderId="3" xfId="3" applyFont="1" applyBorder="1" applyAlignment="1">
      <alignment vertical="center" wrapText="1"/>
    </xf>
    <xf numFmtId="0" fontId="3" fillId="0" borderId="5" xfId="3" applyFont="1" applyBorder="1" applyAlignment="1">
      <alignment horizontal="center" vertical="center"/>
    </xf>
    <xf numFmtId="0" fontId="3" fillId="0" borderId="5" xfId="3" applyFont="1" applyBorder="1" applyAlignment="1">
      <alignment horizontal="center" vertical="center" wrapText="1"/>
    </xf>
    <xf numFmtId="0" fontId="3" fillId="0" borderId="4" xfId="3" applyFont="1" applyBorder="1" applyAlignment="1">
      <alignment horizontal="right" vertical="center" wrapText="1"/>
    </xf>
    <xf numFmtId="0" fontId="3" fillId="0" borderId="5" xfId="3" applyFont="1" applyBorder="1" applyAlignment="1">
      <alignment horizontal="right" vertical="center"/>
    </xf>
    <xf numFmtId="0" fontId="3" fillId="0" borderId="4" xfId="3" applyFont="1" applyBorder="1" applyAlignment="1">
      <alignment horizontal="right" vertical="center"/>
    </xf>
    <xf numFmtId="0" fontId="3" fillId="0" borderId="3" xfId="3" applyFont="1" applyBorder="1" applyAlignment="1">
      <alignment horizontal="distributed" vertical="center"/>
    </xf>
    <xf numFmtId="0" fontId="13" fillId="0" borderId="4" xfId="3" applyFont="1" applyBorder="1" applyAlignment="1">
      <alignment horizontal="right" vertical="center" wrapText="1"/>
    </xf>
    <xf numFmtId="0" fontId="13" fillId="0" borderId="5" xfId="3" applyFont="1" applyBorder="1" applyAlignment="1">
      <alignment horizontal="right" vertical="center"/>
    </xf>
    <xf numFmtId="0" fontId="13" fillId="0" borderId="4" xfId="3" applyFont="1" applyBorder="1" applyAlignment="1">
      <alignment horizontal="right" vertical="center"/>
    </xf>
    <xf numFmtId="0" fontId="3" fillId="0" borderId="0" xfId="3" applyFont="1" applyAlignment="1">
      <alignment horizontal="left" vertical="center" indent="2"/>
    </xf>
    <xf numFmtId="0" fontId="3" fillId="0" borderId="1" xfId="3" applyFont="1" applyBorder="1" applyAlignment="1">
      <alignment horizontal="left" vertical="center"/>
    </xf>
    <xf numFmtId="0" fontId="11" fillId="0" borderId="0" xfId="9" applyFont="1" applyAlignment="1">
      <alignment vertical="center"/>
    </xf>
    <xf numFmtId="0" fontId="3" fillId="0" borderId="0" xfId="1" applyFont="1"/>
    <xf numFmtId="0" fontId="11" fillId="0" borderId="3" xfId="9" applyFont="1" applyBorder="1" applyAlignment="1">
      <alignment horizontal="center" vertical="center"/>
    </xf>
    <xf numFmtId="38" fontId="13" fillId="0" borderId="6" xfId="8" applyFont="1" applyBorder="1" applyAlignment="1" applyProtection="1">
      <alignment horizontal="center" vertical="center" wrapText="1"/>
    </xf>
    <xf numFmtId="38" fontId="13" fillId="0" borderId="6" xfId="8" applyFont="1" applyBorder="1" applyAlignment="1" applyProtection="1">
      <alignment horizontal="center" vertical="center" shrinkToFit="1"/>
    </xf>
    <xf numFmtId="0" fontId="13" fillId="0" borderId="29" xfId="1" applyFont="1" applyBorder="1" applyAlignment="1">
      <alignment horizontal="center" vertical="center" shrinkToFit="1"/>
    </xf>
    <xf numFmtId="0" fontId="13" fillId="0" borderId="3" xfId="1" applyFont="1" applyBorder="1" applyAlignment="1">
      <alignment horizontal="left" vertical="center" shrinkToFit="1"/>
    </xf>
    <xf numFmtId="0" fontId="13" fillId="0" borderId="3" xfId="9" applyFont="1" applyBorder="1" applyAlignment="1">
      <alignment horizontal="center" vertical="center" wrapText="1"/>
    </xf>
    <xf numFmtId="0" fontId="21" fillId="0" borderId="8" xfId="9" applyFont="1" applyBorder="1" applyAlignment="1">
      <alignment horizontal="center" vertical="center" shrinkToFit="1"/>
    </xf>
    <xf numFmtId="0" fontId="13" fillId="0" borderId="17" xfId="9" applyFont="1" applyBorder="1" applyAlignment="1">
      <alignment vertical="center"/>
    </xf>
    <xf numFmtId="0" fontId="13" fillId="0" borderId="0" xfId="1" applyFont="1" applyAlignment="1">
      <alignment vertical="center"/>
    </xf>
    <xf numFmtId="3" fontId="13" fillId="0" borderId="0" xfId="9" applyNumberFormat="1" applyFont="1" applyAlignment="1">
      <alignment vertical="center"/>
    </xf>
    <xf numFmtId="0" fontId="2" fillId="0" borderId="0" xfId="3" applyFont="1">
      <alignment vertical="center"/>
    </xf>
    <xf numFmtId="0" fontId="2" fillId="0" borderId="0" xfId="3" applyFont="1" applyAlignment="1">
      <alignment horizontal="center" vertical="center"/>
    </xf>
    <xf numFmtId="0" fontId="2" fillId="0" borderId="1" xfId="3" applyFont="1" applyBorder="1" applyAlignment="1">
      <alignment horizontal="center" vertical="center"/>
    </xf>
    <xf numFmtId="0" fontId="7" fillId="0" borderId="4" xfId="3" applyFont="1" applyBorder="1" applyAlignment="1">
      <alignment horizontal="center" vertical="center" wrapText="1"/>
    </xf>
    <xf numFmtId="0" fontId="7" fillId="0" borderId="5" xfId="3" applyFont="1" applyBorder="1" applyAlignment="1">
      <alignment horizontal="center" vertical="center" wrapText="1"/>
    </xf>
    <xf numFmtId="0" fontId="7" fillId="0" borderId="6" xfId="3" applyFont="1" applyBorder="1" applyAlignment="1">
      <alignment horizontal="center" vertical="center" wrapText="1"/>
    </xf>
    <xf numFmtId="0" fontId="2" fillId="0" borderId="6" xfId="3" applyFont="1" applyBorder="1" applyAlignment="1">
      <alignment horizontal="center" vertical="center" wrapText="1"/>
    </xf>
    <xf numFmtId="0" fontId="2" fillId="0" borderId="3" xfId="3" applyFont="1" applyBorder="1" applyAlignment="1">
      <alignment horizontal="center" vertical="center"/>
    </xf>
    <xf numFmtId="0" fontId="2" fillId="0" borderId="3" xfId="3" applyFont="1" applyBorder="1" applyAlignment="1">
      <alignment horizontal="center" vertical="center" wrapText="1"/>
    </xf>
    <xf numFmtId="0" fontId="17" fillId="0" borderId="6" xfId="3" applyFont="1" applyBorder="1" applyAlignment="1">
      <alignment horizontal="center" vertical="center" wrapText="1"/>
    </xf>
    <xf numFmtId="0" fontId="2" fillId="0" borderId="3" xfId="3" applyFont="1" applyBorder="1">
      <alignment vertical="center"/>
    </xf>
    <xf numFmtId="0" fontId="2" fillId="0" borderId="8" xfId="3" applyFont="1" applyBorder="1" applyAlignment="1">
      <alignment horizontal="center" vertical="center" wrapText="1"/>
    </xf>
    <xf numFmtId="0" fontId="7" fillId="0" borderId="3" xfId="3" applyFont="1" applyBorder="1" applyAlignment="1">
      <alignment horizontal="center" vertical="center" wrapText="1"/>
    </xf>
    <xf numFmtId="176" fontId="9" fillId="2" borderId="0" xfId="7" applyNumberFormat="1" applyFont="1" applyFill="1"/>
    <xf numFmtId="176" fontId="2" fillId="2" borderId="0" xfId="7" applyNumberFormat="1" applyFont="1" applyFill="1"/>
    <xf numFmtId="176" fontId="33" fillId="2" borderId="0" xfId="7" applyNumberFormat="1" applyFont="1" applyFill="1"/>
    <xf numFmtId="176" fontId="44" fillId="2" borderId="1" xfId="7" applyNumberFormat="1" applyFont="1" applyFill="1" applyBorder="1" applyAlignment="1">
      <alignment horizontal="left"/>
    </xf>
    <xf numFmtId="176" fontId="44" fillId="2" borderId="0" xfId="7" applyNumberFormat="1" applyFont="1" applyFill="1" applyAlignment="1">
      <alignment horizontal="center"/>
    </xf>
    <xf numFmtId="176" fontId="45" fillId="2" borderId="0" xfId="7" applyNumberFormat="1" applyFont="1" applyFill="1"/>
    <xf numFmtId="176" fontId="46" fillId="2" borderId="0" xfId="7" applyNumberFormat="1" applyFont="1" applyFill="1" applyAlignment="1">
      <alignment horizontal="center"/>
    </xf>
    <xf numFmtId="176" fontId="9" fillId="2" borderId="0" xfId="7" applyNumberFormat="1" applyFont="1" applyFill="1" applyAlignment="1">
      <alignment horizontal="right"/>
    </xf>
    <xf numFmtId="176" fontId="2" fillId="2" borderId="0" xfId="7" applyNumberFormat="1" applyFont="1" applyFill="1" applyAlignment="1">
      <alignment horizontal="center" vertical="center" wrapText="1"/>
    </xf>
    <xf numFmtId="176" fontId="47" fillId="0" borderId="11" xfId="7" applyNumberFormat="1" applyFont="1" applyBorder="1" applyAlignment="1">
      <alignment horizontal="center" vertical="center" wrapText="1"/>
    </xf>
    <xf numFmtId="176" fontId="9" fillId="0" borderId="11" xfId="7" applyNumberFormat="1" applyFont="1" applyBorder="1" applyAlignment="1">
      <alignment horizontal="center" vertical="center" wrapText="1"/>
    </xf>
    <xf numFmtId="176" fontId="2" fillId="0" borderId="18" xfId="7" applyNumberFormat="1" applyFont="1" applyBorder="1" applyAlignment="1">
      <alignment horizontal="center" vertical="center" wrapText="1"/>
    </xf>
    <xf numFmtId="176" fontId="2" fillId="2" borderId="0" xfId="7" applyNumberFormat="1" applyFont="1" applyFill="1" applyAlignment="1">
      <alignment horizontal="right" vertical="center" wrapText="1"/>
    </xf>
    <xf numFmtId="176" fontId="2" fillId="0" borderId="14" xfId="7" applyNumberFormat="1" applyFont="1" applyBorder="1" applyAlignment="1">
      <alignment horizontal="right" vertical="center" wrapText="1"/>
    </xf>
    <xf numFmtId="176" fontId="2" fillId="0" borderId="23" xfId="7" applyNumberFormat="1" applyFont="1" applyBorder="1" applyAlignment="1">
      <alignment horizontal="right" vertical="center" wrapText="1"/>
    </xf>
    <xf numFmtId="176" fontId="33" fillId="2" borderId="3" xfId="7" applyNumberFormat="1" applyFont="1" applyFill="1" applyBorder="1" applyAlignment="1">
      <alignment vertical="center"/>
    </xf>
    <xf numFmtId="176" fontId="47" fillId="0" borderId="18" xfId="7" applyNumberFormat="1" applyFont="1" applyBorder="1" applyAlignment="1">
      <alignment vertical="center"/>
    </xf>
    <xf numFmtId="176" fontId="47" fillId="0" borderId="20" xfId="7" applyNumberFormat="1" applyFont="1" applyBorder="1" applyAlignment="1">
      <alignment vertical="center"/>
    </xf>
    <xf numFmtId="176" fontId="47" fillId="0" borderId="23" xfId="7" applyNumberFormat="1" applyFont="1" applyBorder="1" applyAlignment="1" applyProtection="1">
      <alignment vertical="center"/>
      <protection locked="0"/>
    </xf>
    <xf numFmtId="176" fontId="47" fillId="0" borderId="0" xfId="7" applyNumberFormat="1" applyFont="1" applyAlignment="1">
      <alignment horizontal="center" vertical="center"/>
    </xf>
    <xf numFmtId="0" fontId="2" fillId="0" borderId="0" xfId="7" applyFont="1" applyAlignment="1">
      <alignment horizontal="center" vertical="center"/>
    </xf>
    <xf numFmtId="176" fontId="33" fillId="2" borderId="0" xfId="7" applyNumberFormat="1" applyFont="1" applyFill="1" applyAlignment="1">
      <alignment horizontal="right" vertical="center"/>
    </xf>
    <xf numFmtId="176" fontId="33" fillId="2" borderId="0" xfId="7" applyNumberFormat="1" applyFont="1" applyFill="1" applyAlignment="1">
      <alignment vertical="center"/>
    </xf>
    <xf numFmtId="176" fontId="50" fillId="2" borderId="0" xfId="7" applyNumberFormat="1" applyFont="1" applyFill="1" applyAlignment="1">
      <alignment vertical="center"/>
    </xf>
    <xf numFmtId="176" fontId="47" fillId="0" borderId="0" xfId="7" applyNumberFormat="1" applyFont="1" applyAlignment="1" applyProtection="1">
      <alignment vertical="center"/>
      <protection locked="0"/>
    </xf>
    <xf numFmtId="176" fontId="9" fillId="0" borderId="3" xfId="7" applyNumberFormat="1" applyFont="1" applyBorder="1" applyAlignment="1">
      <alignment horizontal="center" vertical="center" wrapText="1"/>
    </xf>
    <xf numFmtId="176" fontId="47" fillId="0" borderId="3" xfId="7" applyNumberFormat="1" applyFont="1" applyBorder="1" applyAlignment="1">
      <alignment horizontal="center" vertical="center" wrapText="1"/>
    </xf>
    <xf numFmtId="0" fontId="10" fillId="0" borderId="0" xfId="3" applyFont="1">
      <alignment vertical="center"/>
    </xf>
    <xf numFmtId="49" fontId="27" fillId="0" borderId="0" xfId="3" applyNumberFormat="1" applyFont="1" applyAlignment="1">
      <alignment horizontal="left" vertical="center"/>
    </xf>
    <xf numFmtId="0" fontId="27" fillId="0" borderId="0" xfId="3" applyFont="1" applyAlignment="1">
      <alignment horizontal="left" vertical="center"/>
    </xf>
    <xf numFmtId="0" fontId="26" fillId="0" borderId="1" xfId="3" applyFont="1" applyBorder="1" applyAlignment="1">
      <alignment horizontal="left" vertical="top"/>
    </xf>
    <xf numFmtId="0" fontId="26" fillId="0" borderId="2" xfId="3" applyFont="1" applyBorder="1" applyAlignment="1">
      <alignment horizontal="left" vertical="top"/>
    </xf>
    <xf numFmtId="0" fontId="26" fillId="0" borderId="2" xfId="3" applyFont="1" applyBorder="1" applyAlignment="1">
      <alignment horizontal="left" vertical="center"/>
    </xf>
    <xf numFmtId="0" fontId="26" fillId="0" borderId="8" xfId="3" applyFont="1" applyBorder="1" applyAlignment="1">
      <alignment horizontal="center" vertical="center"/>
    </xf>
    <xf numFmtId="0" fontId="26" fillId="0" borderId="53" xfId="3" applyFont="1" applyBorder="1" applyAlignment="1">
      <alignment horizontal="center" vertical="center"/>
    </xf>
    <xf numFmtId="0" fontId="26" fillId="0" borderId="19" xfId="3" applyFont="1" applyBorder="1" applyAlignment="1">
      <alignment horizontal="center" vertical="center"/>
    </xf>
    <xf numFmtId="0" fontId="27" fillId="0" borderId="3" xfId="3" applyFont="1" applyBorder="1" applyAlignment="1">
      <alignment horizontal="center" vertical="center"/>
    </xf>
    <xf numFmtId="0" fontId="27" fillId="0" borderId="5" xfId="3" applyFont="1" applyBorder="1" applyAlignment="1">
      <alignment horizontal="center" vertical="center" wrapText="1"/>
    </xf>
    <xf numFmtId="0" fontId="27" fillId="0" borderId="4" xfId="3" applyFont="1" applyBorder="1" applyAlignment="1">
      <alignment horizontal="center" vertical="center" wrapText="1"/>
    </xf>
    <xf numFmtId="0" fontId="27" fillId="0" borderId="5" xfId="3" applyFont="1" applyBorder="1" applyAlignment="1">
      <alignment horizontal="right" vertical="center" wrapText="1"/>
    </xf>
    <xf numFmtId="0" fontId="27" fillId="0" borderId="4" xfId="3" applyFont="1" applyBorder="1" applyAlignment="1">
      <alignment horizontal="right" vertical="center" wrapText="1"/>
    </xf>
    <xf numFmtId="0" fontId="27" fillId="0" borderId="28" xfId="3" applyFont="1" applyBorder="1" applyAlignment="1">
      <alignment horizontal="right" vertical="center" wrapText="1"/>
    </xf>
    <xf numFmtId="0" fontId="27" fillId="0" borderId="6" xfId="3" applyFont="1" applyBorder="1" applyAlignment="1">
      <alignment horizontal="right" vertical="center" wrapText="1"/>
    </xf>
    <xf numFmtId="0" fontId="52" fillId="0" borderId="7" xfId="3" applyFont="1" applyBorder="1" applyAlignment="1">
      <alignment horizontal="right" vertical="center" wrapText="1"/>
    </xf>
    <xf numFmtId="0" fontId="52" fillId="0" borderId="17" xfId="3" applyFont="1" applyBorder="1" applyAlignment="1">
      <alignment horizontal="right" vertical="center" wrapText="1"/>
    </xf>
    <xf numFmtId="0" fontId="27" fillId="0" borderId="7" xfId="3" applyFont="1" applyBorder="1" applyAlignment="1">
      <alignment horizontal="right" vertical="center" wrapText="1"/>
    </xf>
    <xf numFmtId="0" fontId="27" fillId="0" borderId="17" xfId="3" applyFont="1" applyBorder="1" applyAlignment="1">
      <alignment horizontal="right" vertical="center" wrapText="1"/>
    </xf>
    <xf numFmtId="0" fontId="27" fillId="0" borderId="7" xfId="3" applyFont="1" applyBorder="1" applyAlignment="1">
      <alignment horizontal="justify" vertical="top" wrapText="1"/>
    </xf>
    <xf numFmtId="0" fontId="27" fillId="0" borderId="17" xfId="3" applyFont="1" applyBorder="1" applyAlignment="1">
      <alignment horizontal="justify" vertical="top" wrapText="1"/>
    </xf>
    <xf numFmtId="0" fontId="27" fillId="0" borderId="3" xfId="3" applyFont="1" applyBorder="1" applyAlignment="1">
      <alignment horizontal="center" vertical="center" wrapText="1"/>
    </xf>
    <xf numFmtId="0" fontId="27" fillId="0" borderId="8" xfId="3" applyFont="1" applyBorder="1" applyAlignment="1">
      <alignment horizontal="right" vertical="center" wrapText="1"/>
    </xf>
    <xf numFmtId="0" fontId="27" fillId="0" borderId="3" xfId="3" applyFont="1" applyBorder="1" applyAlignment="1">
      <alignment horizontal="right" vertical="center" wrapText="1"/>
    </xf>
    <xf numFmtId="0" fontId="52" fillId="0" borderId="7" xfId="3" applyFont="1" applyBorder="1" applyAlignment="1">
      <alignment horizontal="right" vertical="top" wrapText="1"/>
    </xf>
    <xf numFmtId="0" fontId="52" fillId="0" borderId="17" xfId="3" applyFont="1" applyBorder="1" applyAlignment="1">
      <alignment horizontal="right" vertical="top" wrapText="1"/>
    </xf>
    <xf numFmtId="0" fontId="27" fillId="0" borderId="7" xfId="3" applyFont="1" applyBorder="1" applyAlignment="1">
      <alignment horizontal="left" vertical="top" wrapText="1"/>
    </xf>
    <xf numFmtId="0" fontId="27" fillId="0" borderId="17" xfId="3" applyFont="1" applyBorder="1" applyAlignment="1">
      <alignment horizontal="left" vertical="top" wrapText="1"/>
    </xf>
    <xf numFmtId="0" fontId="29" fillId="0" borderId="0" xfId="6" applyFont="1"/>
    <xf numFmtId="38" fontId="28" fillId="0" borderId="1" xfId="10" applyFont="1" applyBorder="1" applyAlignment="1" applyProtection="1">
      <alignment horizontal="right" vertical="center"/>
    </xf>
    <xf numFmtId="38" fontId="28" fillId="0" borderId="6" xfId="10" applyFont="1" applyBorder="1" applyAlignment="1" applyProtection="1">
      <alignment horizontal="center" vertical="center"/>
    </xf>
    <xf numFmtId="38" fontId="28" fillId="0" borderId="0" xfId="10" applyFont="1" applyBorder="1" applyProtection="1"/>
    <xf numFmtId="38" fontId="28" fillId="0" borderId="4" xfId="10" applyFont="1" applyBorder="1" applyAlignment="1" applyProtection="1">
      <alignment horizontal="center"/>
    </xf>
    <xf numFmtId="38" fontId="28" fillId="0" borderId="17" xfId="10" applyFont="1" applyBorder="1" applyAlignment="1" applyProtection="1">
      <alignment horizontal="center" vertical="top"/>
    </xf>
    <xf numFmtId="38" fontId="28" fillId="0" borderId="3" xfId="10" applyFont="1" applyBorder="1" applyAlignment="1" applyProtection="1">
      <alignment horizontal="center" vertical="center"/>
    </xf>
    <xf numFmtId="0" fontId="10" fillId="0" borderId="0" xfId="6" applyFont="1"/>
    <xf numFmtId="38" fontId="4" fillId="0" borderId="87" xfId="10" applyFont="1" applyBorder="1" applyAlignment="1" applyProtection="1">
      <alignment vertical="center"/>
    </xf>
    <xf numFmtId="38" fontId="4" fillId="0" borderId="7" xfId="10" applyFont="1" applyBorder="1" applyAlignment="1" applyProtection="1">
      <alignment vertical="center"/>
    </xf>
    <xf numFmtId="38" fontId="4" fillId="0" borderId="0" xfId="10" applyFont="1" applyBorder="1" applyProtection="1"/>
    <xf numFmtId="0" fontId="12" fillId="0" borderId="0" xfId="3" applyFont="1">
      <alignment vertical="center"/>
    </xf>
    <xf numFmtId="0" fontId="13" fillId="0" borderId="3" xfId="3" applyFont="1" applyBorder="1" applyAlignment="1">
      <alignment horizontal="center" vertical="center" shrinkToFit="1"/>
    </xf>
    <xf numFmtId="0" fontId="13" fillId="0" borderId="3" xfId="3" applyFont="1" applyBorder="1" applyAlignment="1">
      <alignment horizontal="center" vertical="center" wrapText="1" shrinkToFit="1"/>
    </xf>
    <xf numFmtId="0" fontId="13" fillId="0" borderId="31" xfId="3" applyFont="1" applyBorder="1" applyAlignment="1">
      <alignment horizontal="center" vertical="center"/>
    </xf>
    <xf numFmtId="0" fontId="13" fillId="0" borderId="3" xfId="3" applyFont="1" applyBorder="1" applyAlignment="1">
      <alignment horizontal="center" vertical="center" wrapText="1"/>
    </xf>
    <xf numFmtId="0" fontId="5" fillId="0" borderId="4" xfId="3" applyFont="1" applyBorder="1" applyAlignment="1">
      <alignment horizontal="center" vertical="center" wrapText="1"/>
    </xf>
    <xf numFmtId="0" fontId="5" fillId="0" borderId="5" xfId="3" applyFont="1" applyBorder="1" applyAlignment="1">
      <alignment horizontal="center" vertical="center" wrapText="1"/>
    </xf>
    <xf numFmtId="0" fontId="7" fillId="0" borderId="17" xfId="3" applyFont="1" applyBorder="1" applyAlignment="1">
      <alignment horizontal="center" vertical="center" wrapText="1"/>
    </xf>
    <xf numFmtId="0" fontId="5" fillId="0" borderId="7" xfId="3" applyFont="1" applyBorder="1" applyAlignment="1">
      <alignment horizontal="center" vertical="center" wrapText="1"/>
    </xf>
    <xf numFmtId="0" fontId="2" fillId="0" borderId="4" xfId="3" applyFont="1" applyBorder="1" applyAlignment="1">
      <alignment horizontal="center" vertical="center"/>
    </xf>
    <xf numFmtId="0" fontId="7" fillId="0" borderId="4" xfId="3" applyFont="1" applyBorder="1" applyAlignment="1">
      <alignment horizontal="right" vertical="top" wrapText="1"/>
    </xf>
    <xf numFmtId="0" fontId="2" fillId="0" borderId="4" xfId="3" applyFont="1" applyBorder="1" applyAlignment="1">
      <alignment horizontal="center" vertical="center" wrapText="1"/>
    </xf>
    <xf numFmtId="0" fontId="2" fillId="0" borderId="6" xfId="3" applyFont="1" applyBorder="1" applyAlignment="1">
      <alignment horizontal="center" vertical="center"/>
    </xf>
    <xf numFmtId="0" fontId="2" fillId="0" borderId="6" xfId="3" applyFont="1" applyBorder="1" applyAlignment="1">
      <alignment vertical="center" wrapText="1"/>
    </xf>
    <xf numFmtId="0" fontId="2" fillId="0" borderId="9" xfId="3" applyFont="1" applyBorder="1" applyAlignment="1">
      <alignment horizontal="center" vertical="center" wrapText="1"/>
    </xf>
    <xf numFmtId="0" fontId="2" fillId="0" borderId="7" xfId="3" applyFont="1" applyBorder="1">
      <alignment vertical="center"/>
    </xf>
    <xf numFmtId="9" fontId="2" fillId="0" borderId="6" xfId="3" applyNumberFormat="1" applyFont="1" applyBorder="1" applyAlignment="1">
      <alignment horizontal="center" vertical="center"/>
    </xf>
    <xf numFmtId="9" fontId="2" fillId="0" borderId="3" xfId="3" applyNumberFormat="1" applyFont="1" applyBorder="1" applyAlignment="1">
      <alignment horizontal="center" vertical="center" wrapText="1"/>
    </xf>
    <xf numFmtId="0" fontId="7" fillId="0" borderId="17" xfId="3" applyFont="1" applyBorder="1" applyAlignment="1">
      <alignment horizontal="center" vertical="center" wrapText="1" shrinkToFit="1"/>
    </xf>
    <xf numFmtId="0" fontId="2" fillId="0" borderId="0" xfId="1" applyFont="1" applyAlignment="1">
      <alignment horizontal="right" vertical="center"/>
    </xf>
    <xf numFmtId="0" fontId="2" fillId="0" borderId="3" xfId="1" applyFont="1" applyBorder="1" applyAlignment="1">
      <alignment vertical="center"/>
    </xf>
    <xf numFmtId="0" fontId="2" fillId="0" borderId="4" xfId="1" applyFont="1" applyBorder="1" applyAlignment="1">
      <alignment vertical="center"/>
    </xf>
    <xf numFmtId="38" fontId="37" fillId="0" borderId="3" xfId="8" applyFont="1" applyBorder="1" applyAlignment="1" applyProtection="1">
      <alignment vertical="center" wrapText="1"/>
    </xf>
    <xf numFmtId="38" fontId="37" fillId="0" borderId="3" xfId="8" applyFont="1" applyBorder="1" applyAlignment="1" applyProtection="1">
      <alignment vertical="center"/>
    </xf>
    <xf numFmtId="0" fontId="2" fillId="0" borderId="3" xfId="1" applyFont="1" applyBorder="1" applyAlignment="1">
      <alignment vertical="center" wrapText="1"/>
    </xf>
    <xf numFmtId="0" fontId="2" fillId="0" borderId="3" xfId="1" applyFont="1" applyBorder="1" applyAlignment="1">
      <alignment horizontal="center" vertical="center" wrapText="1"/>
    </xf>
    <xf numFmtId="0" fontId="2" fillId="0" borderId="17" xfId="1" applyFont="1" applyBorder="1" applyAlignment="1">
      <alignment horizontal="left" vertical="center"/>
    </xf>
    <xf numFmtId="0" fontId="11" fillId="0" borderId="3" xfId="1" applyFont="1" applyBorder="1" applyAlignment="1">
      <alignment horizontal="center" vertical="center"/>
    </xf>
    <xf numFmtId="38" fontId="13" fillId="0" borderId="6" xfId="1" applyNumberFormat="1" applyFont="1" applyBorder="1" applyAlignment="1">
      <alignment horizontal="center" vertical="center" wrapText="1"/>
    </xf>
    <xf numFmtId="38" fontId="13" fillId="0" borderId="6" xfId="1" applyNumberFormat="1" applyFont="1" applyBorder="1" applyAlignment="1">
      <alignment horizontal="center" vertical="center" shrinkToFit="1"/>
    </xf>
    <xf numFmtId="0" fontId="54" fillId="0" borderId="0" xfId="1" applyFont="1" applyAlignment="1">
      <alignment horizontal="center" vertical="center"/>
    </xf>
    <xf numFmtId="0" fontId="54" fillId="0" borderId="0" xfId="1" applyFont="1" applyAlignment="1">
      <alignment vertical="center"/>
    </xf>
    <xf numFmtId="0" fontId="55" fillId="0" borderId="0" xfId="1" applyFont="1"/>
    <xf numFmtId="0" fontId="2" fillId="0" borderId="0" xfId="1" applyFont="1" applyBorder="1" applyAlignment="1">
      <alignment horizontal="right"/>
    </xf>
    <xf numFmtId="177" fontId="2" fillId="0" borderId="3" xfId="1" applyNumberFormat="1" applyBorder="1" applyAlignment="1">
      <alignment horizontal="right" vertical="center"/>
    </xf>
    <xf numFmtId="177" fontId="2" fillId="0" borderId="19" xfId="1" applyNumberFormat="1" applyBorder="1" applyAlignment="1">
      <alignment horizontal="right" vertical="center"/>
    </xf>
    <xf numFmtId="0" fontId="2" fillId="0" borderId="19" xfId="1" applyBorder="1" applyAlignment="1">
      <alignment horizontal="center" vertical="center"/>
    </xf>
    <xf numFmtId="0" fontId="2" fillId="0" borderId="49" xfId="1" applyBorder="1" applyAlignment="1">
      <alignment vertical="center"/>
    </xf>
    <xf numFmtId="0" fontId="2" fillId="0" borderId="33" xfId="1" applyBorder="1" applyAlignment="1">
      <alignment vertical="center"/>
    </xf>
    <xf numFmtId="38" fontId="2" fillId="0" borderId="33" xfId="12" applyFont="1" applyBorder="1" applyAlignment="1">
      <alignment horizontal="right" vertical="center"/>
    </xf>
    <xf numFmtId="0" fontId="2" fillId="0" borderId="41" xfId="1" applyBorder="1" applyAlignment="1">
      <alignment vertical="center"/>
    </xf>
    <xf numFmtId="0" fontId="2" fillId="0" borderId="35" xfId="1" applyBorder="1" applyAlignment="1">
      <alignment vertical="center"/>
    </xf>
    <xf numFmtId="38" fontId="2" fillId="0" borderId="35" xfId="12" applyFont="1" applyBorder="1" applyAlignment="1">
      <alignment horizontal="right" vertical="center"/>
    </xf>
    <xf numFmtId="0" fontId="2" fillId="0" borderId="43" xfId="1" applyBorder="1" applyAlignment="1">
      <alignment vertical="center"/>
    </xf>
    <xf numFmtId="0" fontId="2" fillId="0" borderId="50" xfId="1" applyBorder="1" applyAlignment="1">
      <alignment vertical="center"/>
    </xf>
    <xf numFmtId="38" fontId="2" fillId="0" borderId="50" xfId="12" applyFont="1" applyBorder="1" applyAlignment="1">
      <alignment horizontal="right" vertical="center"/>
    </xf>
    <xf numFmtId="0" fontId="2" fillId="0" borderId="6" xfId="1" applyBorder="1" applyAlignment="1">
      <alignment vertical="center"/>
    </xf>
    <xf numFmtId="0" fontId="2" fillId="0" borderId="1" xfId="1" applyBorder="1" applyAlignment="1">
      <alignment vertical="center"/>
    </xf>
    <xf numFmtId="0" fontId="2" fillId="0" borderId="1" xfId="1" applyBorder="1" applyAlignment="1">
      <alignment horizontal="left" vertical="center"/>
    </xf>
    <xf numFmtId="38" fontId="2" fillId="0" borderId="6" xfId="12" applyFont="1" applyBorder="1" applyAlignment="1">
      <alignment horizontal="right" vertical="center"/>
    </xf>
    <xf numFmtId="177" fontId="10" fillId="0" borderId="8" xfId="1" applyNumberFormat="1" applyFont="1" applyBorder="1" applyAlignment="1">
      <alignment horizontal="right" vertical="center"/>
    </xf>
    <xf numFmtId="177" fontId="10" fillId="0" borderId="3" xfId="1" applyNumberFormat="1" applyFont="1" applyBorder="1" applyAlignment="1">
      <alignment horizontal="right" vertical="center" wrapText="1" shrinkToFit="1"/>
    </xf>
    <xf numFmtId="0" fontId="10" fillId="0" borderId="93" xfId="1" applyFont="1" applyBorder="1" applyAlignment="1">
      <alignment vertical="center" wrapText="1" shrinkToFit="1"/>
    </xf>
    <xf numFmtId="177" fontId="2" fillId="0" borderId="19" xfId="1" applyNumberFormat="1" applyFont="1" applyBorder="1" applyAlignment="1">
      <alignment horizontal="right" vertical="center"/>
    </xf>
    <xf numFmtId="0" fontId="3" fillId="0" borderId="0" xfId="3" applyFont="1" applyBorder="1" applyAlignment="1">
      <alignment horizontal="right"/>
    </xf>
    <xf numFmtId="0" fontId="3" fillId="0" borderId="0" xfId="3" applyFont="1" applyBorder="1" applyAlignment="1">
      <alignment horizontal="right" vertical="center"/>
    </xf>
    <xf numFmtId="38" fontId="3" fillId="0" borderId="3" xfId="12" applyFont="1" applyBorder="1" applyAlignment="1">
      <alignment horizontal="right" vertical="center"/>
    </xf>
    <xf numFmtId="0" fontId="22" fillId="0" borderId="0" xfId="3" applyFont="1" applyBorder="1" applyAlignment="1">
      <alignment horizontal="right" vertical="center"/>
    </xf>
    <xf numFmtId="38" fontId="2" fillId="0" borderId="28" xfId="12" applyFont="1" applyBorder="1" applyAlignment="1">
      <alignment horizontal="right" vertical="center"/>
    </xf>
    <xf numFmtId="38" fontId="2" fillId="0" borderId="3" xfId="12" applyFont="1" applyBorder="1" applyAlignment="1">
      <alignment horizontal="right" vertical="center"/>
    </xf>
    <xf numFmtId="38" fontId="2" fillId="0" borderId="8" xfId="12" applyFont="1" applyBorder="1" applyAlignment="1">
      <alignment horizontal="right" vertical="center"/>
    </xf>
    <xf numFmtId="0" fontId="2" fillId="0" borderId="7" xfId="3" applyBorder="1" applyAlignment="1">
      <alignment vertical="center" wrapText="1"/>
    </xf>
    <xf numFmtId="0" fontId="2" fillId="0" borderId="0" xfId="3" applyAlignment="1">
      <alignment vertical="center" wrapText="1"/>
    </xf>
    <xf numFmtId="0" fontId="13" fillId="0" borderId="6" xfId="9" applyFont="1" applyBorder="1" applyAlignment="1">
      <alignment vertical="center"/>
    </xf>
    <xf numFmtId="0" fontId="13" fillId="0" borderId="9" xfId="9" applyFont="1" applyBorder="1" applyAlignment="1">
      <alignment vertical="center"/>
    </xf>
    <xf numFmtId="0" fontId="13" fillId="0" borderId="1" xfId="9" applyFont="1" applyBorder="1" applyAlignment="1">
      <alignment vertical="center"/>
    </xf>
    <xf numFmtId="0" fontId="2" fillId="0" borderId="0" xfId="3" applyFont="1" applyBorder="1" applyAlignment="1">
      <alignment horizontal="right"/>
    </xf>
    <xf numFmtId="0" fontId="2" fillId="0" borderId="1" xfId="3" applyFont="1" applyBorder="1" applyAlignment="1">
      <alignment horizontal="left"/>
    </xf>
    <xf numFmtId="0" fontId="17" fillId="0" borderId="96" xfId="3" applyFont="1" applyBorder="1" applyAlignment="1">
      <alignment horizontal="center" vertical="center" wrapText="1"/>
    </xf>
    <xf numFmtId="0" fontId="17" fillId="0" borderId="7" xfId="3" applyFont="1" applyBorder="1" applyAlignment="1">
      <alignment horizontal="right" vertical="center" wrapText="1"/>
    </xf>
    <xf numFmtId="0" fontId="2" fillId="0" borderId="5" xfId="3" applyFont="1" applyBorder="1" applyAlignment="1">
      <alignment horizontal="center" vertical="center"/>
    </xf>
    <xf numFmtId="0" fontId="2" fillId="0" borderId="27" xfId="3" applyFont="1" applyBorder="1" applyAlignment="1">
      <alignment horizontal="center" vertical="center"/>
    </xf>
    <xf numFmtId="0" fontId="7" fillId="0" borderId="17" xfId="3" applyFont="1" applyBorder="1" applyAlignment="1">
      <alignment horizontal="right" vertical="center" wrapText="1"/>
    </xf>
    <xf numFmtId="0" fontId="2" fillId="0" borderId="17" xfId="3" applyFont="1" applyBorder="1" applyAlignment="1">
      <alignment horizontal="center" vertical="center" wrapText="1"/>
    </xf>
    <xf numFmtId="38" fontId="7" fillId="0" borderId="6" xfId="12" applyFont="1" applyBorder="1" applyAlignment="1">
      <alignment horizontal="right" vertical="top" wrapText="1"/>
    </xf>
    <xf numFmtId="38" fontId="7" fillId="0" borderId="3" xfId="12" applyFont="1" applyBorder="1" applyAlignment="1">
      <alignment horizontal="right" vertical="top" wrapText="1"/>
    </xf>
    <xf numFmtId="38" fontId="7" fillId="0" borderId="6" xfId="12" applyFont="1" applyBorder="1" applyAlignment="1">
      <alignment horizontal="right" vertical="center" wrapText="1"/>
    </xf>
    <xf numFmtId="38" fontId="7" fillId="0" borderId="28" xfId="12" applyFont="1" applyBorder="1" applyAlignment="1">
      <alignment horizontal="right" vertical="center" wrapText="1"/>
    </xf>
    <xf numFmtId="38" fontId="7" fillId="0" borderId="3" xfId="12" applyFont="1" applyBorder="1" applyAlignment="1">
      <alignment horizontal="right" vertical="center" wrapText="1"/>
    </xf>
    <xf numFmtId="0" fontId="2" fillId="0" borderId="0" xfId="3" applyAlignment="1">
      <alignment vertical="center"/>
    </xf>
    <xf numFmtId="0" fontId="43" fillId="0" borderId="0" xfId="3" applyFont="1" applyAlignment="1">
      <alignment vertical="center"/>
    </xf>
    <xf numFmtId="0" fontId="7" fillId="0" borderId="0" xfId="3" applyFont="1" applyAlignment="1">
      <alignment vertical="center"/>
    </xf>
    <xf numFmtId="0" fontId="7" fillId="0" borderId="0" xfId="3" applyFont="1" applyBorder="1" applyAlignment="1">
      <alignment vertical="center" wrapText="1"/>
    </xf>
    <xf numFmtId="0" fontId="7" fillId="0" borderId="0" xfId="3" applyFont="1" applyBorder="1" applyAlignment="1">
      <alignment vertical="center"/>
    </xf>
    <xf numFmtId="0" fontId="2" fillId="0" borderId="0" xfId="3" applyBorder="1" applyAlignment="1">
      <alignment vertical="center"/>
    </xf>
    <xf numFmtId="0" fontId="17" fillId="0" borderId="4" xfId="3" applyFont="1" applyBorder="1" applyAlignment="1">
      <alignment horizontal="right" vertical="top" wrapText="1"/>
    </xf>
    <xf numFmtId="0" fontId="2" fillId="0" borderId="5" xfId="3" applyFont="1" applyBorder="1" applyAlignment="1">
      <alignment horizontal="center" vertical="center" wrapText="1"/>
    </xf>
    <xf numFmtId="0" fontId="2" fillId="0" borderId="27" xfId="3" applyFont="1" applyBorder="1" applyAlignment="1">
      <alignment horizontal="center" vertical="center" wrapText="1"/>
    </xf>
    <xf numFmtId="38" fontId="7" fillId="0" borderId="3" xfId="12" applyFont="1" applyBorder="1" applyAlignment="1">
      <alignment horizontal="right" vertical="center"/>
    </xf>
    <xf numFmtId="38" fontId="7" fillId="0" borderId="6" xfId="12" applyFont="1" applyBorder="1" applyAlignment="1">
      <alignment vertical="center" wrapText="1"/>
    </xf>
    <xf numFmtId="0" fontId="43" fillId="0" borderId="0" xfId="3" applyFont="1" applyBorder="1" applyAlignment="1">
      <alignment vertical="center"/>
    </xf>
    <xf numFmtId="38" fontId="2" fillId="0" borderId="3" xfId="3" applyNumberFormat="1" applyFont="1" applyBorder="1">
      <alignment vertical="center"/>
    </xf>
    <xf numFmtId="176" fontId="33" fillId="0" borderId="0" xfId="7" applyNumberFormat="1" applyFont="1" applyBorder="1" applyAlignment="1" applyProtection="1">
      <alignment horizontal="right"/>
      <protection locked="0"/>
    </xf>
    <xf numFmtId="176" fontId="33" fillId="2" borderId="103" xfId="7" applyNumberFormat="1" applyFont="1" applyFill="1" applyBorder="1" applyAlignment="1">
      <alignment vertical="center"/>
    </xf>
    <xf numFmtId="176" fontId="33" fillId="2" borderId="104" xfId="7" applyNumberFormat="1" applyFont="1" applyFill="1" applyBorder="1" applyAlignment="1">
      <alignment vertical="center"/>
    </xf>
    <xf numFmtId="176" fontId="33" fillId="2" borderId="105" xfId="7" applyNumberFormat="1" applyFont="1" applyFill="1" applyBorder="1" applyAlignment="1">
      <alignment vertical="center"/>
    </xf>
    <xf numFmtId="38" fontId="48" fillId="0" borderId="11" xfId="12" applyFont="1" applyBorder="1" applyAlignment="1" applyProtection="1">
      <alignment vertical="center"/>
      <protection locked="0"/>
    </xf>
    <xf numFmtId="38" fontId="33" fillId="2" borderId="11" xfId="12" applyFont="1" applyFill="1" applyBorder="1" applyAlignment="1">
      <alignment vertical="center"/>
    </xf>
    <xf numFmtId="38" fontId="33" fillId="2" borderId="17" xfId="12" applyFont="1" applyFill="1" applyBorder="1" applyAlignment="1">
      <alignment vertical="center"/>
    </xf>
    <xf numFmtId="38" fontId="48" fillId="0" borderId="3" xfId="12" applyFont="1" applyBorder="1" applyAlignment="1" applyProtection="1">
      <alignment vertical="center"/>
      <protection locked="0"/>
    </xf>
    <xf numFmtId="38" fontId="33" fillId="2" borderId="3" xfId="12" applyFont="1" applyFill="1" applyBorder="1" applyAlignment="1">
      <alignment vertical="center"/>
    </xf>
    <xf numFmtId="38" fontId="33" fillId="2" borderId="3" xfId="12" applyFont="1" applyFill="1" applyBorder="1" applyAlignment="1">
      <alignment horizontal="right" vertical="center"/>
    </xf>
    <xf numFmtId="38" fontId="49" fillId="2" borderId="3" xfId="12" applyFont="1" applyFill="1" applyBorder="1" applyAlignment="1">
      <alignment vertical="center"/>
    </xf>
    <xf numFmtId="38" fontId="33" fillId="2" borderId="14" xfId="12" applyFont="1" applyFill="1" applyBorder="1" applyAlignment="1">
      <alignment vertical="center"/>
    </xf>
    <xf numFmtId="38" fontId="48" fillId="0" borderId="17" xfId="12" applyFont="1" applyBorder="1" applyAlignment="1" applyProtection="1">
      <alignment vertical="center"/>
      <protection locked="0"/>
    </xf>
    <xf numFmtId="38" fontId="33" fillId="2" borderId="17" xfId="12" applyFont="1" applyFill="1" applyBorder="1" applyAlignment="1">
      <alignment horizontal="right" vertical="center"/>
    </xf>
    <xf numFmtId="176" fontId="33" fillId="2" borderId="110" xfId="7" applyNumberFormat="1" applyFont="1" applyFill="1" applyBorder="1" applyAlignment="1">
      <alignment vertical="center"/>
    </xf>
    <xf numFmtId="176" fontId="47" fillId="0" borderId="101" xfId="7" applyNumberFormat="1" applyFont="1" applyBorder="1" applyAlignment="1">
      <alignment horizontal="center" vertical="center" wrapText="1"/>
    </xf>
    <xf numFmtId="176" fontId="9" fillId="0" borderId="101" xfId="7" applyNumberFormat="1" applyFont="1" applyBorder="1" applyAlignment="1">
      <alignment horizontal="center" vertical="center" wrapText="1"/>
    </xf>
    <xf numFmtId="176" fontId="2" fillId="0" borderId="102" xfId="7" applyNumberFormat="1" applyFont="1" applyBorder="1" applyAlignment="1">
      <alignment horizontal="center" vertical="center" wrapText="1"/>
    </xf>
    <xf numFmtId="0" fontId="2" fillId="0" borderId="113" xfId="7" applyFont="1" applyBorder="1" applyAlignment="1">
      <alignment vertical="center" wrapText="1"/>
    </xf>
    <xf numFmtId="176" fontId="2" fillId="0" borderId="114" xfId="7" applyNumberFormat="1" applyFont="1" applyBorder="1" applyAlignment="1">
      <alignment horizontal="right" vertical="center" wrapText="1"/>
    </xf>
    <xf numFmtId="176" fontId="2" fillId="0" borderId="104" xfId="7" applyNumberFormat="1" applyFont="1" applyBorder="1" applyAlignment="1">
      <alignment horizontal="right" vertical="center" wrapText="1"/>
    </xf>
    <xf numFmtId="176" fontId="2" fillId="0" borderId="105" xfId="7" applyNumberFormat="1" applyFont="1" applyBorder="1" applyAlignment="1">
      <alignment horizontal="right" vertical="center" wrapText="1"/>
    </xf>
    <xf numFmtId="38" fontId="48" fillId="0" borderId="16" xfId="12" applyFont="1" applyBorder="1" applyAlignment="1" applyProtection="1">
      <alignment horizontal="right" vertical="center"/>
      <protection locked="0"/>
    </xf>
    <xf numFmtId="38" fontId="33" fillId="2" borderId="25" xfId="12" applyFont="1" applyFill="1" applyBorder="1" applyAlignment="1">
      <alignment vertical="center"/>
    </xf>
    <xf numFmtId="38" fontId="48" fillId="0" borderId="19" xfId="12" applyFont="1" applyBorder="1" applyAlignment="1" applyProtection="1">
      <alignment horizontal="right" vertical="center"/>
      <protection locked="0"/>
    </xf>
    <xf numFmtId="38" fontId="49" fillId="2" borderId="26" xfId="12" applyFont="1" applyFill="1" applyBorder="1" applyAlignment="1">
      <alignment vertical="center"/>
    </xf>
    <xf numFmtId="38" fontId="33" fillId="2" borderId="26" xfId="12" applyFont="1" applyFill="1" applyBorder="1" applyAlignment="1">
      <alignment vertical="center"/>
    </xf>
    <xf numFmtId="38" fontId="33" fillId="2" borderId="13" xfId="12" applyFont="1" applyFill="1" applyBorder="1" applyAlignment="1">
      <alignment horizontal="right" vertical="center"/>
    </xf>
    <xf numFmtId="176" fontId="33" fillId="2" borderId="115" xfId="7" applyNumberFormat="1" applyFont="1" applyFill="1" applyBorder="1" applyAlignment="1">
      <alignment horizontal="right" vertical="center"/>
    </xf>
    <xf numFmtId="38" fontId="33" fillId="2" borderId="97" xfId="12" applyFont="1" applyFill="1" applyBorder="1" applyAlignment="1">
      <alignment horizontal="right" vertical="center"/>
    </xf>
    <xf numFmtId="0" fontId="26" fillId="0" borderId="0" xfId="3" applyFont="1" applyBorder="1" applyAlignment="1">
      <alignment horizontal="distributed" vertical="center"/>
    </xf>
    <xf numFmtId="0" fontId="2" fillId="0" borderId="0" xfId="3" applyBorder="1" applyAlignment="1">
      <alignment horizontal="right"/>
    </xf>
    <xf numFmtId="0" fontId="2" fillId="0" borderId="1" xfId="3" applyBorder="1">
      <alignment vertical="center"/>
    </xf>
    <xf numFmtId="0" fontId="2" fillId="0" borderId="1" xfId="3" applyBorder="1" applyAlignment="1">
      <alignment horizontal="right" vertical="center"/>
    </xf>
    <xf numFmtId="0" fontId="2" fillId="0" borderId="116" xfId="3" applyBorder="1">
      <alignment vertical="center"/>
    </xf>
    <xf numFmtId="0" fontId="2" fillId="0" borderId="9" xfId="3" applyBorder="1">
      <alignment vertical="center"/>
    </xf>
    <xf numFmtId="0" fontId="10" fillId="0" borderId="9" xfId="3" applyFont="1" applyBorder="1" applyAlignment="1">
      <alignment horizontal="right" vertical="center"/>
    </xf>
    <xf numFmtId="0" fontId="2" fillId="0" borderId="117" xfId="3" applyBorder="1">
      <alignment vertical="center"/>
    </xf>
    <xf numFmtId="0" fontId="2" fillId="0" borderId="3" xfId="3" applyBorder="1">
      <alignment vertical="center"/>
    </xf>
    <xf numFmtId="0" fontId="57" fillId="0" borderId="0" xfId="0" applyFont="1"/>
    <xf numFmtId="0" fontId="57" fillId="0" borderId="0" xfId="0" applyFont="1" applyAlignment="1">
      <alignment horizontal="center" vertical="center"/>
    </xf>
    <xf numFmtId="0" fontId="58" fillId="0" borderId="0" xfId="0" applyFont="1" applyAlignment="1">
      <alignment horizontal="center" vertical="center"/>
    </xf>
    <xf numFmtId="0" fontId="58" fillId="0" borderId="0" xfId="0" applyFont="1" applyAlignment="1">
      <alignment horizontal="right"/>
    </xf>
    <xf numFmtId="0" fontId="57" fillId="0" borderId="59" xfId="0" applyFont="1" applyBorder="1"/>
    <xf numFmtId="0" fontId="58" fillId="5" borderId="72" xfId="0" applyFont="1" applyFill="1" applyBorder="1" applyAlignment="1">
      <alignment horizontal="center" vertical="center" wrapText="1"/>
    </xf>
    <xf numFmtId="0" fontId="59" fillId="5" borderId="72" xfId="0" applyFont="1" applyFill="1" applyBorder="1" applyAlignment="1">
      <alignment horizontal="justify" vertical="center" wrapText="1"/>
    </xf>
    <xf numFmtId="0" fontId="58" fillId="5" borderId="61" xfId="0" applyFont="1" applyFill="1" applyBorder="1" applyAlignment="1">
      <alignment horizontal="justify" vertical="center" wrapText="1"/>
    </xf>
    <xf numFmtId="38" fontId="58" fillId="5" borderId="62" xfId="12" applyFont="1" applyFill="1" applyBorder="1" applyAlignment="1">
      <alignment horizontal="right" vertical="center" wrapText="1"/>
    </xf>
    <xf numFmtId="0" fontId="58" fillId="5" borderId="63" xfId="0" applyFont="1" applyFill="1" applyBorder="1" applyAlignment="1">
      <alignment horizontal="center" vertical="center" wrapText="1"/>
    </xf>
    <xf numFmtId="0" fontId="58" fillId="5" borderId="68" xfId="0" applyFont="1" applyFill="1" applyBorder="1" applyAlignment="1">
      <alignment horizontal="justify" vertical="center" wrapText="1"/>
    </xf>
    <xf numFmtId="38" fontId="58" fillId="5" borderId="59" xfId="12" applyFont="1" applyFill="1" applyBorder="1" applyAlignment="1">
      <alignment horizontal="right" vertical="center" wrapText="1"/>
    </xf>
    <xf numFmtId="0" fontId="58" fillId="5" borderId="74" xfId="0" applyFont="1" applyFill="1" applyBorder="1" applyAlignment="1">
      <alignment horizontal="center" vertical="center" wrapText="1"/>
    </xf>
    <xf numFmtId="0" fontId="58" fillId="5" borderId="81" xfId="0" applyFont="1" applyFill="1" applyBorder="1" applyAlignment="1">
      <alignment horizontal="center" vertical="center" wrapText="1"/>
    </xf>
    <xf numFmtId="0" fontId="58" fillId="5" borderId="80" xfId="0" applyFont="1" applyFill="1" applyBorder="1" applyAlignment="1">
      <alignment vertical="center" wrapText="1"/>
    </xf>
    <xf numFmtId="0" fontId="58" fillId="5" borderId="77" xfId="0" applyFont="1" applyFill="1" applyBorder="1" applyAlignment="1">
      <alignment horizontal="center" vertical="center" wrapText="1"/>
    </xf>
    <xf numFmtId="0" fontId="58" fillId="5" borderId="72" xfId="0" applyFont="1" applyFill="1" applyBorder="1" applyAlignment="1">
      <alignment horizontal="justify" vertical="center" wrapText="1"/>
    </xf>
    <xf numFmtId="0" fontId="58" fillId="0" borderId="0" xfId="0" applyFont="1" applyAlignment="1">
      <alignment horizontal="justify" vertical="center"/>
    </xf>
    <xf numFmtId="38" fontId="28" fillId="0" borderId="0" xfId="10" applyFont="1" applyBorder="1" applyAlignment="1" applyProtection="1">
      <alignment horizontal="right" vertical="center"/>
    </xf>
    <xf numFmtId="38" fontId="2" fillId="0" borderId="0" xfId="10" applyFont="1" applyBorder="1" applyAlignment="1" applyProtection="1">
      <alignment horizontal="right"/>
    </xf>
    <xf numFmtId="38" fontId="4" fillId="0" borderId="5" xfId="12" applyFont="1" applyBorder="1" applyAlignment="1" applyProtection="1">
      <alignment horizontal="center" vertical="center"/>
    </xf>
    <xf numFmtId="38" fontId="4" fillId="0" borderId="9" xfId="12" applyFont="1" applyBorder="1" applyAlignment="1" applyProtection="1">
      <alignment horizontal="center" vertical="center"/>
    </xf>
    <xf numFmtId="38" fontId="4" fillId="0" borderId="27" xfId="12" applyFont="1" applyBorder="1" applyAlignment="1" applyProtection="1">
      <alignment horizontal="center" vertical="center"/>
    </xf>
    <xf numFmtId="38" fontId="10" fillId="0" borderId="0" xfId="12" applyFont="1" applyAlignment="1"/>
    <xf numFmtId="0" fontId="3" fillId="0" borderId="9" xfId="3" applyFont="1" applyBorder="1" applyAlignment="1">
      <alignment vertical="center"/>
    </xf>
    <xf numFmtId="0" fontId="3" fillId="0" borderId="0" xfId="3" applyFont="1" applyBorder="1" applyAlignment="1">
      <alignment vertical="center"/>
    </xf>
    <xf numFmtId="0" fontId="2" fillId="0" borderId="6" xfId="3" applyBorder="1" applyAlignment="1">
      <alignment vertical="center" wrapText="1"/>
    </xf>
    <xf numFmtId="0" fontId="2" fillId="0" borderId="0" xfId="1" applyFont="1" applyBorder="1" applyAlignment="1">
      <alignment horizontal="right" vertical="center"/>
    </xf>
    <xf numFmtId="0" fontId="2" fillId="0" borderId="0" xfId="1" applyAlignment="1">
      <alignment vertical="center"/>
    </xf>
    <xf numFmtId="0" fontId="60" fillId="0" borderId="0" xfId="1" applyFont="1" applyAlignment="1">
      <alignment vertical="center"/>
    </xf>
    <xf numFmtId="0" fontId="2" fillId="0" borderId="0" xfId="1"/>
    <xf numFmtId="0" fontId="61" fillId="0" borderId="0" xfId="1" applyFont="1" applyAlignment="1">
      <alignment vertical="center"/>
    </xf>
    <xf numFmtId="0" fontId="16" fillId="0" borderId="0" xfId="1" applyFont="1"/>
    <xf numFmtId="0" fontId="3" fillId="0" borderId="0" xfId="1" applyFont="1" applyAlignment="1">
      <alignment horizontal="right"/>
    </xf>
    <xf numFmtId="0" fontId="16" fillId="0" borderId="0" xfId="1" applyFont="1" applyAlignment="1">
      <alignment vertical="center"/>
    </xf>
    <xf numFmtId="0" fontId="16" fillId="0" borderId="0" xfId="1" applyFont="1" applyAlignment="1">
      <alignment horizontal="right" vertical="center"/>
    </xf>
    <xf numFmtId="0" fontId="60" fillId="0" borderId="0" xfId="1" applyFont="1" applyAlignment="1">
      <alignment horizontal="right" vertical="center"/>
    </xf>
    <xf numFmtId="0" fontId="60" fillId="0" borderId="4" xfId="1" applyFont="1" applyBorder="1" applyAlignment="1">
      <alignment horizontal="center" vertical="center" wrapText="1"/>
    </xf>
    <xf numFmtId="0" fontId="60" fillId="0" borderId="27"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29" xfId="1" applyFont="1" applyBorder="1" applyAlignment="1">
      <alignment horizontal="center" vertical="center" wrapText="1"/>
    </xf>
    <xf numFmtId="0" fontId="60" fillId="0" borderId="118" xfId="1" applyFont="1" applyBorder="1" applyAlignment="1">
      <alignment vertical="center" shrinkToFit="1"/>
    </xf>
    <xf numFmtId="179" fontId="16" fillId="0" borderId="48" xfId="1" applyNumberFormat="1" applyFont="1" applyBorder="1" applyAlignment="1">
      <alignment vertical="center"/>
    </xf>
    <xf numFmtId="179" fontId="16" fillId="0" borderId="95" xfId="1" applyNumberFormat="1" applyFont="1" applyBorder="1" applyAlignment="1">
      <alignment vertical="center"/>
    </xf>
    <xf numFmtId="179" fontId="16" fillId="0" borderId="4" xfId="1" applyNumberFormat="1" applyFont="1" applyBorder="1" applyAlignment="1">
      <alignment vertical="center"/>
    </xf>
    <xf numFmtId="0" fontId="60" fillId="0" borderId="95" xfId="1" applyFont="1" applyBorder="1" applyAlignment="1">
      <alignment horizontal="center" vertical="center"/>
    </xf>
    <xf numFmtId="0" fontId="60" fillId="0" borderId="119" xfId="1" applyFont="1" applyBorder="1" applyAlignment="1">
      <alignment vertical="center" shrinkToFit="1"/>
    </xf>
    <xf numFmtId="179" fontId="16" fillId="0" borderId="42" xfId="1" applyNumberFormat="1" applyFont="1" applyBorder="1" applyAlignment="1">
      <alignment vertical="center"/>
    </xf>
    <xf numFmtId="179" fontId="16" fillId="0" borderId="17" xfId="1" applyNumberFormat="1" applyFont="1" applyBorder="1" applyAlignment="1">
      <alignment vertical="center"/>
    </xf>
    <xf numFmtId="0" fontId="60" fillId="0" borderId="35" xfId="1" applyFont="1" applyBorder="1" applyAlignment="1">
      <alignment horizontal="center" vertical="center"/>
    </xf>
    <xf numFmtId="0" fontId="60" fillId="0" borderId="120" xfId="1" applyFont="1" applyBorder="1" applyAlignment="1">
      <alignment vertical="center" shrinkToFit="1"/>
    </xf>
    <xf numFmtId="179" fontId="16" fillId="0" borderId="121" xfId="1" applyNumberFormat="1" applyFont="1" applyBorder="1" applyAlignment="1">
      <alignment vertical="center"/>
    </xf>
    <xf numFmtId="0" fontId="60" fillId="0" borderId="122" xfId="1" applyFont="1" applyBorder="1" applyAlignment="1">
      <alignment horizontal="center" vertical="center"/>
    </xf>
    <xf numFmtId="179" fontId="16" fillId="0" borderId="6" xfId="1" applyNumberFormat="1" applyFont="1" applyBorder="1" applyAlignment="1">
      <alignment vertical="center"/>
    </xf>
    <xf numFmtId="179" fontId="16" fillId="0" borderId="3" xfId="1" applyNumberFormat="1" applyFont="1" applyBorder="1" applyAlignment="1">
      <alignment vertical="center"/>
    </xf>
    <xf numFmtId="0" fontId="16" fillId="0" borderId="123" xfId="1" applyFont="1" applyBorder="1" applyAlignment="1">
      <alignment vertical="center"/>
    </xf>
    <xf numFmtId="0" fontId="60" fillId="0" borderId="121" xfId="1" applyFont="1" applyBorder="1" applyAlignment="1">
      <alignment horizontal="center" vertical="center"/>
    </xf>
    <xf numFmtId="179" fontId="16" fillId="0" borderId="28" xfId="1" applyNumberFormat="1" applyFont="1" applyBorder="1" applyAlignment="1">
      <alignment vertical="center"/>
    </xf>
    <xf numFmtId="0" fontId="60" fillId="0" borderId="3" xfId="1" applyFont="1" applyBorder="1" applyAlignment="1">
      <alignment horizontal="center" vertical="center"/>
    </xf>
    <xf numFmtId="0" fontId="16" fillId="0" borderId="0" xfId="1" applyFont="1" applyAlignment="1">
      <alignment horizontal="center" vertical="center" wrapText="1"/>
    </xf>
    <xf numFmtId="0" fontId="63" fillId="0" borderId="0" xfId="1" applyFont="1" applyAlignment="1">
      <alignment vertical="center"/>
    </xf>
    <xf numFmtId="0" fontId="37" fillId="0" borderId="0" xfId="0" applyFont="1"/>
    <xf numFmtId="0" fontId="10" fillId="0" borderId="0" xfId="13" applyFont="1"/>
    <xf numFmtId="0" fontId="65" fillId="0" borderId="0" xfId="0" applyFont="1"/>
    <xf numFmtId="0" fontId="33" fillId="0" borderId="0" xfId="13" applyFont="1"/>
    <xf numFmtId="179" fontId="4" fillId="0" borderId="0" xfId="14" applyFont="1" applyBorder="1" applyAlignment="1" applyProtection="1">
      <alignment vertical="center"/>
    </xf>
    <xf numFmtId="179" fontId="2" fillId="0" borderId="124" xfId="14" applyFont="1" applyBorder="1" applyAlignment="1" applyProtection="1">
      <alignment vertical="center" shrinkToFit="1"/>
    </xf>
    <xf numFmtId="0" fontId="67" fillId="0" borderId="125" xfId="15" applyFont="1" applyBorder="1" applyAlignment="1">
      <alignment vertical="center"/>
    </xf>
    <xf numFmtId="0" fontId="65" fillId="0" borderId="126" xfId="0" applyFont="1" applyBorder="1" applyAlignment="1">
      <alignment vertical="center"/>
    </xf>
    <xf numFmtId="0" fontId="65" fillId="0" borderId="127" xfId="0" applyFont="1" applyBorder="1" applyAlignment="1">
      <alignment vertical="center"/>
    </xf>
    <xf numFmtId="179" fontId="2" fillId="0" borderId="0" xfId="14" applyFont="1" applyBorder="1" applyAlignment="1" applyProtection="1">
      <alignment horizontal="center" vertical="center"/>
    </xf>
    <xf numFmtId="0" fontId="37" fillId="0" borderId="0" xfId="0" applyFont="1" applyAlignment="1">
      <alignment vertical="center"/>
    </xf>
    <xf numFmtId="179" fontId="2" fillId="0" borderId="128" xfId="14" applyFont="1" applyBorder="1" applyAlignment="1" applyProtection="1">
      <alignment vertical="center" shrinkToFit="1"/>
    </xf>
    <xf numFmtId="0" fontId="67" fillId="0" borderId="129" xfId="15" applyFont="1" applyBorder="1" applyAlignment="1">
      <alignment vertical="center"/>
    </xf>
    <xf numFmtId="0" fontId="65" fillId="0" borderId="130" xfId="0" applyFont="1" applyBorder="1" applyAlignment="1">
      <alignment vertical="center"/>
    </xf>
    <xf numFmtId="0" fontId="65" fillId="0" borderId="131" xfId="0" applyFont="1" applyBorder="1" applyAlignment="1">
      <alignment vertical="center"/>
    </xf>
    <xf numFmtId="179" fontId="2" fillId="0" borderId="132" xfId="14" applyFont="1" applyBorder="1" applyAlignment="1" applyProtection="1">
      <alignment vertical="center" shrinkToFit="1"/>
    </xf>
    <xf numFmtId="38" fontId="37" fillId="0" borderId="0" xfId="12" quotePrefix="1" applyFont="1" applyBorder="1" applyAlignment="1">
      <alignment vertical="center"/>
    </xf>
    <xf numFmtId="0" fontId="66" fillId="0" borderId="0" xfId="15" applyAlignment="1">
      <alignment vertical="center"/>
    </xf>
    <xf numFmtId="0" fontId="67" fillId="0" borderId="133" xfId="15" applyFont="1" applyBorder="1" applyAlignment="1">
      <alignment vertical="center"/>
    </xf>
    <xf numFmtId="0" fontId="65" fillId="0" borderId="134" xfId="0" applyFont="1" applyBorder="1" applyAlignment="1">
      <alignment vertical="center"/>
    </xf>
    <xf numFmtId="0" fontId="65" fillId="0" borderId="135" xfId="0" applyFont="1" applyBorder="1" applyAlignment="1">
      <alignment vertical="center"/>
    </xf>
    <xf numFmtId="179" fontId="2" fillId="0" borderId="0" xfId="14" applyFont="1" applyBorder="1" applyAlignment="1" applyProtection="1">
      <alignment horizontal="center" vertical="center" wrapText="1"/>
    </xf>
    <xf numFmtId="179" fontId="2" fillId="0" borderId="0" xfId="14" applyFont="1" applyBorder="1" applyAlignment="1" applyProtection="1">
      <alignment vertical="center"/>
    </xf>
    <xf numFmtId="0" fontId="10" fillId="0" borderId="0" xfId="13" applyFont="1" applyAlignment="1">
      <alignment horizontal="center"/>
    </xf>
    <xf numFmtId="0" fontId="67" fillId="0" borderId="136" xfId="15" applyFont="1" applyBorder="1" applyAlignment="1">
      <alignment vertical="center"/>
    </xf>
    <xf numFmtId="0" fontId="65" fillId="0" borderId="137" xfId="0" applyFont="1" applyBorder="1" applyAlignment="1">
      <alignment vertical="center"/>
    </xf>
    <xf numFmtId="0" fontId="65" fillId="0" borderId="138" xfId="0" applyFont="1" applyBorder="1" applyAlignment="1">
      <alignment vertical="center"/>
    </xf>
    <xf numFmtId="0" fontId="67" fillId="0" borderId="68" xfId="15" applyFont="1" applyBorder="1" applyAlignment="1">
      <alignment vertical="center"/>
    </xf>
    <xf numFmtId="0" fontId="65" fillId="0" borderId="59" xfId="0" applyFont="1" applyBorder="1" applyAlignment="1">
      <alignment vertical="center"/>
    </xf>
    <xf numFmtId="0" fontId="65" fillId="0" borderId="74" xfId="0" applyFont="1" applyBorder="1" applyAlignment="1">
      <alignment vertical="center"/>
    </xf>
    <xf numFmtId="0" fontId="67" fillId="0" borderId="130" xfId="15" applyFont="1" applyBorder="1" applyAlignment="1">
      <alignment vertical="center"/>
    </xf>
    <xf numFmtId="0" fontId="67" fillId="0" borderId="131" xfId="15" applyFont="1" applyBorder="1" applyAlignment="1">
      <alignment vertical="center"/>
    </xf>
    <xf numFmtId="0" fontId="68" fillId="0" borderId="0" xfId="0" applyFont="1" applyAlignment="1">
      <alignment horizontal="right"/>
    </xf>
    <xf numFmtId="0" fontId="69" fillId="0" borderId="0" xfId="0" applyFont="1" applyAlignment="1">
      <alignment horizontal="left" vertical="center"/>
    </xf>
    <xf numFmtId="0" fontId="70" fillId="0" borderId="0" xfId="0" applyFont="1"/>
    <xf numFmtId="0" fontId="71" fillId="0" borderId="0" xfId="0" applyFont="1" applyAlignment="1">
      <alignment horizontal="left" vertical="center"/>
    </xf>
    <xf numFmtId="0" fontId="58" fillId="0" borderId="0" xfId="0" applyFont="1" applyAlignment="1">
      <alignment horizontal="left" vertical="center"/>
    </xf>
    <xf numFmtId="0" fontId="69" fillId="0" borderId="0" xfId="0" applyFont="1" applyAlignment="1">
      <alignment horizontal="right" vertical="center" wrapText="1"/>
    </xf>
    <xf numFmtId="0" fontId="69" fillId="0" borderId="0" xfId="0" applyFont="1" applyAlignment="1">
      <alignment vertical="center" wrapText="1"/>
    </xf>
    <xf numFmtId="0" fontId="69" fillId="0" borderId="0" xfId="0" applyFont="1" applyAlignment="1">
      <alignment vertical="top" wrapText="1"/>
    </xf>
    <xf numFmtId="0" fontId="4" fillId="0" borderId="0" xfId="13" applyFont="1" applyAlignment="1">
      <alignment horizontal="center"/>
    </xf>
    <xf numFmtId="0" fontId="72" fillId="0" borderId="0" xfId="1" applyFont="1" applyAlignment="1">
      <alignment vertical="center"/>
    </xf>
    <xf numFmtId="0" fontId="3" fillId="0" borderId="0" xfId="1" applyFont="1" applyAlignment="1">
      <alignment vertical="center"/>
    </xf>
    <xf numFmtId="0" fontId="73" fillId="0" borderId="0" xfId="15" applyFont="1" applyAlignment="1">
      <alignment vertical="center"/>
    </xf>
    <xf numFmtId="179" fontId="2" fillId="0" borderId="42" xfId="14" applyFont="1" applyBorder="1" applyAlignment="1" applyProtection="1">
      <alignment vertical="center" shrinkToFit="1"/>
    </xf>
    <xf numFmtId="179" fontId="2" fillId="0" borderId="55" xfId="14" applyFont="1" applyBorder="1" applyAlignment="1" applyProtection="1">
      <alignment vertical="center" shrinkToFit="1"/>
    </xf>
    <xf numFmtId="0" fontId="65" fillId="0" borderId="81" xfId="0" applyFont="1" applyBorder="1" applyAlignment="1">
      <alignment horizontal="center" vertical="center"/>
    </xf>
    <xf numFmtId="0" fontId="65" fillId="0" borderId="80" xfId="0" applyFont="1" applyBorder="1" applyAlignment="1">
      <alignment horizontal="center" vertical="center"/>
    </xf>
    <xf numFmtId="0" fontId="65" fillId="0" borderId="77" xfId="0" applyFont="1" applyBorder="1" applyAlignment="1">
      <alignment horizontal="center" vertical="center"/>
    </xf>
    <xf numFmtId="179" fontId="2" fillId="0" borderId="5" xfId="14" applyFont="1" applyBorder="1" applyAlignment="1" applyProtection="1">
      <alignment horizontal="center" vertical="center" wrapText="1"/>
    </xf>
    <xf numFmtId="179" fontId="2" fillId="0" borderId="28" xfId="14" applyFont="1" applyBorder="1" applyAlignment="1" applyProtection="1">
      <alignment horizontal="center" vertical="center" wrapText="1"/>
    </xf>
    <xf numFmtId="179" fontId="2" fillId="0" borderId="72" xfId="14" applyFont="1" applyBorder="1" applyAlignment="1" applyProtection="1">
      <alignment horizontal="center" vertical="center" wrapText="1"/>
    </xf>
    <xf numFmtId="179" fontId="2" fillId="0" borderId="81" xfId="14" applyFont="1" applyBorder="1" applyAlignment="1" applyProtection="1">
      <alignment horizontal="center" vertical="center" wrapText="1"/>
    </xf>
    <xf numFmtId="0" fontId="67" fillId="0" borderId="61" xfId="15" applyFont="1" applyBorder="1" applyAlignment="1">
      <alignment horizontal="center" vertical="center"/>
    </xf>
    <xf numFmtId="0" fontId="65" fillId="0" borderId="62" xfId="0" applyFont="1" applyBorder="1" applyAlignment="1">
      <alignment horizontal="center" vertical="center"/>
    </xf>
    <xf numFmtId="0" fontId="65" fillId="0" borderId="63" xfId="0" applyFont="1" applyBorder="1" applyAlignment="1">
      <alignment horizontal="center" vertical="center"/>
    </xf>
    <xf numFmtId="0" fontId="65" fillId="0" borderId="68" xfId="0" applyFont="1" applyBorder="1" applyAlignment="1">
      <alignment horizontal="center" vertical="center"/>
    </xf>
    <xf numFmtId="0" fontId="65" fillId="0" borderId="59" xfId="0" applyFont="1" applyBorder="1" applyAlignment="1">
      <alignment horizontal="center" vertical="center"/>
    </xf>
    <xf numFmtId="0" fontId="65" fillId="0" borderId="74" xfId="0" applyFont="1" applyBorder="1" applyAlignment="1">
      <alignment horizontal="center" vertical="center"/>
    </xf>
    <xf numFmtId="0" fontId="67" fillId="0" borderId="81" xfId="15" applyFont="1" applyBorder="1" applyAlignment="1">
      <alignment horizontal="center" vertical="center"/>
    </xf>
    <xf numFmtId="179" fontId="4" fillId="0" borderId="0" xfId="14" applyFont="1" applyBorder="1" applyAlignment="1" applyProtection="1">
      <alignment horizontal="center" vertical="center" wrapText="1"/>
    </xf>
    <xf numFmtId="179" fontId="2" fillId="0" borderId="8" xfId="14" applyFont="1" applyBorder="1" applyAlignment="1" applyProtection="1">
      <alignment vertical="center" wrapText="1"/>
    </xf>
    <xf numFmtId="179" fontId="2" fillId="0" borderId="17" xfId="14" applyFont="1" applyBorder="1" applyAlignment="1" applyProtection="1">
      <alignment vertical="center" shrinkToFit="1"/>
    </xf>
    <xf numFmtId="179" fontId="2" fillId="0" borderId="7" xfId="14" applyFont="1" applyBorder="1" applyAlignment="1" applyProtection="1">
      <alignment vertical="center" shrinkToFit="1"/>
    </xf>
    <xf numFmtId="179" fontId="2" fillId="0" borderId="40" xfId="14" applyFont="1" applyBorder="1" applyAlignment="1" applyProtection="1">
      <alignment vertical="center" shrinkToFit="1"/>
    </xf>
    <xf numFmtId="179" fontId="2" fillId="0" borderId="39" xfId="14" applyFont="1" applyBorder="1" applyAlignment="1" applyProtection="1">
      <alignment vertical="center" shrinkToFit="1"/>
    </xf>
    <xf numFmtId="179" fontId="2" fillId="0" borderId="3" xfId="14" applyFont="1" applyBorder="1" applyAlignment="1" applyProtection="1">
      <alignment horizontal="center" vertical="center" wrapText="1"/>
    </xf>
    <xf numFmtId="179" fontId="2" fillId="0" borderId="6" xfId="14" applyFont="1" applyBorder="1" applyAlignment="1" applyProtection="1">
      <alignment horizontal="center" vertical="center" wrapText="1"/>
    </xf>
    <xf numFmtId="179" fontId="2" fillId="0" borderId="7" xfId="14" applyFont="1" applyBorder="1" applyAlignment="1" applyProtection="1">
      <alignment vertical="center" wrapText="1"/>
    </xf>
    <xf numFmtId="179" fontId="2" fillId="0" borderId="5" xfId="14" applyFont="1" applyBorder="1" applyAlignment="1" applyProtection="1">
      <alignment vertical="center" wrapText="1"/>
    </xf>
    <xf numFmtId="0" fontId="69" fillId="0" borderId="0" xfId="0" applyFont="1" applyAlignment="1">
      <alignment horizontal="center" vertical="center"/>
    </xf>
    <xf numFmtId="0" fontId="69" fillId="0" borderId="0" xfId="0" applyFont="1" applyAlignment="1">
      <alignment horizontal="right" vertical="center"/>
    </xf>
    <xf numFmtId="0" fontId="69" fillId="0" borderId="0" xfId="0" applyFont="1" applyAlignment="1">
      <alignment horizontal="left" vertical="center" wrapText="1"/>
    </xf>
    <xf numFmtId="0" fontId="60" fillId="0" borderId="42" xfId="1" applyFont="1" applyBorder="1" applyAlignment="1">
      <alignment vertical="center" shrinkToFit="1"/>
    </xf>
    <xf numFmtId="0" fontId="60" fillId="0" borderId="3" xfId="1" applyFont="1" applyBorder="1" applyAlignment="1">
      <alignment horizontal="center" vertical="center" shrinkToFit="1"/>
    </xf>
    <xf numFmtId="0" fontId="60" fillId="0" borderId="8" xfId="1" applyFont="1" applyBorder="1" applyAlignment="1">
      <alignment vertical="center" wrapText="1"/>
    </xf>
    <xf numFmtId="0" fontId="60" fillId="0" borderId="8" xfId="1" applyFont="1" applyBorder="1" applyAlignment="1">
      <alignment horizontal="center" vertical="center" wrapText="1"/>
    </xf>
    <xf numFmtId="0" fontId="3" fillId="0" borderId="4" xfId="1" applyFont="1" applyBorder="1" applyAlignment="1">
      <alignment horizontal="center" vertical="center" wrapText="1"/>
    </xf>
    <xf numFmtId="0" fontId="60" fillId="0" borderId="6" xfId="1" applyFont="1" applyBorder="1" applyAlignment="1">
      <alignment horizontal="center" vertical="center" wrapText="1"/>
    </xf>
    <xf numFmtId="0" fontId="60" fillId="0" borderId="5" xfId="1" applyFont="1" applyBorder="1" applyAlignment="1">
      <alignment horizontal="center" vertical="center" wrapText="1"/>
    </xf>
    <xf numFmtId="0" fontId="60" fillId="0" borderId="27" xfId="1" applyFont="1" applyBorder="1" applyAlignment="1">
      <alignment horizontal="center" vertical="center" wrapText="1"/>
    </xf>
    <xf numFmtId="0" fontId="60" fillId="0" borderId="28" xfId="1" applyFont="1" applyBorder="1" applyAlignment="1">
      <alignment horizontal="center" vertical="center" wrapText="1"/>
    </xf>
    <xf numFmtId="0" fontId="60" fillId="0" borderId="29" xfId="1" applyFont="1" applyBorder="1" applyAlignment="1">
      <alignment horizontal="center" vertical="center" wrapText="1"/>
    </xf>
    <xf numFmtId="179" fontId="60" fillId="0" borderId="40" xfId="1" applyNumberFormat="1" applyFont="1" applyBorder="1" applyAlignment="1">
      <alignment vertical="center" shrinkToFit="1"/>
    </xf>
    <xf numFmtId="0" fontId="60" fillId="0" borderId="3" xfId="1" applyFont="1" applyBorder="1" applyAlignment="1">
      <alignment horizontal="center" vertical="center" wrapText="1"/>
    </xf>
    <xf numFmtId="0" fontId="60" fillId="0" borderId="17" xfId="1" applyFont="1" applyBorder="1" applyAlignment="1">
      <alignment vertical="center" shrinkToFit="1"/>
    </xf>
    <xf numFmtId="0" fontId="16" fillId="0" borderId="1" xfId="1" applyFont="1" applyBorder="1" applyAlignment="1">
      <alignment horizontal="left" vertical="center"/>
    </xf>
    <xf numFmtId="0" fontId="60" fillId="0" borderId="5" xfId="1" applyFont="1" applyBorder="1" applyAlignment="1">
      <alignment vertical="center" wrapText="1"/>
    </xf>
    <xf numFmtId="179" fontId="60" fillId="0" borderId="17" xfId="1" applyNumberFormat="1" applyFont="1" applyBorder="1" applyAlignment="1">
      <alignment vertical="center" shrinkToFit="1"/>
    </xf>
    <xf numFmtId="177" fontId="10" fillId="0" borderId="2" xfId="1" applyNumberFormat="1" applyFont="1" applyBorder="1" applyAlignment="1">
      <alignment horizontal="right" vertical="center" wrapText="1" shrinkToFit="1"/>
    </xf>
    <xf numFmtId="177" fontId="10" fillId="0" borderId="19" xfId="1" applyNumberFormat="1" applyFont="1" applyBorder="1" applyAlignment="1">
      <alignment horizontal="right" vertical="center" wrapText="1" shrinkToFit="1"/>
    </xf>
    <xf numFmtId="0" fontId="10" fillId="0" borderId="3" xfId="1" applyFont="1" applyBorder="1" applyAlignment="1">
      <alignment vertical="center" wrapText="1"/>
    </xf>
    <xf numFmtId="0" fontId="18" fillId="0" borderId="3" xfId="1" applyFont="1" applyBorder="1" applyAlignment="1">
      <alignment vertical="center" wrapText="1"/>
    </xf>
    <xf numFmtId="0" fontId="10" fillId="0" borderId="3" xfId="1" applyFont="1" applyBorder="1" applyAlignment="1">
      <alignment vertical="top" wrapText="1"/>
    </xf>
    <xf numFmtId="0" fontId="19" fillId="0" borderId="3" xfId="1" applyFont="1" applyBorder="1" applyAlignment="1">
      <alignment vertical="top" wrapText="1"/>
    </xf>
    <xf numFmtId="177" fontId="2" fillId="0" borderId="8" xfId="1" applyNumberFormat="1" applyBorder="1" applyAlignment="1">
      <alignment horizontal="right" vertical="center"/>
    </xf>
    <xf numFmtId="177" fontId="2" fillId="0" borderId="19" xfId="1" applyNumberFormat="1" applyBorder="1" applyAlignment="1">
      <alignment horizontal="right" vertical="center"/>
    </xf>
    <xf numFmtId="0" fontId="10" fillId="0" borderId="4" xfId="1" applyFont="1" applyBorder="1" applyAlignment="1">
      <alignment vertical="center" wrapText="1"/>
    </xf>
    <xf numFmtId="0" fontId="2" fillId="0" borderId="8" xfId="1" applyBorder="1" applyAlignment="1">
      <alignment horizontal="center" vertical="center"/>
    </xf>
    <xf numFmtId="0" fontId="2" fillId="0" borderId="2" xfId="1" applyBorder="1" applyAlignment="1">
      <alignment horizontal="center" vertical="center"/>
    </xf>
    <xf numFmtId="0" fontId="2" fillId="0" borderId="19" xfId="1" applyBorder="1" applyAlignment="1">
      <alignment horizontal="center" vertical="center"/>
    </xf>
    <xf numFmtId="0" fontId="2" fillId="0" borderId="3" xfId="1" applyFont="1" applyBorder="1" applyAlignment="1">
      <alignment horizontal="center" vertical="center"/>
    </xf>
    <xf numFmtId="0" fontId="10" fillId="0" borderId="3" xfId="1" applyFont="1" applyBorder="1" applyAlignment="1">
      <alignment vertical="center"/>
    </xf>
    <xf numFmtId="0" fontId="2" fillId="0" borderId="3" xfId="1" applyFont="1" applyBorder="1" applyAlignment="1">
      <alignment horizontal="center" vertical="center" wrapText="1"/>
    </xf>
    <xf numFmtId="0" fontId="10" fillId="0" borderId="3" xfId="1" applyFont="1" applyBorder="1" applyAlignment="1">
      <alignment horizontal="left" vertical="center" wrapText="1"/>
    </xf>
    <xf numFmtId="0" fontId="2" fillId="0" borderId="59" xfId="1" applyFont="1" applyBorder="1" applyAlignment="1">
      <alignment horizontal="left" vertical="center"/>
    </xf>
    <xf numFmtId="0" fontId="2" fillId="0" borderId="1" xfId="1" applyFont="1" applyBorder="1" applyAlignment="1">
      <alignment horizontal="left"/>
    </xf>
    <xf numFmtId="0" fontId="10" fillId="0" borderId="42" xfId="1" applyFont="1" applyBorder="1" applyAlignment="1">
      <alignment vertical="center"/>
    </xf>
    <xf numFmtId="0" fontId="10" fillId="0" borderId="46" xfId="1" applyFont="1" applyBorder="1" applyAlignment="1">
      <alignment vertical="center"/>
    </xf>
    <xf numFmtId="0" fontId="2" fillId="0" borderId="47" xfId="1" applyFont="1" applyBorder="1" applyAlignment="1">
      <alignment horizontal="center" vertical="center"/>
    </xf>
    <xf numFmtId="0" fontId="2" fillId="0" borderId="3" xfId="1" applyFont="1" applyBorder="1" applyAlignment="1">
      <alignment vertical="center"/>
    </xf>
    <xf numFmtId="0" fontId="19" fillId="0" borderId="3" xfId="1" applyFont="1" applyBorder="1" applyAlignment="1">
      <alignment horizontal="left" vertical="top" wrapText="1"/>
    </xf>
    <xf numFmtId="0" fontId="10" fillId="0" borderId="3" xfId="1" applyFont="1" applyBorder="1" applyAlignment="1">
      <alignment horizontal="left" vertical="center" wrapText="1" shrinkToFit="1"/>
    </xf>
    <xf numFmtId="177" fontId="2" fillId="0" borderId="3" xfId="1" applyNumberFormat="1" applyBorder="1" applyAlignment="1">
      <alignment horizontal="right" vertical="center"/>
    </xf>
    <xf numFmtId="0" fontId="10" fillId="0" borderId="45" xfId="1" applyFont="1" applyBorder="1" applyAlignment="1">
      <alignment vertical="center"/>
    </xf>
    <xf numFmtId="0" fontId="10" fillId="0" borderId="3" xfId="1" applyFont="1" applyBorder="1" applyAlignment="1">
      <alignment horizontal="center" vertical="center" wrapText="1"/>
    </xf>
    <xf numFmtId="0" fontId="3" fillId="0" borderId="3" xfId="3" applyFont="1" applyBorder="1" applyAlignment="1">
      <alignment horizontal="center" vertical="center"/>
    </xf>
    <xf numFmtId="0" fontId="3" fillId="0" borderId="1" xfId="3" applyFont="1" applyBorder="1" applyAlignment="1">
      <alignment horizontal="left"/>
    </xf>
    <xf numFmtId="0" fontId="3" fillId="0" borderId="3" xfId="3" applyFont="1" applyBorder="1" applyAlignment="1">
      <alignment vertical="center" wrapText="1"/>
    </xf>
    <xf numFmtId="0" fontId="3" fillId="0" borderId="8" xfId="3" applyFont="1" applyBorder="1" applyAlignment="1">
      <alignment horizontal="left" vertical="center" wrapText="1"/>
    </xf>
    <xf numFmtId="0" fontId="3" fillId="0" borderId="3" xfId="3" applyFont="1" applyBorder="1" applyAlignment="1">
      <alignment horizontal="left" vertical="center" wrapText="1"/>
    </xf>
    <xf numFmtId="0" fontId="11" fillId="0" borderId="0" xfId="3" applyFont="1" applyAlignment="1">
      <alignment horizontal="left" vertical="center" wrapText="1"/>
    </xf>
    <xf numFmtId="0" fontId="3" fillId="0" borderId="3" xfId="3" applyFont="1" applyBorder="1" applyAlignment="1">
      <alignment horizontal="center" vertical="center" wrapText="1"/>
    </xf>
    <xf numFmtId="0" fontId="3" fillId="0" borderId="4" xfId="3" applyFont="1" applyBorder="1" applyAlignment="1">
      <alignment vertical="center" wrapText="1"/>
    </xf>
    <xf numFmtId="0" fontId="22" fillId="0" borderId="3" xfId="3" applyFont="1" applyBorder="1" applyAlignment="1">
      <alignment horizontal="center" vertical="center"/>
    </xf>
    <xf numFmtId="0" fontId="22" fillId="0" borderId="1" xfId="3" applyFont="1" applyBorder="1" applyAlignment="1">
      <alignment horizontal="left" vertical="center"/>
    </xf>
    <xf numFmtId="0" fontId="3" fillId="0" borderId="3" xfId="3" applyFont="1" applyBorder="1" applyAlignment="1">
      <alignment horizontal="center" vertical="center" textRotation="255"/>
    </xf>
    <xf numFmtId="0" fontId="3" fillId="0" borderId="59" xfId="3" applyFont="1" applyBorder="1" applyAlignment="1">
      <alignment horizontal="center" vertical="center"/>
    </xf>
    <xf numFmtId="0" fontId="3" fillId="0" borderId="1" xfId="3" applyFont="1" applyBorder="1" applyAlignment="1">
      <alignment horizontal="left" vertical="center"/>
    </xf>
    <xf numFmtId="0" fontId="3" fillId="0" borderId="17" xfId="3" applyFont="1" applyBorder="1" applyAlignment="1">
      <alignment horizontal="center" vertical="center" wrapText="1"/>
    </xf>
    <xf numFmtId="0" fontId="3" fillId="0" borderId="30" xfId="3" applyFont="1" applyBorder="1" applyAlignment="1">
      <alignment horizontal="center" vertical="center" wrapText="1"/>
    </xf>
    <xf numFmtId="0" fontId="2" fillId="0" borderId="5" xfId="3" applyBorder="1" applyAlignment="1">
      <alignment vertical="center" wrapText="1"/>
    </xf>
    <xf numFmtId="0" fontId="2" fillId="0" borderId="27" xfId="3" applyBorder="1" applyAlignment="1">
      <alignment vertical="center" wrapText="1"/>
    </xf>
    <xf numFmtId="0" fontId="2" fillId="0" borderId="7" xfId="3" applyBorder="1" applyAlignment="1">
      <alignment vertical="center" wrapText="1"/>
    </xf>
    <xf numFmtId="0" fontId="2" fillId="0" borderId="30" xfId="3" applyBorder="1" applyAlignment="1">
      <alignment vertical="center" wrapText="1"/>
    </xf>
    <xf numFmtId="0" fontId="2" fillId="0" borderId="28" xfId="3" applyBorder="1" applyAlignment="1">
      <alignment vertical="center" wrapText="1"/>
    </xf>
    <xf numFmtId="0" fontId="2" fillId="0" borderId="29" xfId="3" applyBorder="1" applyAlignment="1">
      <alignment vertical="center" wrapText="1"/>
    </xf>
    <xf numFmtId="0" fontId="2" fillId="0" borderId="94" xfId="3" applyBorder="1" applyAlignment="1">
      <alignment vertical="center" wrapText="1"/>
    </xf>
    <xf numFmtId="0" fontId="2" fillId="0" borderId="95" xfId="3" applyBorder="1" applyAlignment="1">
      <alignment vertical="center" wrapText="1"/>
    </xf>
    <xf numFmtId="0" fontId="2" fillId="0" borderId="7" xfId="3" applyBorder="1">
      <alignment vertical="center"/>
    </xf>
    <xf numFmtId="0" fontId="2" fillId="0" borderId="30" xfId="3" applyBorder="1">
      <alignment vertical="center"/>
    </xf>
    <xf numFmtId="0" fontId="2" fillId="0" borderId="28" xfId="3" applyBorder="1">
      <alignment vertical="center"/>
    </xf>
    <xf numFmtId="0" fontId="2" fillId="0" borderId="29" xfId="3" applyBorder="1">
      <alignment vertical="center"/>
    </xf>
    <xf numFmtId="0" fontId="13" fillId="0" borderId="6" xfId="3" applyFont="1" applyBorder="1" applyAlignment="1">
      <alignment horizontal="center" vertical="center" wrapText="1"/>
    </xf>
    <xf numFmtId="0" fontId="3" fillId="0" borderId="8" xfId="3" applyFont="1" applyBorder="1" applyAlignment="1">
      <alignment vertical="center" wrapText="1"/>
    </xf>
    <xf numFmtId="0" fontId="2" fillId="0" borderId="4" xfId="3" applyBorder="1" applyAlignment="1">
      <alignment horizontal="center" vertical="center" wrapText="1"/>
    </xf>
    <xf numFmtId="0" fontId="2" fillId="0" borderId="17" xfId="3" applyBorder="1" applyAlignment="1">
      <alignment horizontal="center" vertical="center" wrapText="1"/>
    </xf>
    <xf numFmtId="0" fontId="2" fillId="0" borderId="6" xfId="3" applyBorder="1" applyAlignment="1">
      <alignment horizontal="center" vertical="center" wrapText="1"/>
    </xf>
    <xf numFmtId="0" fontId="3" fillId="0" borderId="8" xfId="3" applyFont="1" applyBorder="1" applyAlignment="1">
      <alignment horizontal="center" vertical="center"/>
    </xf>
    <xf numFmtId="0" fontId="3" fillId="0" borderId="7" xfId="3" applyFont="1" applyBorder="1" applyAlignment="1">
      <alignment horizontal="center" vertical="center" wrapText="1"/>
    </xf>
    <xf numFmtId="0" fontId="13" fillId="0" borderId="17" xfId="3" applyFont="1" applyBorder="1" applyAlignment="1">
      <alignment horizontal="center" vertical="center" wrapText="1"/>
    </xf>
    <xf numFmtId="38" fontId="13" fillId="0" borderId="17" xfId="8" applyFont="1" applyBorder="1" applyAlignment="1" applyProtection="1">
      <alignment vertical="center" shrinkToFit="1"/>
    </xf>
    <xf numFmtId="0" fontId="13" fillId="0" borderId="6" xfId="9" applyFont="1" applyBorder="1" applyAlignment="1">
      <alignment vertical="center" wrapText="1"/>
    </xf>
    <xf numFmtId="0" fontId="13" fillId="0" borderId="3" xfId="9" applyFont="1" applyBorder="1" applyAlignment="1">
      <alignment horizontal="center" vertical="center" textRotation="255"/>
    </xf>
    <xf numFmtId="0" fontId="13" fillId="0" borderId="17" xfId="9" applyFont="1" applyBorder="1" applyAlignment="1">
      <alignment horizontal="center" vertical="distributed" wrapText="1" shrinkToFit="1"/>
    </xf>
    <xf numFmtId="0" fontId="13" fillId="0" borderId="3" xfId="9" applyFont="1" applyBorder="1" applyAlignment="1">
      <alignment horizontal="center" vertical="center"/>
    </xf>
    <xf numFmtId="0" fontId="13" fillId="2" borderId="3" xfId="9" applyFont="1" applyFill="1" applyBorder="1" applyAlignment="1">
      <alignment horizontal="center" vertical="center" wrapText="1" shrinkToFit="1"/>
    </xf>
    <xf numFmtId="0" fontId="13" fillId="0" borderId="17" xfId="9" applyFont="1" applyBorder="1" applyAlignment="1">
      <alignment vertical="center"/>
    </xf>
    <xf numFmtId="0" fontId="13" fillId="0" borderId="17" xfId="9" applyFont="1" applyBorder="1" applyAlignment="1">
      <alignment horizontal="center" vertical="center" wrapText="1"/>
    </xf>
    <xf numFmtId="38" fontId="15" fillId="0" borderId="4" xfId="8" applyFont="1" applyBorder="1" applyAlignment="1" applyProtection="1">
      <alignment horizontal="center" vertical="center" wrapText="1"/>
    </xf>
    <xf numFmtId="38" fontId="21" fillId="0" borderId="4" xfId="8" applyFont="1" applyBorder="1" applyAlignment="1" applyProtection="1">
      <alignment horizontal="center" vertical="center" wrapText="1"/>
    </xf>
    <xf numFmtId="0" fontId="24" fillId="0" borderId="0" xfId="9" applyFont="1" applyAlignment="1">
      <alignment horizontal="center" vertical="center"/>
    </xf>
    <xf numFmtId="0" fontId="13" fillId="0" borderId="3" xfId="9" applyFont="1" applyBorder="1" applyAlignment="1">
      <alignment vertical="center"/>
    </xf>
    <xf numFmtId="0" fontId="13" fillId="0" borderId="2" xfId="9" applyFont="1" applyBorder="1" applyAlignment="1">
      <alignment horizontal="right" vertical="center"/>
    </xf>
    <xf numFmtId="0" fontId="13" fillId="0" borderId="3" xfId="9" applyFont="1" applyBorder="1" applyAlignment="1">
      <alignment horizontal="left" vertical="center" wrapText="1"/>
    </xf>
    <xf numFmtId="38" fontId="13" fillId="0" borderId="3" xfId="8" applyFont="1" applyBorder="1" applyAlignment="1" applyProtection="1">
      <alignment horizontal="left" vertical="center" wrapText="1"/>
    </xf>
    <xf numFmtId="0" fontId="13" fillId="0" borderId="4" xfId="9" applyFont="1" applyBorder="1" applyAlignment="1">
      <alignment horizontal="center" vertical="center"/>
    </xf>
    <xf numFmtId="38" fontId="13" fillId="0" borderId="4" xfId="8" applyFont="1" applyBorder="1" applyAlignment="1" applyProtection="1">
      <alignment horizontal="center" vertical="center" wrapText="1"/>
    </xf>
    <xf numFmtId="0" fontId="13" fillId="0" borderId="3" xfId="9" applyFont="1" applyBorder="1" applyAlignment="1">
      <alignment horizontal="center" vertical="center" wrapText="1"/>
    </xf>
    <xf numFmtId="0" fontId="13" fillId="0" borderId="6" xfId="9" applyFont="1" applyBorder="1" applyAlignment="1">
      <alignment horizontal="left" vertical="center" wrapText="1"/>
    </xf>
    <xf numFmtId="38" fontId="13" fillId="0" borderId="4" xfId="8" applyFont="1" applyBorder="1" applyAlignment="1" applyProtection="1">
      <alignment horizontal="center" vertical="center" wrapText="1" shrinkToFit="1"/>
    </xf>
    <xf numFmtId="0" fontId="13" fillId="0" borderId="4" xfId="1" applyFont="1" applyBorder="1" applyAlignment="1">
      <alignment horizontal="center" vertical="center" wrapText="1" shrinkToFit="1"/>
    </xf>
    <xf numFmtId="0" fontId="13" fillId="0" borderId="9" xfId="9" applyFont="1" applyBorder="1" applyAlignment="1">
      <alignment horizontal="center" vertical="center"/>
    </xf>
    <xf numFmtId="0" fontId="13" fillId="0" borderId="1" xfId="9" applyFont="1" applyBorder="1" applyAlignment="1">
      <alignment horizontal="center" vertical="center"/>
    </xf>
    <xf numFmtId="0" fontId="2" fillId="0" borderId="3" xfId="3" applyFont="1" applyBorder="1" applyAlignment="1">
      <alignment horizontal="center" vertical="center"/>
    </xf>
    <xf numFmtId="0" fontId="2" fillId="0" borderId="3" xfId="3" applyFont="1" applyBorder="1" applyAlignment="1">
      <alignment horizontal="center" vertical="center" wrapText="1"/>
    </xf>
    <xf numFmtId="0" fontId="2" fillId="0" borderId="6" xfId="3" applyFont="1" applyBorder="1" applyAlignment="1">
      <alignment horizontal="left" vertical="center" wrapText="1"/>
    </xf>
    <xf numFmtId="0" fontId="2" fillId="0" borderId="3" xfId="3" applyFont="1" applyBorder="1" applyAlignment="1">
      <alignment horizontal="left" vertical="center" wrapText="1"/>
    </xf>
    <xf numFmtId="0" fontId="2" fillId="0" borderId="3" xfId="3" applyFont="1" applyBorder="1" applyAlignment="1">
      <alignment horizontal="center" vertical="center" textRotation="255" wrapText="1"/>
    </xf>
    <xf numFmtId="0" fontId="33" fillId="0" borderId="0" xfId="3" applyFont="1" applyAlignment="1">
      <alignment horizontal="center"/>
    </xf>
    <xf numFmtId="0" fontId="2" fillId="0" borderId="6" xfId="3" applyFont="1" applyBorder="1" applyAlignment="1">
      <alignment horizontal="center" vertical="center" textRotation="255"/>
    </xf>
    <xf numFmtId="0" fontId="2" fillId="0" borderId="3" xfId="3" applyFont="1" applyBorder="1" applyAlignment="1">
      <alignment horizontal="center" vertical="center" textRotation="255"/>
    </xf>
    <xf numFmtId="0" fontId="2" fillId="0" borderId="6" xfId="3" applyFont="1" applyBorder="1" applyAlignment="1">
      <alignment horizontal="center" vertical="center" wrapText="1"/>
    </xf>
    <xf numFmtId="0" fontId="2" fillId="0" borderId="6" xfId="3" applyFont="1" applyBorder="1" applyAlignment="1">
      <alignment horizontal="center" vertical="center"/>
    </xf>
    <xf numFmtId="176" fontId="47" fillId="0" borderId="3" xfId="7" applyNumberFormat="1" applyFont="1" applyBorder="1" applyAlignment="1">
      <alignment horizontal="center" vertical="center" wrapText="1"/>
    </xf>
    <xf numFmtId="176" fontId="47" fillId="0" borderId="22" xfId="7" applyNumberFormat="1" applyFont="1" applyBorder="1" applyAlignment="1">
      <alignment horizontal="center" vertical="center"/>
    </xf>
    <xf numFmtId="176" fontId="47" fillId="0" borderId="12" xfId="7" applyNumberFormat="1" applyFont="1" applyBorder="1" applyAlignment="1">
      <alignment horizontal="center" vertical="center"/>
    </xf>
    <xf numFmtId="176" fontId="9" fillId="0" borderId="10" xfId="7" applyNumberFormat="1" applyFont="1" applyBorder="1" applyAlignment="1">
      <alignment horizontal="center" vertical="center" wrapText="1"/>
    </xf>
    <xf numFmtId="176" fontId="2" fillId="0" borderId="24" xfId="7" applyNumberFormat="1" applyFont="1" applyBorder="1" applyAlignment="1">
      <alignment horizontal="center" vertical="center" wrapText="1"/>
    </xf>
    <xf numFmtId="176" fontId="47" fillId="0" borderId="15" xfId="7" applyNumberFormat="1" applyFont="1" applyBorder="1" applyAlignment="1">
      <alignment horizontal="center" vertical="center"/>
    </xf>
    <xf numFmtId="176" fontId="47" fillId="0" borderId="21" xfId="7" applyNumberFormat="1" applyFont="1" applyBorder="1" applyAlignment="1">
      <alignment horizontal="center" vertical="center"/>
    </xf>
    <xf numFmtId="38" fontId="33" fillId="2" borderId="106" xfId="12" applyFont="1" applyFill="1" applyBorder="1" applyAlignment="1">
      <alignment vertical="center"/>
    </xf>
    <xf numFmtId="38" fontId="33" fillId="2" borderId="107" xfId="12" applyFont="1" applyFill="1" applyBorder="1" applyAlignment="1">
      <alignment vertical="center"/>
    </xf>
    <xf numFmtId="176" fontId="47" fillId="0" borderId="99" xfId="7" applyNumberFormat="1" applyFont="1" applyBorder="1" applyAlignment="1">
      <alignment horizontal="center" vertical="center"/>
    </xf>
    <xf numFmtId="38" fontId="48" fillId="0" borderId="51" xfId="12" applyFont="1" applyBorder="1" applyAlignment="1" applyProtection="1">
      <alignment vertical="center"/>
      <protection locked="0"/>
    </xf>
    <xf numFmtId="176" fontId="47" fillId="0" borderId="52" xfId="7" applyNumberFormat="1" applyFont="1" applyBorder="1" applyAlignment="1">
      <alignment horizontal="center" vertical="center"/>
    </xf>
    <xf numFmtId="176" fontId="47" fillId="0" borderId="100" xfId="7" applyNumberFormat="1" applyFont="1" applyBorder="1" applyAlignment="1">
      <alignment horizontal="center" vertical="center"/>
    </xf>
    <xf numFmtId="176" fontId="9" fillId="0" borderId="108" xfId="7" applyNumberFormat="1" applyFont="1" applyBorder="1" applyAlignment="1">
      <alignment horizontal="center" vertical="center" wrapText="1"/>
    </xf>
    <xf numFmtId="176" fontId="9" fillId="0" borderId="111" xfId="7" applyNumberFormat="1" applyFont="1" applyBorder="1" applyAlignment="1">
      <alignment horizontal="center" vertical="center" wrapText="1"/>
    </xf>
    <xf numFmtId="176" fontId="9" fillId="0" borderId="112" xfId="7" applyNumberFormat="1" applyFont="1" applyBorder="1" applyAlignment="1">
      <alignment horizontal="center" vertical="center" wrapText="1"/>
    </xf>
    <xf numFmtId="176" fontId="47" fillId="0" borderId="98" xfId="7" applyNumberFormat="1" applyFont="1" applyBorder="1" applyAlignment="1">
      <alignment horizontal="center" vertical="center"/>
    </xf>
    <xf numFmtId="38" fontId="48" fillId="0" borderId="109" xfId="12" applyFont="1" applyBorder="1" applyAlignment="1" applyProtection="1">
      <alignment vertical="center"/>
      <protection locked="0"/>
    </xf>
    <xf numFmtId="0" fontId="26" fillId="0" borderId="1" xfId="3" applyFont="1" applyBorder="1" applyAlignment="1">
      <alignment horizontal="center" vertical="center"/>
    </xf>
    <xf numFmtId="0" fontId="26" fillId="0" borderId="17" xfId="3" applyFont="1" applyBorder="1" applyAlignment="1">
      <alignment horizontal="center" vertical="center"/>
    </xf>
    <xf numFmtId="0" fontId="26" fillId="0" borderId="7" xfId="3" applyFont="1" applyBorder="1" applyAlignment="1">
      <alignment horizontal="left" vertical="top" wrapText="1"/>
    </xf>
    <xf numFmtId="0" fontId="26" fillId="0" borderId="6" xfId="3" applyFont="1" applyBorder="1" applyAlignment="1">
      <alignment horizontal="center" vertical="center"/>
    </xf>
    <xf numFmtId="0" fontId="26" fillId="0" borderId="3" xfId="3" applyFont="1" applyBorder="1" applyAlignment="1">
      <alignment horizontal="center" vertical="center"/>
    </xf>
    <xf numFmtId="0" fontId="26" fillId="0" borderId="3" xfId="3" applyFont="1" applyBorder="1" applyAlignment="1">
      <alignment horizontal="center" vertical="center" wrapText="1"/>
    </xf>
    <xf numFmtId="0" fontId="26" fillId="0" borderId="7" xfId="3" applyFont="1" applyBorder="1" applyAlignment="1">
      <alignment horizontal="center" vertical="top" wrapText="1"/>
    </xf>
    <xf numFmtId="0" fontId="26" fillId="0" borderId="17" xfId="3" applyFont="1" applyBorder="1" applyAlignment="1">
      <alignment horizontal="center" vertical="top" wrapText="1"/>
    </xf>
    <xf numFmtId="0" fontId="26" fillId="0" borderId="7" xfId="3" applyFont="1" applyBorder="1" applyAlignment="1">
      <alignment vertical="top" wrapText="1"/>
    </xf>
    <xf numFmtId="0" fontId="26" fillId="0" borderId="5" xfId="3" applyFont="1" applyBorder="1" applyAlignment="1">
      <alignment horizontal="left" vertical="top" wrapText="1"/>
    </xf>
    <xf numFmtId="0" fontId="26" fillId="0" borderId="4" xfId="3" applyFont="1" applyBorder="1" applyAlignment="1">
      <alignment horizontal="center" vertical="center"/>
    </xf>
    <xf numFmtId="0" fontId="27" fillId="0" borderId="3" xfId="3" applyFont="1" applyBorder="1" applyAlignment="1">
      <alignment horizontal="center" vertical="center" textRotation="255" wrapText="1"/>
    </xf>
    <xf numFmtId="0" fontId="27" fillId="0" borderId="6" xfId="3" applyFont="1" applyBorder="1" applyAlignment="1">
      <alignment horizontal="center" vertical="center" wrapText="1"/>
    </xf>
    <xf numFmtId="0" fontId="27" fillId="0" borderId="5" xfId="3" applyFont="1" applyBorder="1" applyAlignment="1">
      <alignment horizontal="center" vertical="center" wrapText="1"/>
    </xf>
    <xf numFmtId="0" fontId="27" fillId="0" borderId="8" xfId="3" applyFont="1" applyBorder="1" applyAlignment="1">
      <alignment horizontal="center" vertical="center" textRotation="255" wrapText="1"/>
    </xf>
    <xf numFmtId="0" fontId="27" fillId="0" borderId="3" xfId="3" applyFont="1" applyBorder="1" applyAlignment="1">
      <alignment horizontal="center" vertical="center" wrapText="1"/>
    </xf>
    <xf numFmtId="0" fontId="2" fillId="0" borderId="60" xfId="3" applyBorder="1" applyAlignment="1">
      <alignment horizontal="center" vertical="center"/>
    </xf>
    <xf numFmtId="0" fontId="2" fillId="0" borderId="64" xfId="3" applyBorder="1" applyAlignment="1">
      <alignment horizontal="center" vertical="center"/>
    </xf>
    <xf numFmtId="0" fontId="2" fillId="0" borderId="67" xfId="3" applyBorder="1" applyAlignment="1">
      <alignment horizontal="center" vertical="center"/>
    </xf>
    <xf numFmtId="0" fontId="10" fillId="0" borderId="60" xfId="3" applyFont="1" applyBorder="1" applyAlignment="1">
      <alignment horizontal="center" vertical="center"/>
    </xf>
    <xf numFmtId="0" fontId="10" fillId="0" borderId="67" xfId="3" applyFont="1" applyBorder="1" applyAlignment="1">
      <alignment horizontal="center" vertical="center"/>
    </xf>
    <xf numFmtId="0" fontId="10" fillId="0" borderId="60" xfId="3" applyFont="1" applyBorder="1" applyAlignment="1">
      <alignment horizontal="center" vertical="center" wrapText="1"/>
    </xf>
    <xf numFmtId="0" fontId="2" fillId="0" borderId="81" xfId="3" applyBorder="1" applyAlignment="1">
      <alignment horizontal="center" vertical="center" wrapText="1"/>
    </xf>
    <xf numFmtId="0" fontId="2" fillId="0" borderId="80" xfId="3" applyBorder="1" applyAlignment="1">
      <alignment horizontal="center" vertical="center"/>
    </xf>
    <xf numFmtId="0" fontId="2" fillId="0" borderId="77" xfId="3" applyBorder="1" applyAlignment="1">
      <alignment horizontal="center" vertical="center"/>
    </xf>
    <xf numFmtId="0" fontId="2" fillId="0" borderId="76" xfId="3" applyBorder="1">
      <alignment vertical="center"/>
    </xf>
    <xf numFmtId="0" fontId="2" fillId="0" borderId="78" xfId="3" applyBorder="1">
      <alignment vertical="center"/>
    </xf>
    <xf numFmtId="0" fontId="2" fillId="0" borderId="79" xfId="3" applyBorder="1">
      <alignment vertical="center"/>
    </xf>
    <xf numFmtId="0" fontId="2" fillId="0" borderId="3" xfId="3" applyBorder="1">
      <alignment vertical="center"/>
    </xf>
    <xf numFmtId="0" fontId="10" fillId="0" borderId="60" xfId="3" applyFont="1" applyBorder="1">
      <alignment vertical="center"/>
    </xf>
    <xf numFmtId="0" fontId="10" fillId="0" borderId="67" xfId="3" applyFont="1" applyBorder="1">
      <alignment vertical="center"/>
    </xf>
    <xf numFmtId="177" fontId="2" fillId="0" borderId="64" xfId="3" applyNumberFormat="1" applyBorder="1">
      <alignment vertical="center"/>
    </xf>
    <xf numFmtId="177" fontId="2" fillId="0" borderId="67" xfId="3" applyNumberFormat="1" applyBorder="1">
      <alignment vertical="center"/>
    </xf>
    <xf numFmtId="0" fontId="10" fillId="0" borderId="67" xfId="3" applyFont="1" applyBorder="1" applyAlignment="1">
      <alignment horizontal="center" vertical="center" wrapText="1"/>
    </xf>
    <xf numFmtId="0" fontId="10" fillId="0" borderId="72" xfId="3" applyFont="1" applyBorder="1">
      <alignment vertical="center"/>
    </xf>
    <xf numFmtId="177" fontId="2" fillId="0" borderId="60" xfId="3" applyNumberFormat="1" applyBorder="1">
      <alignment vertical="center"/>
    </xf>
    <xf numFmtId="0" fontId="2" fillId="0" borderId="60" xfId="3" applyBorder="1" applyAlignment="1">
      <alignment horizontal="center" vertical="center" wrapText="1"/>
    </xf>
    <xf numFmtId="0" fontId="2" fillId="0" borderId="64" xfId="3" applyBorder="1" applyAlignment="1">
      <alignment horizontal="center" vertical="center" wrapText="1"/>
    </xf>
    <xf numFmtId="0" fontId="2" fillId="0" borderId="67" xfId="3" applyBorder="1" applyAlignment="1">
      <alignment horizontal="center" vertical="center" wrapText="1"/>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3" xfId="3" applyFont="1" applyBorder="1" applyAlignment="1">
      <alignment horizontal="center" vertical="center"/>
    </xf>
    <xf numFmtId="0" fontId="10" fillId="0" borderId="65" xfId="3" applyFont="1" applyBorder="1" applyAlignment="1">
      <alignment horizontal="center" vertical="center"/>
    </xf>
    <xf numFmtId="0" fontId="10" fillId="0" borderId="0" xfId="3" applyFont="1" applyAlignment="1">
      <alignment horizontal="center" vertical="center"/>
    </xf>
    <xf numFmtId="0" fontId="10" fillId="0" borderId="66" xfId="3" applyFont="1" applyBorder="1" applyAlignment="1">
      <alignment horizontal="center" vertical="center"/>
    </xf>
    <xf numFmtId="0" fontId="10" fillId="0" borderId="77" xfId="3" applyFont="1" applyBorder="1">
      <alignment vertical="center"/>
    </xf>
    <xf numFmtId="0" fontId="2" fillId="0" borderId="59" xfId="3" applyBorder="1" applyAlignment="1">
      <alignment horizontal="left" vertical="center"/>
    </xf>
    <xf numFmtId="38" fontId="57" fillId="0" borderId="59" xfId="12" applyFont="1" applyBorder="1" applyAlignment="1">
      <alignment horizontal="right" vertical="center"/>
    </xf>
    <xf numFmtId="38" fontId="57" fillId="0" borderId="74" xfId="12" applyFont="1" applyBorder="1" applyAlignment="1">
      <alignment horizontal="right" vertical="center"/>
    </xf>
    <xf numFmtId="0" fontId="58" fillId="5" borderId="61" xfId="0" applyFont="1" applyFill="1" applyBorder="1" applyAlignment="1">
      <alignment horizontal="right" vertical="center" wrapText="1"/>
    </xf>
    <xf numFmtId="0" fontId="58" fillId="5" borderId="62" xfId="0" applyFont="1" applyFill="1" applyBorder="1" applyAlignment="1">
      <alignment horizontal="right" vertical="center" wrapText="1"/>
    </xf>
    <xf numFmtId="0" fontId="58" fillId="5" borderId="63" xfId="0" applyFont="1" applyFill="1" applyBorder="1" applyAlignment="1">
      <alignment horizontal="right" vertical="center" wrapText="1"/>
    </xf>
    <xf numFmtId="38" fontId="58" fillId="5" borderId="68" xfId="12" applyFont="1" applyFill="1" applyBorder="1" applyAlignment="1">
      <alignment horizontal="right" vertical="center" wrapText="1"/>
    </xf>
    <xf numFmtId="38" fontId="58" fillId="5" borderId="59" xfId="12" applyFont="1" applyFill="1" applyBorder="1" applyAlignment="1">
      <alignment horizontal="right" vertical="center" wrapText="1"/>
    </xf>
    <xf numFmtId="38" fontId="58" fillId="5" borderId="74" xfId="12" applyFont="1" applyFill="1" applyBorder="1" applyAlignment="1">
      <alignment horizontal="right" vertical="center" wrapText="1"/>
    </xf>
    <xf numFmtId="38" fontId="57" fillId="0" borderId="68" xfId="12" applyFont="1" applyBorder="1" applyAlignment="1">
      <alignment horizontal="right" vertical="center"/>
    </xf>
    <xf numFmtId="0" fontId="57" fillId="0" borderId="68" xfId="0" applyFont="1" applyBorder="1" applyAlignment="1">
      <alignment horizontal="center" vertical="center"/>
    </xf>
    <xf numFmtId="0" fontId="57" fillId="0" borderId="59" xfId="0" applyFont="1" applyBorder="1" applyAlignment="1">
      <alignment horizontal="center" vertical="center"/>
    </xf>
    <xf numFmtId="0" fontId="57" fillId="0" borderId="74" xfId="0" applyFont="1" applyBorder="1" applyAlignment="1">
      <alignment horizontal="center" vertical="center"/>
    </xf>
    <xf numFmtId="0" fontId="58" fillId="5" borderId="81" xfId="0" applyFont="1" applyFill="1" applyBorder="1" applyAlignment="1">
      <alignment horizontal="center" vertical="center" wrapText="1"/>
    </xf>
    <xf numFmtId="0" fontId="58" fillId="5" borderId="80" xfId="0" applyFont="1" applyFill="1" applyBorder="1" applyAlignment="1">
      <alignment horizontal="center" vertical="center" wrapText="1"/>
    </xf>
    <xf numFmtId="0" fontId="58" fillId="5" borderId="77" xfId="0" applyFont="1" applyFill="1" applyBorder="1" applyAlignment="1">
      <alignment horizontal="center" vertical="center" wrapText="1"/>
    </xf>
    <xf numFmtId="38" fontId="58" fillId="5" borderId="81" xfId="0" applyNumberFormat="1" applyFont="1" applyFill="1" applyBorder="1" applyAlignment="1">
      <alignment horizontal="right" vertical="center" wrapText="1"/>
    </xf>
    <xf numFmtId="0" fontId="58" fillId="5" borderId="80" xfId="0" applyFont="1" applyFill="1" applyBorder="1" applyAlignment="1">
      <alignment horizontal="right" vertical="center" wrapText="1"/>
    </xf>
    <xf numFmtId="0" fontId="58" fillId="5" borderId="60" xfId="0" applyFont="1" applyFill="1" applyBorder="1" applyAlignment="1">
      <alignment horizontal="center" vertical="center" wrapText="1"/>
    </xf>
    <xf numFmtId="0" fontId="58" fillId="5" borderId="60" xfId="0" applyFont="1" applyFill="1" applyBorder="1" applyAlignment="1">
      <alignment horizontal="left" vertical="center" wrapText="1"/>
    </xf>
    <xf numFmtId="0" fontId="58" fillId="5" borderId="68" xfId="0" applyFont="1" applyFill="1" applyBorder="1" applyAlignment="1">
      <alignment horizontal="right" vertical="center" wrapText="1"/>
    </xf>
    <xf numFmtId="0" fontId="58" fillId="5" borderId="59" xfId="0" applyFont="1" applyFill="1" applyBorder="1" applyAlignment="1">
      <alignment horizontal="right" vertical="center" wrapText="1"/>
    </xf>
    <xf numFmtId="0" fontId="58" fillId="5" borderId="74" xfId="0" applyFont="1" applyFill="1" applyBorder="1" applyAlignment="1">
      <alignment horizontal="right" vertical="center" wrapText="1"/>
    </xf>
    <xf numFmtId="0" fontId="57" fillId="5" borderId="68" xfId="0" applyFont="1" applyFill="1" applyBorder="1" applyAlignment="1">
      <alignment horizontal="right" vertical="center" wrapText="1"/>
    </xf>
    <xf numFmtId="0" fontId="57" fillId="5" borderId="59" xfId="0" applyFont="1" applyFill="1" applyBorder="1" applyAlignment="1">
      <alignment horizontal="right" vertical="center" wrapText="1"/>
    </xf>
    <xf numFmtId="0" fontId="57" fillId="5" borderId="74" xfId="0" applyFont="1" applyFill="1" applyBorder="1" applyAlignment="1">
      <alignment horizontal="right" vertical="center" wrapText="1"/>
    </xf>
    <xf numFmtId="0" fontId="58" fillId="5" borderId="72" xfId="0" applyFont="1" applyFill="1" applyBorder="1" applyAlignment="1">
      <alignment horizontal="left" vertical="center" wrapText="1"/>
    </xf>
    <xf numFmtId="0" fontId="58" fillId="5" borderId="61" xfId="0" applyFont="1" applyFill="1" applyBorder="1" applyAlignment="1">
      <alignment horizontal="center" vertical="center" wrapText="1"/>
    </xf>
    <xf numFmtId="0" fontId="58" fillId="5" borderId="63" xfId="0" applyFont="1" applyFill="1" applyBorder="1" applyAlignment="1">
      <alignment horizontal="center" vertical="center" wrapText="1"/>
    </xf>
    <xf numFmtId="0" fontId="58" fillId="5" borderId="68" xfId="0" applyFont="1" applyFill="1" applyBorder="1" applyAlignment="1">
      <alignment horizontal="center" vertical="center" wrapText="1"/>
    </xf>
    <xf numFmtId="0" fontId="58" fillId="5" borderId="74" xfId="0" applyFont="1" applyFill="1" applyBorder="1" applyAlignment="1">
      <alignment horizontal="center" vertical="center" wrapText="1"/>
    </xf>
    <xf numFmtId="0" fontId="58" fillId="5" borderId="62" xfId="0" applyFont="1" applyFill="1" applyBorder="1" applyAlignment="1">
      <alignment horizontal="center" vertical="center" wrapText="1"/>
    </xf>
    <xf numFmtId="0" fontId="58" fillId="5" borderId="59" xfId="0" applyFont="1" applyFill="1" applyBorder="1" applyAlignment="1">
      <alignment horizontal="center" vertical="center" wrapText="1"/>
    </xf>
    <xf numFmtId="0" fontId="58" fillId="5" borderId="72" xfId="0" applyFont="1" applyFill="1" applyBorder="1" applyAlignment="1">
      <alignment horizontal="center" vertical="center" wrapText="1"/>
    </xf>
    <xf numFmtId="0" fontId="58" fillId="5" borderId="72" xfId="0" applyFont="1" applyFill="1" applyBorder="1" applyAlignment="1">
      <alignment horizontal="justify" vertical="center" wrapText="1"/>
    </xf>
    <xf numFmtId="0" fontId="58" fillId="0" borderId="0" xfId="0" applyFont="1" applyAlignment="1">
      <alignment horizontal="center" vertical="center"/>
    </xf>
    <xf numFmtId="38" fontId="28" fillId="0" borderId="26" xfId="10" applyFont="1" applyBorder="1" applyAlignment="1" applyProtection="1">
      <alignment horizontal="center" vertical="center"/>
    </xf>
    <xf numFmtId="38" fontId="28" fillId="0" borderId="3" xfId="10" applyFont="1" applyBorder="1" applyAlignment="1" applyProtection="1">
      <alignment horizontal="right" vertical="center"/>
    </xf>
    <xf numFmtId="38" fontId="28" fillId="0" borderId="3" xfId="10" applyFont="1" applyBorder="1" applyAlignment="1" applyProtection="1">
      <alignment horizontal="center" vertical="center"/>
    </xf>
    <xf numFmtId="38" fontId="28" fillId="0" borderId="4" xfId="10" applyFont="1" applyBorder="1" applyAlignment="1" applyProtection="1">
      <alignment horizontal="center" vertical="center"/>
    </xf>
    <xf numFmtId="38" fontId="28" fillId="0" borderId="4" xfId="10" applyFont="1" applyBorder="1" applyAlignment="1" applyProtection="1">
      <alignment horizontal="center"/>
    </xf>
    <xf numFmtId="38" fontId="28" fillId="0" borderId="3" xfId="10" applyFont="1" applyBorder="1" applyAlignment="1" applyProtection="1">
      <alignment horizontal="center" vertical="center" wrapText="1"/>
    </xf>
    <xf numFmtId="38" fontId="28" fillId="0" borderId="4" xfId="10" applyFont="1" applyBorder="1" applyAlignment="1" applyProtection="1">
      <alignment horizontal="left" vertical="top" wrapText="1"/>
    </xf>
    <xf numFmtId="38" fontId="28" fillId="0" borderId="4" xfId="10" applyFont="1" applyBorder="1" applyAlignment="1" applyProtection="1">
      <alignment horizontal="left" vertical="center" wrapText="1"/>
    </xf>
    <xf numFmtId="38" fontId="28" fillId="0" borderId="17" xfId="10" applyFont="1" applyBorder="1" applyAlignment="1" applyProtection="1">
      <alignment horizontal="center" vertical="top"/>
    </xf>
    <xf numFmtId="38" fontId="28" fillId="0" borderId="0" xfId="10" applyFont="1" applyBorder="1" applyAlignment="1" applyProtection="1">
      <alignment horizontal="left" vertical="center"/>
    </xf>
    <xf numFmtId="38" fontId="28" fillId="0" borderId="0" xfId="10" applyFont="1" applyBorder="1" applyAlignment="1" applyProtection="1">
      <alignment horizontal="center" vertical="center"/>
    </xf>
    <xf numFmtId="38" fontId="4" fillId="0" borderId="0" xfId="10" applyFont="1" applyBorder="1" applyAlignment="1" applyProtection="1">
      <alignment horizontal="center" vertical="center"/>
    </xf>
    <xf numFmtId="38" fontId="4" fillId="0" borderId="92" xfId="12" applyFont="1" applyBorder="1" applyAlignment="1" applyProtection="1">
      <alignment horizontal="center" vertical="center"/>
    </xf>
    <xf numFmtId="38" fontId="4" fillId="0" borderId="0" xfId="10" applyFont="1" applyBorder="1" applyAlignment="1" applyProtection="1">
      <alignment horizontal="left" vertical="center"/>
    </xf>
    <xf numFmtId="38" fontId="4" fillId="0" borderId="84" xfId="10" applyFont="1" applyBorder="1" applyAlignment="1" applyProtection="1">
      <alignment horizontal="center" vertical="center"/>
    </xf>
    <xf numFmtId="38" fontId="4" fillId="0" borderId="85" xfId="12" applyFont="1" applyBorder="1" applyAlignment="1" applyProtection="1">
      <alignment horizontal="center" vertical="center"/>
    </xf>
    <xf numFmtId="38" fontId="4" fillId="0" borderId="86" xfId="10" applyFont="1" applyBorder="1" applyAlignment="1" applyProtection="1">
      <alignment horizontal="left" vertical="center" wrapText="1"/>
    </xf>
    <xf numFmtId="38" fontId="4" fillId="0" borderId="88" xfId="10" applyFont="1" applyBorder="1" applyAlignment="1" applyProtection="1">
      <alignment horizontal="center" vertical="center"/>
    </xf>
    <xf numFmtId="38" fontId="4" fillId="0" borderId="88" xfId="12" applyFont="1" applyBorder="1" applyAlignment="1" applyProtection="1">
      <alignment horizontal="center" vertical="center"/>
    </xf>
    <xf numFmtId="38" fontId="4" fillId="0" borderId="89" xfId="10" applyFont="1" applyBorder="1" applyAlignment="1" applyProtection="1">
      <alignment horizontal="center" vertical="center"/>
    </xf>
    <xf numFmtId="38" fontId="4" fillId="0" borderId="6" xfId="10" applyFont="1" applyBorder="1" applyAlignment="1" applyProtection="1">
      <alignment horizontal="center" vertical="center"/>
    </xf>
    <xf numFmtId="38" fontId="4" fillId="0" borderId="90" xfId="10" applyFont="1" applyBorder="1" applyAlignment="1" applyProtection="1">
      <alignment horizontal="center" vertical="center"/>
    </xf>
    <xf numFmtId="38" fontId="4" fillId="0" borderId="3" xfId="10" applyFont="1" applyBorder="1" applyAlignment="1" applyProtection="1">
      <alignment horizontal="center" vertical="center"/>
    </xf>
    <xf numFmtId="38" fontId="4" fillId="0" borderId="3" xfId="12" applyFont="1" applyBorder="1" applyAlignment="1" applyProtection="1">
      <alignment horizontal="center" vertical="center"/>
    </xf>
    <xf numFmtId="38" fontId="34" fillId="0" borderId="0" xfId="10" applyFont="1" applyBorder="1" applyAlignment="1" applyProtection="1">
      <alignment horizontal="center" vertical="center"/>
    </xf>
    <xf numFmtId="38" fontId="2" fillId="0" borderId="82" xfId="10" applyFont="1" applyBorder="1" applyAlignment="1" applyProtection="1">
      <alignment horizontal="center" vertical="center"/>
    </xf>
    <xf numFmtId="38" fontId="2" fillId="0" borderId="83" xfId="10" applyFont="1" applyBorder="1" applyAlignment="1" applyProtection="1">
      <alignment horizontal="left" vertical="top"/>
    </xf>
    <xf numFmtId="38" fontId="4" fillId="0" borderId="3" xfId="10" applyFont="1" applyBorder="1" applyAlignment="1" applyProtection="1">
      <alignment horizontal="center" vertical="center" wrapText="1"/>
    </xf>
    <xf numFmtId="38" fontId="2" fillId="0" borderId="1" xfId="10" applyFont="1" applyBorder="1" applyAlignment="1" applyProtection="1">
      <alignment horizontal="left"/>
    </xf>
    <xf numFmtId="0" fontId="13" fillId="0" borderId="3" xfId="3" applyFont="1" applyBorder="1" applyAlignment="1">
      <alignment horizontal="center" vertical="center"/>
    </xf>
    <xf numFmtId="0" fontId="15" fillId="0" borderId="35" xfId="3" applyFont="1" applyBorder="1">
      <alignment vertical="center"/>
    </xf>
    <xf numFmtId="0" fontId="15" fillId="0" borderId="35" xfId="3" applyFont="1" applyBorder="1" applyAlignment="1">
      <alignment vertical="center" shrinkToFit="1"/>
    </xf>
    <xf numFmtId="0" fontId="15" fillId="0" borderId="33" xfId="3" applyFont="1" applyBorder="1">
      <alignment vertical="center"/>
    </xf>
    <xf numFmtId="0" fontId="15" fillId="0" borderId="37" xfId="3" applyFont="1" applyBorder="1">
      <alignment vertical="center"/>
    </xf>
    <xf numFmtId="0" fontId="21" fillId="0" borderId="3" xfId="3" applyFont="1" applyBorder="1" applyAlignment="1">
      <alignment horizontal="center" vertical="center" wrapText="1"/>
    </xf>
    <xf numFmtId="0" fontId="13" fillId="0" borderId="3" xfId="3" applyFont="1" applyBorder="1" applyAlignment="1">
      <alignment horizontal="center" vertical="center" wrapText="1"/>
    </xf>
    <xf numFmtId="0" fontId="13" fillId="0" borderId="19" xfId="3" applyFont="1" applyBorder="1" applyAlignment="1">
      <alignment horizontal="center" vertical="center"/>
    </xf>
    <xf numFmtId="0" fontId="11" fillId="0" borderId="0" xfId="3" applyFont="1" applyAlignment="1">
      <alignment horizontal="center" vertical="center"/>
    </xf>
    <xf numFmtId="0" fontId="3" fillId="3" borderId="3" xfId="3" applyFont="1" applyFill="1" applyBorder="1" applyAlignment="1">
      <alignment horizontal="center" vertical="center"/>
    </xf>
    <xf numFmtId="38" fontId="3" fillId="0" borderId="3" xfId="5" applyFont="1" applyBorder="1" applyAlignment="1" applyProtection="1">
      <alignment horizontal="center" vertical="center"/>
    </xf>
    <xf numFmtId="0" fontId="2" fillId="0" borderId="4" xfId="3" applyFont="1" applyBorder="1" applyAlignment="1">
      <alignment horizontal="center" vertical="center"/>
    </xf>
    <xf numFmtId="0" fontId="2" fillId="0" borderId="4" xfId="3" applyFont="1" applyBorder="1" applyAlignment="1">
      <alignment horizontal="center" vertical="center" wrapText="1"/>
    </xf>
    <xf numFmtId="0" fontId="7" fillId="0" borderId="0" xfId="3" applyFont="1" applyAlignment="1">
      <alignment horizontal="left" vertical="center" wrapText="1"/>
    </xf>
    <xf numFmtId="0" fontId="7" fillId="0" borderId="3" xfId="3" applyFont="1" applyBorder="1" applyAlignment="1">
      <alignment horizontal="center" vertical="center" wrapText="1"/>
    </xf>
    <xf numFmtId="0" fontId="2" fillId="0" borderId="1" xfId="3" applyFont="1" applyBorder="1" applyAlignment="1">
      <alignment horizontal="left" vertical="center"/>
    </xf>
    <xf numFmtId="0" fontId="2" fillId="0" borderId="1" xfId="1" applyFont="1" applyBorder="1" applyAlignment="1">
      <alignment horizontal="left" vertical="center"/>
    </xf>
    <xf numFmtId="38" fontId="37" fillId="0" borderId="3" xfId="8" applyFont="1" applyBorder="1" applyAlignment="1" applyProtection="1">
      <alignment vertical="center"/>
    </xf>
    <xf numFmtId="38" fontId="37" fillId="0" borderId="8" xfId="8" applyFont="1" applyBorder="1" applyAlignment="1" applyProtection="1">
      <alignment vertical="center"/>
    </xf>
    <xf numFmtId="0" fontId="2" fillId="0" borderId="19" xfId="1" applyFont="1" applyBorder="1" applyAlignment="1">
      <alignment vertical="center"/>
    </xf>
    <xf numFmtId="0" fontId="2" fillId="0" borderId="5" xfId="1" applyFont="1" applyBorder="1" applyAlignment="1">
      <alignment horizontal="right" vertical="center"/>
    </xf>
    <xf numFmtId="0" fontId="2" fillId="0" borderId="27" xfId="1" applyFont="1" applyBorder="1" applyAlignment="1">
      <alignment vertical="center"/>
    </xf>
    <xf numFmtId="0" fontId="2" fillId="0" borderId="19" xfId="1" applyFont="1" applyBorder="1" applyAlignment="1">
      <alignment horizontal="center" vertical="center" wrapText="1"/>
    </xf>
    <xf numFmtId="0" fontId="2" fillId="0" borderId="8" xfId="1" applyFont="1" applyBorder="1" applyAlignment="1">
      <alignment vertical="center"/>
    </xf>
    <xf numFmtId="0" fontId="2" fillId="0" borderId="4" xfId="1" applyFont="1" applyBorder="1" applyAlignment="1">
      <alignment horizontal="center" vertical="center"/>
    </xf>
    <xf numFmtId="0" fontId="2" fillId="0" borderId="8" xfId="1" applyFont="1" applyBorder="1" applyAlignment="1">
      <alignment horizontal="center" vertical="center"/>
    </xf>
    <xf numFmtId="0" fontId="2" fillId="0" borderId="6" xfId="1" applyFont="1" applyBorder="1" applyAlignment="1">
      <alignment horizontal="center" vertical="center"/>
    </xf>
    <xf numFmtId="0" fontId="2" fillId="0" borderId="8" xfId="1" applyFont="1" applyBorder="1" applyAlignment="1">
      <alignment horizontal="center" vertical="center" wrapText="1"/>
    </xf>
    <xf numFmtId="0" fontId="2" fillId="0" borderId="3" xfId="1" applyFont="1" applyBorder="1" applyAlignment="1">
      <alignment vertical="center" wrapText="1"/>
    </xf>
    <xf numFmtId="0" fontId="2" fillId="0" borderId="4" xfId="1" applyFont="1" applyBorder="1" applyAlignment="1">
      <alignment vertical="center"/>
    </xf>
    <xf numFmtId="0" fontId="2" fillId="0" borderId="17" xfId="1" applyFont="1" applyBorder="1" applyAlignment="1">
      <alignment vertical="center" wrapText="1"/>
    </xf>
    <xf numFmtId="0" fontId="2" fillId="0" borderId="17" xfId="1" applyFont="1" applyBorder="1" applyAlignment="1">
      <alignment vertical="center"/>
    </xf>
    <xf numFmtId="0" fontId="2" fillId="0" borderId="8" xfId="1" applyFont="1" applyBorder="1" applyAlignment="1">
      <alignment vertical="center" wrapText="1"/>
    </xf>
    <xf numFmtId="38" fontId="37" fillId="0" borderId="3" xfId="8" applyFont="1" applyBorder="1" applyAlignment="1" applyProtection="1">
      <alignment horizontal="center" vertical="center"/>
    </xf>
    <xf numFmtId="0" fontId="2" fillId="0" borderId="9" xfId="1" applyFont="1" applyBorder="1" applyAlignment="1">
      <alignment horizontal="left" vertical="top" wrapText="1"/>
    </xf>
    <xf numFmtId="0" fontId="2" fillId="0" borderId="3" xfId="1" applyFont="1" applyBorder="1" applyAlignment="1">
      <alignment horizontal="left" vertical="center"/>
    </xf>
    <xf numFmtId="0" fontId="2" fillId="0" borderId="6" xfId="1" applyFont="1" applyBorder="1" applyAlignment="1">
      <alignment vertical="center" wrapText="1"/>
    </xf>
    <xf numFmtId="0" fontId="9" fillId="0" borderId="0" xfId="1" applyFont="1" applyAlignment="1">
      <alignment horizontal="center" vertical="center"/>
    </xf>
    <xf numFmtId="0" fontId="13" fillId="0" borderId="3" xfId="11" applyFont="1" applyFill="1" applyBorder="1" applyAlignment="1" applyProtection="1">
      <alignment vertical="center" shrinkToFit="1"/>
    </xf>
    <xf numFmtId="38" fontId="13" fillId="0" borderId="3" xfId="1" applyNumberFormat="1" applyFont="1" applyBorder="1" applyAlignment="1">
      <alignment horizontal="right" vertical="center" shrinkToFit="1"/>
    </xf>
    <xf numFmtId="0" fontId="13" fillId="0" borderId="3"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3" xfId="1" applyFont="1" applyBorder="1" applyAlignment="1">
      <alignment horizontal="center" vertical="center" textRotation="255"/>
    </xf>
    <xf numFmtId="0" fontId="13" fillId="0" borderId="3" xfId="9" applyFont="1" applyBorder="1" applyAlignment="1">
      <alignment horizontal="center" vertical="center" shrinkToFit="1"/>
    </xf>
    <xf numFmtId="0" fontId="13" fillId="0" borderId="3" xfId="1" applyFont="1" applyBorder="1" applyAlignment="1">
      <alignment horizontal="center" vertical="center"/>
    </xf>
    <xf numFmtId="0" fontId="21" fillId="0" borderId="3" xfId="9" applyFont="1" applyBorder="1" applyAlignment="1">
      <alignment horizontal="center" vertical="center" wrapText="1"/>
    </xf>
    <xf numFmtId="0" fontId="24" fillId="0" borderId="0" xfId="1" applyFont="1" applyAlignment="1">
      <alignment horizontal="center" vertical="center"/>
    </xf>
    <xf numFmtId="0" fontId="13" fillId="0" borderId="2" xfId="1" applyFont="1" applyBorder="1" applyAlignment="1">
      <alignment horizontal="right" vertical="center"/>
    </xf>
    <xf numFmtId="0" fontId="13" fillId="0" borderId="4" xfId="1" applyFont="1" applyBorder="1" applyAlignment="1">
      <alignment horizontal="center" vertical="center"/>
    </xf>
    <xf numFmtId="38" fontId="13" fillId="0" borderId="4" xfId="1" applyNumberFormat="1" applyFont="1" applyBorder="1" applyAlignment="1">
      <alignment horizontal="center" vertical="center" wrapText="1"/>
    </xf>
    <xf numFmtId="38" fontId="15" fillId="0" borderId="4" xfId="1" applyNumberFormat="1" applyFont="1" applyBorder="1" applyAlignment="1">
      <alignment horizontal="center" vertical="center" wrapText="1"/>
    </xf>
    <xf numFmtId="38" fontId="13" fillId="0" borderId="4" xfId="1" applyNumberFormat="1" applyFont="1" applyBorder="1" applyAlignment="1">
      <alignment horizontal="center" vertical="center" wrapText="1" shrinkToFit="1"/>
    </xf>
    <xf numFmtId="0" fontId="74" fillId="0" borderId="0" xfId="0" applyFont="1"/>
  </cellXfs>
  <cellStyles count="16">
    <cellStyle name="Excel Built-in Comma [0]" xfId="5" xr:uid="{E53DA75B-A451-49C8-9B0A-51E755CC794C}"/>
    <cellStyle name="Excel Built-in Comma [0] 2" xfId="8" xr:uid="{9A4338FA-1346-4834-BFE5-09D4B4252BBD}"/>
    <cellStyle name="Excel Built-in Comma [0] 3" xfId="10" xr:uid="{511E6E67-5740-4AF9-A649-462C64F6E6A3}"/>
    <cellStyle name="Excel Built-in Comma [0] 4" xfId="11" xr:uid="{8F6780B4-03FB-43A2-B476-ADF0A75E77CE}"/>
    <cellStyle name="Excel Built-in Comma [0] 4 2" xfId="14" xr:uid="{1BD51874-4030-4CD5-A682-3925BB77F839}"/>
    <cellStyle name="Excel Built-in Explanatory Text" xfId="7" xr:uid="{5E769A3B-3647-4B8D-969B-65069FFBB088}"/>
    <cellStyle name="Excel Built-in Explanatory Text 2" xfId="9" xr:uid="{EA822148-EAC9-41DB-B1EE-E05ABB91A79F}"/>
    <cellStyle name="ハイパーリンク" xfId="15" builtinId="8"/>
    <cellStyle name="桁区切り" xfId="12" builtinId="6"/>
    <cellStyle name="桁区切り 2" xfId="2" xr:uid="{00000000-0005-0000-0000-000000000000}"/>
    <cellStyle name="桁区切り 3" xfId="4" xr:uid="{00000000-0005-0000-0000-000001000000}"/>
    <cellStyle name="標準" xfId="0" builtinId="0"/>
    <cellStyle name="標準 2" xfId="1" xr:uid="{00000000-0005-0000-0000-000003000000}"/>
    <cellStyle name="標準 3" xfId="3" xr:uid="{00000000-0005-0000-0000-000004000000}"/>
    <cellStyle name="標準 4" xfId="6" xr:uid="{B91FC37B-C9BD-48C3-9F8C-D114A248668E}"/>
    <cellStyle name="標準 5" xfId="13" xr:uid="{6859728C-71E2-43AA-9932-41408B01F6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30</xdr:row>
      <xdr:rowOff>9525</xdr:rowOff>
    </xdr:from>
    <xdr:to>
      <xdr:col>5</xdr:col>
      <xdr:colOff>0</xdr:colOff>
      <xdr:row>33</xdr:row>
      <xdr:rowOff>0</xdr:rowOff>
    </xdr:to>
    <xdr:sp macro="" textlink="">
      <xdr:nvSpPr>
        <xdr:cNvPr id="2" name="Line 1">
          <a:extLst>
            <a:ext uri="{FF2B5EF4-FFF2-40B4-BE49-F238E27FC236}">
              <a16:creationId xmlns:a16="http://schemas.microsoft.com/office/drawing/2014/main" id="{9AD20AB8-696A-49EF-8E65-B50704EAE5E7}"/>
            </a:ext>
          </a:extLst>
        </xdr:cNvPr>
        <xdr:cNvSpPr>
          <a:spLocks noChangeShapeType="1"/>
        </xdr:cNvSpPr>
      </xdr:nvSpPr>
      <xdr:spPr bwMode="auto">
        <a:xfrm flipH="1">
          <a:off x="4019550" y="6600825"/>
          <a:ext cx="0" cy="676275"/>
        </a:xfrm>
        <a:prstGeom prst="line">
          <a:avLst/>
        </a:prstGeom>
        <a:noFill/>
        <a:ln w="9525">
          <a:solidFill>
            <a:srgbClr val="000000"/>
          </a:solidFill>
          <a:round/>
          <a:headEnd/>
          <a:tailEnd/>
        </a:ln>
      </xdr:spPr>
    </xdr:sp>
    <xdr:clientData/>
  </xdr:twoCellAnchor>
  <xdr:twoCellAnchor>
    <xdr:from>
      <xdr:col>11</xdr:col>
      <xdr:colOff>0</xdr:colOff>
      <xdr:row>30</xdr:row>
      <xdr:rowOff>9525</xdr:rowOff>
    </xdr:from>
    <xdr:to>
      <xdr:col>12</xdr:col>
      <xdr:colOff>0</xdr:colOff>
      <xdr:row>33</xdr:row>
      <xdr:rowOff>0</xdr:rowOff>
    </xdr:to>
    <xdr:sp macro="" textlink="">
      <xdr:nvSpPr>
        <xdr:cNvPr id="3" name="Line 2">
          <a:extLst>
            <a:ext uri="{FF2B5EF4-FFF2-40B4-BE49-F238E27FC236}">
              <a16:creationId xmlns:a16="http://schemas.microsoft.com/office/drawing/2014/main" id="{9137B598-A0CE-41E9-AD08-6D082A2E31F8}"/>
            </a:ext>
          </a:extLst>
        </xdr:cNvPr>
        <xdr:cNvSpPr>
          <a:spLocks noChangeShapeType="1"/>
        </xdr:cNvSpPr>
      </xdr:nvSpPr>
      <xdr:spPr bwMode="auto">
        <a:xfrm flipH="1">
          <a:off x="6334125" y="6600825"/>
          <a:ext cx="685800" cy="676275"/>
        </a:xfrm>
        <a:prstGeom prst="line">
          <a:avLst/>
        </a:prstGeom>
        <a:noFill/>
        <a:ln w="9525">
          <a:solidFill>
            <a:srgbClr val="000000"/>
          </a:solidFill>
          <a:round/>
          <a:headEnd/>
          <a:tailEnd/>
        </a:ln>
      </xdr:spPr>
    </xdr:sp>
    <xdr:clientData/>
  </xdr:twoCellAnchor>
  <xdr:twoCellAnchor>
    <xdr:from>
      <xdr:col>5</xdr:col>
      <xdr:colOff>0</xdr:colOff>
      <xdr:row>68</xdr:row>
      <xdr:rowOff>9525</xdr:rowOff>
    </xdr:from>
    <xdr:to>
      <xdr:col>5</xdr:col>
      <xdr:colOff>0</xdr:colOff>
      <xdr:row>71</xdr:row>
      <xdr:rowOff>0</xdr:rowOff>
    </xdr:to>
    <xdr:sp macro="" textlink="">
      <xdr:nvSpPr>
        <xdr:cNvPr id="4" name="Line 1">
          <a:extLst>
            <a:ext uri="{FF2B5EF4-FFF2-40B4-BE49-F238E27FC236}">
              <a16:creationId xmlns:a16="http://schemas.microsoft.com/office/drawing/2014/main" id="{EFC95AA0-0CB7-43D9-8EC2-E3BE8ACCCA24}"/>
            </a:ext>
          </a:extLst>
        </xdr:cNvPr>
        <xdr:cNvSpPr>
          <a:spLocks noChangeShapeType="1"/>
        </xdr:cNvSpPr>
      </xdr:nvSpPr>
      <xdr:spPr bwMode="auto">
        <a:xfrm flipH="1">
          <a:off x="4019550" y="15116175"/>
          <a:ext cx="0" cy="676275"/>
        </a:xfrm>
        <a:prstGeom prst="line">
          <a:avLst/>
        </a:prstGeom>
        <a:noFill/>
        <a:ln w="9525">
          <a:solidFill>
            <a:srgbClr val="000000"/>
          </a:solidFill>
          <a:round/>
          <a:headEnd/>
          <a:tailEnd/>
        </a:ln>
      </xdr:spPr>
    </xdr:sp>
    <xdr:clientData/>
  </xdr:twoCellAnchor>
  <xdr:twoCellAnchor>
    <xdr:from>
      <xdr:col>11</xdr:col>
      <xdr:colOff>0</xdr:colOff>
      <xdr:row>68</xdr:row>
      <xdr:rowOff>9525</xdr:rowOff>
    </xdr:from>
    <xdr:to>
      <xdr:col>12</xdr:col>
      <xdr:colOff>0</xdr:colOff>
      <xdr:row>71</xdr:row>
      <xdr:rowOff>0</xdr:rowOff>
    </xdr:to>
    <xdr:sp macro="" textlink="">
      <xdr:nvSpPr>
        <xdr:cNvPr id="5" name="Line 2">
          <a:extLst>
            <a:ext uri="{FF2B5EF4-FFF2-40B4-BE49-F238E27FC236}">
              <a16:creationId xmlns:a16="http://schemas.microsoft.com/office/drawing/2014/main" id="{842056FE-796E-45C7-9743-3BD0CF19F8FC}"/>
            </a:ext>
          </a:extLst>
        </xdr:cNvPr>
        <xdr:cNvSpPr>
          <a:spLocks noChangeShapeType="1"/>
        </xdr:cNvSpPr>
      </xdr:nvSpPr>
      <xdr:spPr bwMode="auto">
        <a:xfrm flipH="1">
          <a:off x="6334125" y="15116175"/>
          <a:ext cx="685800" cy="6762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4176C-2ECC-40A5-A441-99198082424A}">
  <sheetPr codeName="Sheet26"/>
  <dimension ref="A1:L25"/>
  <sheetViews>
    <sheetView tabSelected="1" view="pageBreakPreview" zoomScale="80" zoomScaleNormal="100" zoomScaleSheetLayoutView="80" workbookViewId="0">
      <selection activeCell="N10" sqref="N10"/>
    </sheetView>
  </sheetViews>
  <sheetFormatPr defaultRowHeight="14.25"/>
  <cols>
    <col min="1" max="1" width="8" style="598" customWidth="1"/>
    <col min="2" max="2" width="13.375" style="620" customWidth="1"/>
    <col min="3" max="3" width="21.25" style="620" customWidth="1"/>
    <col min="4" max="5" width="11.5" style="600" customWidth="1"/>
    <col min="6" max="6" width="12.25" style="600" customWidth="1"/>
    <col min="7" max="7" width="17" style="607" hidden="1" customWidth="1"/>
    <col min="8" max="10" width="9" style="598" hidden="1" customWidth="1"/>
    <col min="11" max="11" width="2.75" style="598" customWidth="1"/>
    <col min="12" max="16384" width="9" style="598"/>
  </cols>
  <sheetData>
    <row r="1" spans="1:12">
      <c r="B1" s="599"/>
      <c r="C1" s="599"/>
      <c r="G1" s="621"/>
    </row>
    <row r="2" spans="1:12" ht="18.75">
      <c r="B2" s="630" t="s">
        <v>753</v>
      </c>
      <c r="C2" s="601" t="s">
        <v>732</v>
      </c>
      <c r="G2" s="621"/>
      <c r="L2" s="963" t="s">
        <v>759</v>
      </c>
    </row>
    <row r="3" spans="1:12" ht="27" customHeight="1">
      <c r="B3" s="602"/>
      <c r="C3" s="599"/>
      <c r="D3" s="644" t="s">
        <v>733</v>
      </c>
      <c r="E3" s="645"/>
      <c r="F3" s="646"/>
      <c r="G3" s="621"/>
    </row>
    <row r="4" spans="1:12" ht="27" customHeight="1">
      <c r="B4" s="602"/>
      <c r="C4" s="599"/>
      <c r="D4" s="657" t="str">
        <f>HYPERLINK("#"&amp;G4&amp;"!A1",G4)</f>
        <v>様式第8号</v>
      </c>
      <c r="E4" s="645"/>
      <c r="F4" s="646"/>
      <c r="G4" s="638" t="s">
        <v>755</v>
      </c>
    </row>
    <row r="5" spans="1:12" ht="7.5" customHeight="1">
      <c r="A5" s="647" t="s">
        <v>729</v>
      </c>
      <c r="B5" s="649" t="s">
        <v>730</v>
      </c>
      <c r="C5" s="650"/>
      <c r="D5" s="651" t="str">
        <f>HYPERLINK("#"&amp;G5&amp;"!A1",G5)</f>
        <v>様式第9号</v>
      </c>
      <c r="E5" s="652"/>
      <c r="F5" s="653"/>
      <c r="G5" s="658" t="s">
        <v>754</v>
      </c>
    </row>
    <row r="6" spans="1:12" ht="16.5" customHeight="1">
      <c r="A6" s="648"/>
      <c r="B6" s="649"/>
      <c r="C6" s="650"/>
      <c r="D6" s="654"/>
      <c r="E6" s="655"/>
      <c r="F6" s="656"/>
      <c r="G6" s="658"/>
    </row>
    <row r="7" spans="1:12" s="608" customFormat="1" ht="16.5" customHeight="1">
      <c r="A7" s="665" t="s">
        <v>686</v>
      </c>
      <c r="B7" s="666" t="s">
        <v>734</v>
      </c>
      <c r="C7" s="603" t="s">
        <v>688</v>
      </c>
      <c r="D7" s="604" t="str">
        <f t="shared" ref="D7:D17" si="0">HYPERLINK("#"&amp;G7&amp;"!A1",G7)</f>
        <v>別紙1</v>
      </c>
      <c r="E7" s="605"/>
      <c r="F7" s="606"/>
      <c r="G7" s="607" t="s">
        <v>311</v>
      </c>
    </row>
    <row r="8" spans="1:12" s="608" customFormat="1" ht="16.5" customHeight="1">
      <c r="A8" s="665"/>
      <c r="B8" s="667"/>
      <c r="C8" s="609" t="s">
        <v>690</v>
      </c>
      <c r="D8" s="610" t="str">
        <f t="shared" si="0"/>
        <v>別紙2</v>
      </c>
      <c r="E8" s="611"/>
      <c r="F8" s="612"/>
      <c r="G8" s="607" t="s">
        <v>310</v>
      </c>
    </row>
    <row r="9" spans="1:12" s="608" customFormat="1" ht="16.5" customHeight="1">
      <c r="A9" s="665"/>
      <c r="B9" s="667"/>
      <c r="C9" s="613" t="s">
        <v>692</v>
      </c>
      <c r="D9" s="610" t="str">
        <f t="shared" si="0"/>
        <v>別紙3</v>
      </c>
      <c r="E9" s="628"/>
      <c r="F9" s="612"/>
      <c r="G9" s="607" t="s">
        <v>309</v>
      </c>
      <c r="I9" s="614"/>
      <c r="K9" s="615"/>
    </row>
    <row r="10" spans="1:12" s="608" customFormat="1" ht="16.5" customHeight="1">
      <c r="A10" s="665"/>
      <c r="B10" s="642" t="s">
        <v>694</v>
      </c>
      <c r="C10" s="643"/>
      <c r="D10" s="610" t="str">
        <f t="shared" si="0"/>
        <v>別紙4</v>
      </c>
      <c r="E10" s="628" t="str">
        <f>HYPERLINK("#'"&amp;H10&amp;"'!A1",H10)</f>
        <v>別紙4-1</v>
      </c>
      <c r="F10" s="629"/>
      <c r="G10" s="607" t="s">
        <v>308</v>
      </c>
      <c r="H10" s="608" t="s">
        <v>735</v>
      </c>
    </row>
    <row r="11" spans="1:12" s="608" customFormat="1" ht="16.5" customHeight="1">
      <c r="A11" s="665"/>
      <c r="B11" s="642" t="s">
        <v>696</v>
      </c>
      <c r="C11" s="643"/>
      <c r="D11" s="610" t="str">
        <f t="shared" si="0"/>
        <v>別紙5</v>
      </c>
      <c r="E11" s="611"/>
      <c r="F11" s="612"/>
      <c r="G11" s="607" t="s">
        <v>307</v>
      </c>
    </row>
    <row r="12" spans="1:12" s="608" customFormat="1" ht="16.5" customHeight="1">
      <c r="A12" s="665"/>
      <c r="B12" s="642" t="s">
        <v>698</v>
      </c>
      <c r="C12" s="643"/>
      <c r="D12" s="610" t="str">
        <f t="shared" si="0"/>
        <v>別紙6</v>
      </c>
      <c r="E12" s="611"/>
      <c r="F12" s="612"/>
      <c r="G12" s="607" t="s">
        <v>306</v>
      </c>
    </row>
    <row r="13" spans="1:12" s="608" customFormat="1" ht="16.5" customHeight="1">
      <c r="A13" s="665"/>
      <c r="B13" s="642" t="s">
        <v>700</v>
      </c>
      <c r="C13" s="643"/>
      <c r="D13" s="610" t="str">
        <f t="shared" si="0"/>
        <v>別紙7</v>
      </c>
      <c r="E13" s="611"/>
      <c r="F13" s="612"/>
      <c r="G13" s="607" t="s">
        <v>305</v>
      </c>
    </row>
    <row r="14" spans="1:12" s="608" customFormat="1" ht="16.5" customHeight="1">
      <c r="A14" s="665"/>
      <c r="B14" s="660" t="s">
        <v>702</v>
      </c>
      <c r="C14" s="661"/>
      <c r="D14" s="610" t="str">
        <f t="shared" si="0"/>
        <v>別紙17</v>
      </c>
      <c r="E14" s="611"/>
      <c r="F14" s="612"/>
      <c r="G14" s="607" t="s">
        <v>165</v>
      </c>
    </row>
    <row r="15" spans="1:12" s="608" customFormat="1" ht="16.5" customHeight="1">
      <c r="A15" s="665"/>
      <c r="B15" s="662" t="s">
        <v>704</v>
      </c>
      <c r="C15" s="663"/>
      <c r="D15" s="616" t="str">
        <f t="shared" si="0"/>
        <v>別紙18</v>
      </c>
      <c r="E15" s="617"/>
      <c r="F15" s="618"/>
      <c r="G15" s="607" t="s">
        <v>301</v>
      </c>
    </row>
    <row r="16" spans="1:12" s="608" customFormat="1" ht="16.5" customHeight="1">
      <c r="A16" s="664" t="s">
        <v>707</v>
      </c>
      <c r="B16" s="660" t="s">
        <v>708</v>
      </c>
      <c r="C16" s="661"/>
      <c r="D16" s="622" t="str">
        <f t="shared" si="0"/>
        <v>別紙8</v>
      </c>
      <c r="E16" s="623"/>
      <c r="F16" s="624"/>
      <c r="G16" s="607" t="s">
        <v>173</v>
      </c>
      <c r="H16" s="608" t="s">
        <v>173</v>
      </c>
    </row>
    <row r="17" spans="1:9" s="608" customFormat="1" ht="16.5" customHeight="1">
      <c r="A17" s="664"/>
      <c r="B17" s="642" t="s">
        <v>710</v>
      </c>
      <c r="C17" s="643"/>
      <c r="D17" s="610" t="str">
        <f t="shared" si="0"/>
        <v>別紙9</v>
      </c>
      <c r="E17" s="628" t="str">
        <f>HYPERLINK("#'"&amp;H17&amp;"'!A1",H17)</f>
        <v>別紙9-1</v>
      </c>
      <c r="F17" s="629" t="str">
        <f>HYPERLINK("#'"&amp;I17&amp;"'!A1",I17)</f>
        <v>別紙9-2</v>
      </c>
      <c r="G17" s="607" t="s">
        <v>172</v>
      </c>
      <c r="H17" s="608" t="s">
        <v>304</v>
      </c>
      <c r="I17" s="608" t="s">
        <v>303</v>
      </c>
    </row>
    <row r="18" spans="1:9" s="608" customFormat="1" ht="16.5" customHeight="1">
      <c r="A18" s="664"/>
      <c r="B18" s="642" t="s">
        <v>736</v>
      </c>
      <c r="C18" s="643"/>
      <c r="D18" s="610" t="str">
        <f>HYPERLINK("#'"&amp;G18&amp;"'!A1",G18)</f>
        <v>別紙10</v>
      </c>
      <c r="E18" s="611"/>
      <c r="F18" s="612"/>
      <c r="G18" s="607" t="s">
        <v>171</v>
      </c>
      <c r="H18" s="608" t="s">
        <v>171</v>
      </c>
    </row>
    <row r="19" spans="1:9" s="608" customFormat="1" ht="16.5" customHeight="1">
      <c r="A19" s="664"/>
      <c r="B19" s="642" t="s">
        <v>737</v>
      </c>
      <c r="C19" s="643"/>
      <c r="D19" s="610" t="str">
        <f>HYPERLINK("#'"&amp;G19&amp;"'!A1",G19)</f>
        <v>別紙11-1</v>
      </c>
      <c r="E19" s="628" t="str">
        <f>HYPERLINK("#'"&amp;H19&amp;"'!A1",H19)</f>
        <v>別紙11-2</v>
      </c>
      <c r="F19" s="629" t="str">
        <f>HYPERLINK("#'"&amp;I19&amp;"'!A1",I19)</f>
        <v>別紙11-2の2</v>
      </c>
      <c r="G19" s="607" t="s">
        <v>738</v>
      </c>
      <c r="H19" s="608" t="s">
        <v>302</v>
      </c>
      <c r="I19" s="608" t="s">
        <v>739</v>
      </c>
    </row>
    <row r="20" spans="1:9" s="608" customFormat="1" ht="16.5" customHeight="1">
      <c r="A20" s="664"/>
      <c r="B20" s="642" t="s">
        <v>716</v>
      </c>
      <c r="C20" s="643"/>
      <c r="D20" s="610" t="str">
        <f>HYPERLINK("#"&amp;G20&amp;"!A1",G20)</f>
        <v>別紙12</v>
      </c>
      <c r="E20" s="611"/>
      <c r="F20" s="612"/>
      <c r="G20" s="607" t="s">
        <v>170</v>
      </c>
    </row>
    <row r="21" spans="1:9" s="608" customFormat="1" ht="16.5" customHeight="1">
      <c r="A21" s="664"/>
      <c r="B21" s="660" t="s">
        <v>718</v>
      </c>
      <c r="C21" s="661"/>
      <c r="D21" s="610" t="str">
        <f>HYPERLINK("#"&amp;G21&amp;"!A1",G21)</f>
        <v>別紙13</v>
      </c>
      <c r="E21" s="611"/>
      <c r="F21" s="612"/>
      <c r="G21" s="607" t="s">
        <v>169</v>
      </c>
    </row>
    <row r="22" spans="1:9" s="608" customFormat="1" ht="16.5" customHeight="1">
      <c r="A22" s="664"/>
      <c r="B22" s="642" t="s">
        <v>720</v>
      </c>
      <c r="C22" s="643"/>
      <c r="D22" s="610" t="str">
        <f>HYPERLINK("#"&amp;G22&amp;"!A1",G22)</f>
        <v>別紙14</v>
      </c>
      <c r="E22" s="611"/>
      <c r="F22" s="612"/>
      <c r="G22" s="607" t="s">
        <v>168</v>
      </c>
    </row>
    <row r="23" spans="1:9" s="608" customFormat="1" ht="16.5" customHeight="1">
      <c r="A23" s="664"/>
      <c r="B23" s="642" t="s">
        <v>722</v>
      </c>
      <c r="C23" s="643"/>
      <c r="D23" s="616" t="str">
        <f>HYPERLINK("#"&amp;G23&amp;"!A1",G23)</f>
        <v>別紙15</v>
      </c>
      <c r="E23" s="617"/>
      <c r="F23" s="618"/>
      <c r="G23" s="607" t="s">
        <v>167</v>
      </c>
    </row>
    <row r="24" spans="1:9" s="608" customFormat="1" ht="16.5" customHeight="1">
      <c r="A24" s="659" t="s">
        <v>725</v>
      </c>
      <c r="B24" s="659"/>
      <c r="C24" s="659"/>
      <c r="D24" s="625" t="str">
        <f>HYPERLINK("#"&amp;G24&amp;"!A1",G24)</f>
        <v>別紙16</v>
      </c>
      <c r="E24" s="626"/>
      <c r="F24" s="627"/>
      <c r="G24" s="607" t="s">
        <v>166</v>
      </c>
    </row>
    <row r="25" spans="1:9">
      <c r="B25" s="619"/>
      <c r="C25" s="619"/>
    </row>
  </sheetData>
  <mergeCells count="24">
    <mergeCell ref="G5:G6"/>
    <mergeCell ref="B22:C22"/>
    <mergeCell ref="B23:C23"/>
    <mergeCell ref="A24:C24"/>
    <mergeCell ref="B13:C13"/>
    <mergeCell ref="B14:C14"/>
    <mergeCell ref="B15:C15"/>
    <mergeCell ref="A16:A23"/>
    <mergeCell ref="B16:C16"/>
    <mergeCell ref="B17:C17"/>
    <mergeCell ref="B18:C18"/>
    <mergeCell ref="B19:C19"/>
    <mergeCell ref="B20:C20"/>
    <mergeCell ref="B21:C21"/>
    <mergeCell ref="A7:A15"/>
    <mergeCell ref="B7:B9"/>
    <mergeCell ref="B11:C11"/>
    <mergeCell ref="B12:C12"/>
    <mergeCell ref="D3:F3"/>
    <mergeCell ref="A5:A6"/>
    <mergeCell ref="B5:C6"/>
    <mergeCell ref="D5:F6"/>
    <mergeCell ref="B10:C10"/>
    <mergeCell ref="D4:F4"/>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6FD2-082F-4AFC-B43A-8AC77E208FB4}">
  <sheetPr codeName="Sheet19">
    <pageSetUpPr fitToPage="1"/>
  </sheetPr>
  <dimension ref="A1:M29"/>
  <sheetViews>
    <sheetView view="pageBreakPreview" zoomScale="60" zoomScaleNormal="100" workbookViewId="0">
      <selection activeCell="M1" sqref="M1"/>
    </sheetView>
  </sheetViews>
  <sheetFormatPr defaultRowHeight="13.5"/>
  <cols>
    <col min="1" max="2" width="10.75" style="1" customWidth="1"/>
    <col min="3" max="3" width="14.625" style="1" customWidth="1"/>
    <col min="4" max="4" width="17.25" style="1" customWidth="1"/>
    <col min="5" max="5" width="15.75" style="1" customWidth="1"/>
    <col min="6" max="6" width="7.5" style="1" customWidth="1"/>
    <col min="7" max="7" width="13.875" style="1" customWidth="1"/>
    <col min="8" max="8" width="13.375" style="1" customWidth="1"/>
    <col min="9" max="11" width="10.75" style="1" customWidth="1"/>
    <col min="12" max="12" width="1.875" style="1" customWidth="1"/>
    <col min="13" max="256" width="9" style="1"/>
    <col min="257" max="258" width="10.75" style="1" customWidth="1"/>
    <col min="259" max="259" width="14.625" style="1" customWidth="1"/>
    <col min="260" max="260" width="17.25" style="1" customWidth="1"/>
    <col min="261" max="261" width="15.75" style="1" customWidth="1"/>
    <col min="262" max="262" width="7.5" style="1" customWidth="1"/>
    <col min="263" max="263" width="13.875" style="1" customWidth="1"/>
    <col min="264" max="264" width="13.375" style="1" customWidth="1"/>
    <col min="265" max="267" width="10.75" style="1" customWidth="1"/>
    <col min="268" max="268" width="1.875" style="1" customWidth="1"/>
    <col min="269" max="512" width="9" style="1"/>
    <col min="513" max="514" width="10.75" style="1" customWidth="1"/>
    <col min="515" max="515" width="14.625" style="1" customWidth="1"/>
    <col min="516" max="516" width="17.25" style="1" customWidth="1"/>
    <col min="517" max="517" width="15.75" style="1" customWidth="1"/>
    <col min="518" max="518" width="7.5" style="1" customWidth="1"/>
    <col min="519" max="519" width="13.875" style="1" customWidth="1"/>
    <col min="520" max="520" width="13.375" style="1" customWidth="1"/>
    <col min="521" max="523" width="10.75" style="1" customWidth="1"/>
    <col min="524" max="524" width="1.875" style="1" customWidth="1"/>
    <col min="525" max="768" width="9" style="1"/>
    <col min="769" max="770" width="10.75" style="1" customWidth="1"/>
    <col min="771" max="771" width="14.625" style="1" customWidth="1"/>
    <col min="772" max="772" width="17.25" style="1" customWidth="1"/>
    <col min="773" max="773" width="15.75" style="1" customWidth="1"/>
    <col min="774" max="774" width="7.5" style="1" customWidth="1"/>
    <col min="775" max="775" width="13.875" style="1" customWidth="1"/>
    <col min="776" max="776" width="13.375" style="1" customWidth="1"/>
    <col min="777" max="779" width="10.75" style="1" customWidth="1"/>
    <col min="780" max="780" width="1.875" style="1" customWidth="1"/>
    <col min="781" max="1024" width="9" style="1"/>
    <col min="1025" max="1026" width="10.75" style="1" customWidth="1"/>
    <col min="1027" max="1027" width="14.625" style="1" customWidth="1"/>
    <col min="1028" max="1028" width="17.25" style="1" customWidth="1"/>
    <col min="1029" max="1029" width="15.75" style="1" customWidth="1"/>
    <col min="1030" max="1030" width="7.5" style="1" customWidth="1"/>
    <col min="1031" max="1031" width="13.875" style="1" customWidth="1"/>
    <col min="1032" max="1032" width="13.375" style="1" customWidth="1"/>
    <col min="1033" max="1035" width="10.75" style="1" customWidth="1"/>
    <col min="1036" max="1036" width="1.875" style="1" customWidth="1"/>
    <col min="1037" max="1280" width="9" style="1"/>
    <col min="1281" max="1282" width="10.75" style="1" customWidth="1"/>
    <col min="1283" max="1283" width="14.625" style="1" customWidth="1"/>
    <col min="1284" max="1284" width="17.25" style="1" customWidth="1"/>
    <col min="1285" max="1285" width="15.75" style="1" customWidth="1"/>
    <col min="1286" max="1286" width="7.5" style="1" customWidth="1"/>
    <col min="1287" max="1287" width="13.875" style="1" customWidth="1"/>
    <col min="1288" max="1288" width="13.375" style="1" customWidth="1"/>
    <col min="1289" max="1291" width="10.75" style="1" customWidth="1"/>
    <col min="1292" max="1292" width="1.875" style="1" customWidth="1"/>
    <col min="1293" max="1536" width="9" style="1"/>
    <col min="1537" max="1538" width="10.75" style="1" customWidth="1"/>
    <col min="1539" max="1539" width="14.625" style="1" customWidth="1"/>
    <col min="1540" max="1540" width="17.25" style="1" customWidth="1"/>
    <col min="1541" max="1541" width="15.75" style="1" customWidth="1"/>
    <col min="1542" max="1542" width="7.5" style="1" customWidth="1"/>
    <col min="1543" max="1543" width="13.875" style="1" customWidth="1"/>
    <col min="1544" max="1544" width="13.375" style="1" customWidth="1"/>
    <col min="1545" max="1547" width="10.75" style="1" customWidth="1"/>
    <col min="1548" max="1548" width="1.875" style="1" customWidth="1"/>
    <col min="1549" max="1792" width="9" style="1"/>
    <col min="1793" max="1794" width="10.75" style="1" customWidth="1"/>
    <col min="1795" max="1795" width="14.625" style="1" customWidth="1"/>
    <col min="1796" max="1796" width="17.25" style="1" customWidth="1"/>
    <col min="1797" max="1797" width="15.75" style="1" customWidth="1"/>
    <col min="1798" max="1798" width="7.5" style="1" customWidth="1"/>
    <col min="1799" max="1799" width="13.875" style="1" customWidth="1"/>
    <col min="1800" max="1800" width="13.375" style="1" customWidth="1"/>
    <col min="1801" max="1803" width="10.75" style="1" customWidth="1"/>
    <col min="1804" max="1804" width="1.875" style="1" customWidth="1"/>
    <col min="1805" max="2048" width="9" style="1"/>
    <col min="2049" max="2050" width="10.75" style="1" customWidth="1"/>
    <col min="2051" max="2051" width="14.625" style="1" customWidth="1"/>
    <col min="2052" max="2052" width="17.25" style="1" customWidth="1"/>
    <col min="2053" max="2053" width="15.75" style="1" customWidth="1"/>
    <col min="2054" max="2054" width="7.5" style="1" customWidth="1"/>
    <col min="2055" max="2055" width="13.875" style="1" customWidth="1"/>
    <col min="2056" max="2056" width="13.375" style="1" customWidth="1"/>
    <col min="2057" max="2059" width="10.75" style="1" customWidth="1"/>
    <col min="2060" max="2060" width="1.875" style="1" customWidth="1"/>
    <col min="2061" max="2304" width="9" style="1"/>
    <col min="2305" max="2306" width="10.75" style="1" customWidth="1"/>
    <col min="2307" max="2307" width="14.625" style="1" customWidth="1"/>
    <col min="2308" max="2308" width="17.25" style="1" customWidth="1"/>
    <col min="2309" max="2309" width="15.75" style="1" customWidth="1"/>
    <col min="2310" max="2310" width="7.5" style="1" customWidth="1"/>
    <col min="2311" max="2311" width="13.875" style="1" customWidth="1"/>
    <col min="2312" max="2312" width="13.375" style="1" customWidth="1"/>
    <col min="2313" max="2315" width="10.75" style="1" customWidth="1"/>
    <col min="2316" max="2316" width="1.875" style="1" customWidth="1"/>
    <col min="2317" max="2560" width="9" style="1"/>
    <col min="2561" max="2562" width="10.75" style="1" customWidth="1"/>
    <col min="2563" max="2563" width="14.625" style="1" customWidth="1"/>
    <col min="2564" max="2564" width="17.25" style="1" customWidth="1"/>
    <col min="2565" max="2565" width="15.75" style="1" customWidth="1"/>
    <col min="2566" max="2566" width="7.5" style="1" customWidth="1"/>
    <col min="2567" max="2567" width="13.875" style="1" customWidth="1"/>
    <col min="2568" max="2568" width="13.375" style="1" customWidth="1"/>
    <col min="2569" max="2571" width="10.75" style="1" customWidth="1"/>
    <col min="2572" max="2572" width="1.875" style="1" customWidth="1"/>
    <col min="2573" max="2816" width="9" style="1"/>
    <col min="2817" max="2818" width="10.75" style="1" customWidth="1"/>
    <col min="2819" max="2819" width="14.625" style="1" customWidth="1"/>
    <col min="2820" max="2820" width="17.25" style="1" customWidth="1"/>
    <col min="2821" max="2821" width="15.75" style="1" customWidth="1"/>
    <col min="2822" max="2822" width="7.5" style="1" customWidth="1"/>
    <col min="2823" max="2823" width="13.875" style="1" customWidth="1"/>
    <col min="2824" max="2824" width="13.375" style="1" customWidth="1"/>
    <col min="2825" max="2827" width="10.75" style="1" customWidth="1"/>
    <col min="2828" max="2828" width="1.875" style="1" customWidth="1"/>
    <col min="2829" max="3072" width="9" style="1"/>
    <col min="3073" max="3074" width="10.75" style="1" customWidth="1"/>
    <col min="3075" max="3075" width="14.625" style="1" customWidth="1"/>
    <col min="3076" max="3076" width="17.25" style="1" customWidth="1"/>
    <col min="3077" max="3077" width="15.75" style="1" customWidth="1"/>
    <col min="3078" max="3078" width="7.5" style="1" customWidth="1"/>
    <col min="3079" max="3079" width="13.875" style="1" customWidth="1"/>
    <col min="3080" max="3080" width="13.375" style="1" customWidth="1"/>
    <col min="3081" max="3083" width="10.75" style="1" customWidth="1"/>
    <col min="3084" max="3084" width="1.875" style="1" customWidth="1"/>
    <col min="3085" max="3328" width="9" style="1"/>
    <col min="3329" max="3330" width="10.75" style="1" customWidth="1"/>
    <col min="3331" max="3331" width="14.625" style="1" customWidth="1"/>
    <col min="3332" max="3332" width="17.25" style="1" customWidth="1"/>
    <col min="3333" max="3333" width="15.75" style="1" customWidth="1"/>
    <col min="3334" max="3334" width="7.5" style="1" customWidth="1"/>
    <col min="3335" max="3335" width="13.875" style="1" customWidth="1"/>
    <col min="3336" max="3336" width="13.375" style="1" customWidth="1"/>
    <col min="3337" max="3339" width="10.75" style="1" customWidth="1"/>
    <col min="3340" max="3340" width="1.875" style="1" customWidth="1"/>
    <col min="3341" max="3584" width="9" style="1"/>
    <col min="3585" max="3586" width="10.75" style="1" customWidth="1"/>
    <col min="3587" max="3587" width="14.625" style="1" customWidth="1"/>
    <col min="3588" max="3588" width="17.25" style="1" customWidth="1"/>
    <col min="3589" max="3589" width="15.75" style="1" customWidth="1"/>
    <col min="3590" max="3590" width="7.5" style="1" customWidth="1"/>
    <col min="3591" max="3591" width="13.875" style="1" customWidth="1"/>
    <col min="3592" max="3592" width="13.375" style="1" customWidth="1"/>
    <col min="3593" max="3595" width="10.75" style="1" customWidth="1"/>
    <col min="3596" max="3596" width="1.875" style="1" customWidth="1"/>
    <col min="3597" max="3840" width="9" style="1"/>
    <col min="3841" max="3842" width="10.75" style="1" customWidth="1"/>
    <col min="3843" max="3843" width="14.625" style="1" customWidth="1"/>
    <col min="3844" max="3844" width="17.25" style="1" customWidth="1"/>
    <col min="3845" max="3845" width="15.75" style="1" customWidth="1"/>
    <col min="3846" max="3846" width="7.5" style="1" customWidth="1"/>
    <col min="3847" max="3847" width="13.875" style="1" customWidth="1"/>
    <col min="3848" max="3848" width="13.375" style="1" customWidth="1"/>
    <col min="3849" max="3851" width="10.75" style="1" customWidth="1"/>
    <col min="3852" max="3852" width="1.875" style="1" customWidth="1"/>
    <col min="3853" max="4096" width="9" style="1"/>
    <col min="4097" max="4098" width="10.75" style="1" customWidth="1"/>
    <col min="4099" max="4099" width="14.625" style="1" customWidth="1"/>
    <col min="4100" max="4100" width="17.25" style="1" customWidth="1"/>
    <col min="4101" max="4101" width="15.75" style="1" customWidth="1"/>
    <col min="4102" max="4102" width="7.5" style="1" customWidth="1"/>
    <col min="4103" max="4103" width="13.875" style="1" customWidth="1"/>
    <col min="4104" max="4104" width="13.375" style="1" customWidth="1"/>
    <col min="4105" max="4107" width="10.75" style="1" customWidth="1"/>
    <col min="4108" max="4108" width="1.875" style="1" customWidth="1"/>
    <col min="4109" max="4352" width="9" style="1"/>
    <col min="4353" max="4354" width="10.75" style="1" customWidth="1"/>
    <col min="4355" max="4355" width="14.625" style="1" customWidth="1"/>
    <col min="4356" max="4356" width="17.25" style="1" customWidth="1"/>
    <col min="4357" max="4357" width="15.75" style="1" customWidth="1"/>
    <col min="4358" max="4358" width="7.5" style="1" customWidth="1"/>
    <col min="4359" max="4359" width="13.875" style="1" customWidth="1"/>
    <col min="4360" max="4360" width="13.375" style="1" customWidth="1"/>
    <col min="4361" max="4363" width="10.75" style="1" customWidth="1"/>
    <col min="4364" max="4364" width="1.875" style="1" customWidth="1"/>
    <col min="4365" max="4608" width="9" style="1"/>
    <col min="4609" max="4610" width="10.75" style="1" customWidth="1"/>
    <col min="4611" max="4611" width="14.625" style="1" customWidth="1"/>
    <col min="4612" max="4612" width="17.25" style="1" customWidth="1"/>
    <col min="4613" max="4613" width="15.75" style="1" customWidth="1"/>
    <col min="4614" max="4614" width="7.5" style="1" customWidth="1"/>
    <col min="4615" max="4615" width="13.875" style="1" customWidth="1"/>
    <col min="4616" max="4616" width="13.375" style="1" customWidth="1"/>
    <col min="4617" max="4619" width="10.75" style="1" customWidth="1"/>
    <col min="4620" max="4620" width="1.875" style="1" customWidth="1"/>
    <col min="4621" max="4864" width="9" style="1"/>
    <col min="4865" max="4866" width="10.75" style="1" customWidth="1"/>
    <col min="4867" max="4867" width="14.625" style="1" customWidth="1"/>
    <col min="4868" max="4868" width="17.25" style="1" customWidth="1"/>
    <col min="4869" max="4869" width="15.75" style="1" customWidth="1"/>
    <col min="4870" max="4870" width="7.5" style="1" customWidth="1"/>
    <col min="4871" max="4871" width="13.875" style="1" customWidth="1"/>
    <col min="4872" max="4872" width="13.375" style="1" customWidth="1"/>
    <col min="4873" max="4875" width="10.75" style="1" customWidth="1"/>
    <col min="4876" max="4876" width="1.875" style="1" customWidth="1"/>
    <col min="4877" max="5120" width="9" style="1"/>
    <col min="5121" max="5122" width="10.75" style="1" customWidth="1"/>
    <col min="5123" max="5123" width="14.625" style="1" customWidth="1"/>
    <col min="5124" max="5124" width="17.25" style="1" customWidth="1"/>
    <col min="5125" max="5125" width="15.75" style="1" customWidth="1"/>
    <col min="5126" max="5126" width="7.5" style="1" customWidth="1"/>
    <col min="5127" max="5127" width="13.875" style="1" customWidth="1"/>
    <col min="5128" max="5128" width="13.375" style="1" customWidth="1"/>
    <col min="5129" max="5131" width="10.75" style="1" customWidth="1"/>
    <col min="5132" max="5132" width="1.875" style="1" customWidth="1"/>
    <col min="5133" max="5376" width="9" style="1"/>
    <col min="5377" max="5378" width="10.75" style="1" customWidth="1"/>
    <col min="5379" max="5379" width="14.625" style="1" customWidth="1"/>
    <col min="5380" max="5380" width="17.25" style="1" customWidth="1"/>
    <col min="5381" max="5381" width="15.75" style="1" customWidth="1"/>
    <col min="5382" max="5382" width="7.5" style="1" customWidth="1"/>
    <col min="5383" max="5383" width="13.875" style="1" customWidth="1"/>
    <col min="5384" max="5384" width="13.375" style="1" customWidth="1"/>
    <col min="5385" max="5387" width="10.75" style="1" customWidth="1"/>
    <col min="5388" max="5388" width="1.875" style="1" customWidth="1"/>
    <col min="5389" max="5632" width="9" style="1"/>
    <col min="5633" max="5634" width="10.75" style="1" customWidth="1"/>
    <col min="5635" max="5635" width="14.625" style="1" customWidth="1"/>
    <col min="5636" max="5636" width="17.25" style="1" customWidth="1"/>
    <col min="5637" max="5637" width="15.75" style="1" customWidth="1"/>
    <col min="5638" max="5638" width="7.5" style="1" customWidth="1"/>
    <col min="5639" max="5639" width="13.875" style="1" customWidth="1"/>
    <col min="5640" max="5640" width="13.375" style="1" customWidth="1"/>
    <col min="5641" max="5643" width="10.75" style="1" customWidth="1"/>
    <col min="5644" max="5644" width="1.875" style="1" customWidth="1"/>
    <col min="5645" max="5888" width="9" style="1"/>
    <col min="5889" max="5890" width="10.75" style="1" customWidth="1"/>
    <col min="5891" max="5891" width="14.625" style="1" customWidth="1"/>
    <col min="5892" max="5892" width="17.25" style="1" customWidth="1"/>
    <col min="5893" max="5893" width="15.75" style="1" customWidth="1"/>
    <col min="5894" max="5894" width="7.5" style="1" customWidth="1"/>
    <col min="5895" max="5895" width="13.875" style="1" customWidth="1"/>
    <col min="5896" max="5896" width="13.375" style="1" customWidth="1"/>
    <col min="5897" max="5899" width="10.75" style="1" customWidth="1"/>
    <col min="5900" max="5900" width="1.875" style="1" customWidth="1"/>
    <col min="5901" max="6144" width="9" style="1"/>
    <col min="6145" max="6146" width="10.75" style="1" customWidth="1"/>
    <col min="6147" max="6147" width="14.625" style="1" customWidth="1"/>
    <col min="6148" max="6148" width="17.25" style="1" customWidth="1"/>
    <col min="6149" max="6149" width="15.75" style="1" customWidth="1"/>
    <col min="6150" max="6150" width="7.5" style="1" customWidth="1"/>
    <col min="6151" max="6151" width="13.875" style="1" customWidth="1"/>
    <col min="6152" max="6152" width="13.375" style="1" customWidth="1"/>
    <col min="6153" max="6155" width="10.75" style="1" customWidth="1"/>
    <col min="6156" max="6156" width="1.875" style="1" customWidth="1"/>
    <col min="6157" max="6400" width="9" style="1"/>
    <col min="6401" max="6402" width="10.75" style="1" customWidth="1"/>
    <col min="6403" max="6403" width="14.625" style="1" customWidth="1"/>
    <col min="6404" max="6404" width="17.25" style="1" customWidth="1"/>
    <col min="6405" max="6405" width="15.75" style="1" customWidth="1"/>
    <col min="6406" max="6406" width="7.5" style="1" customWidth="1"/>
    <col min="6407" max="6407" width="13.875" style="1" customWidth="1"/>
    <col min="6408" max="6408" width="13.375" style="1" customWidth="1"/>
    <col min="6409" max="6411" width="10.75" style="1" customWidth="1"/>
    <col min="6412" max="6412" width="1.875" style="1" customWidth="1"/>
    <col min="6413" max="6656" width="9" style="1"/>
    <col min="6657" max="6658" width="10.75" style="1" customWidth="1"/>
    <col min="6659" max="6659" width="14.625" style="1" customWidth="1"/>
    <col min="6660" max="6660" width="17.25" style="1" customWidth="1"/>
    <col min="6661" max="6661" width="15.75" style="1" customWidth="1"/>
    <col min="6662" max="6662" width="7.5" style="1" customWidth="1"/>
    <col min="6663" max="6663" width="13.875" style="1" customWidth="1"/>
    <col min="6664" max="6664" width="13.375" style="1" customWidth="1"/>
    <col min="6665" max="6667" width="10.75" style="1" customWidth="1"/>
    <col min="6668" max="6668" width="1.875" style="1" customWidth="1"/>
    <col min="6669" max="6912" width="9" style="1"/>
    <col min="6913" max="6914" width="10.75" style="1" customWidth="1"/>
    <col min="6915" max="6915" width="14.625" style="1" customWidth="1"/>
    <col min="6916" max="6916" width="17.25" style="1" customWidth="1"/>
    <col min="6917" max="6917" width="15.75" style="1" customWidth="1"/>
    <col min="6918" max="6918" width="7.5" style="1" customWidth="1"/>
    <col min="6919" max="6919" width="13.875" style="1" customWidth="1"/>
    <col min="6920" max="6920" width="13.375" style="1" customWidth="1"/>
    <col min="6921" max="6923" width="10.75" style="1" customWidth="1"/>
    <col min="6924" max="6924" width="1.875" style="1" customWidth="1"/>
    <col min="6925" max="7168" width="9" style="1"/>
    <col min="7169" max="7170" width="10.75" style="1" customWidth="1"/>
    <col min="7171" max="7171" width="14.625" style="1" customWidth="1"/>
    <col min="7172" max="7172" width="17.25" style="1" customWidth="1"/>
    <col min="7173" max="7173" width="15.75" style="1" customWidth="1"/>
    <col min="7174" max="7174" width="7.5" style="1" customWidth="1"/>
    <col min="7175" max="7175" width="13.875" style="1" customWidth="1"/>
    <col min="7176" max="7176" width="13.375" style="1" customWidth="1"/>
    <col min="7177" max="7179" width="10.75" style="1" customWidth="1"/>
    <col min="7180" max="7180" width="1.875" style="1" customWidth="1"/>
    <col min="7181" max="7424" width="9" style="1"/>
    <col min="7425" max="7426" width="10.75" style="1" customWidth="1"/>
    <col min="7427" max="7427" width="14.625" style="1" customWidth="1"/>
    <col min="7428" max="7428" width="17.25" style="1" customWidth="1"/>
    <col min="7429" max="7429" width="15.75" style="1" customWidth="1"/>
    <col min="7430" max="7430" width="7.5" style="1" customWidth="1"/>
    <col min="7431" max="7431" width="13.875" style="1" customWidth="1"/>
    <col min="7432" max="7432" width="13.375" style="1" customWidth="1"/>
    <col min="7433" max="7435" width="10.75" style="1" customWidth="1"/>
    <col min="7436" max="7436" width="1.875" style="1" customWidth="1"/>
    <col min="7437" max="7680" width="9" style="1"/>
    <col min="7681" max="7682" width="10.75" style="1" customWidth="1"/>
    <col min="7683" max="7683" width="14.625" style="1" customWidth="1"/>
    <col min="7684" max="7684" width="17.25" style="1" customWidth="1"/>
    <col min="7685" max="7685" width="15.75" style="1" customWidth="1"/>
    <col min="7686" max="7686" width="7.5" style="1" customWidth="1"/>
    <col min="7687" max="7687" width="13.875" style="1" customWidth="1"/>
    <col min="7688" max="7688" width="13.375" style="1" customWidth="1"/>
    <col min="7689" max="7691" width="10.75" style="1" customWidth="1"/>
    <col min="7692" max="7692" width="1.875" style="1" customWidth="1"/>
    <col min="7693" max="7936" width="9" style="1"/>
    <col min="7937" max="7938" width="10.75" style="1" customWidth="1"/>
    <col min="7939" max="7939" width="14.625" style="1" customWidth="1"/>
    <col min="7940" max="7940" width="17.25" style="1" customWidth="1"/>
    <col min="7941" max="7941" width="15.75" style="1" customWidth="1"/>
    <col min="7942" max="7942" width="7.5" style="1" customWidth="1"/>
    <col min="7943" max="7943" width="13.875" style="1" customWidth="1"/>
    <col min="7944" max="7944" width="13.375" style="1" customWidth="1"/>
    <col min="7945" max="7947" width="10.75" style="1" customWidth="1"/>
    <col min="7948" max="7948" width="1.875" style="1" customWidth="1"/>
    <col min="7949" max="8192" width="9" style="1"/>
    <col min="8193" max="8194" width="10.75" style="1" customWidth="1"/>
    <col min="8195" max="8195" width="14.625" style="1" customWidth="1"/>
    <col min="8196" max="8196" width="17.25" style="1" customWidth="1"/>
    <col min="8197" max="8197" width="15.75" style="1" customWidth="1"/>
    <col min="8198" max="8198" width="7.5" style="1" customWidth="1"/>
    <col min="8199" max="8199" width="13.875" style="1" customWidth="1"/>
    <col min="8200" max="8200" width="13.375" style="1" customWidth="1"/>
    <col min="8201" max="8203" width="10.75" style="1" customWidth="1"/>
    <col min="8204" max="8204" width="1.875" style="1" customWidth="1"/>
    <col min="8205" max="8448" width="9" style="1"/>
    <col min="8449" max="8450" width="10.75" style="1" customWidth="1"/>
    <col min="8451" max="8451" width="14.625" style="1" customWidth="1"/>
    <col min="8452" max="8452" width="17.25" style="1" customWidth="1"/>
    <col min="8453" max="8453" width="15.75" style="1" customWidth="1"/>
    <col min="8454" max="8454" width="7.5" style="1" customWidth="1"/>
    <col min="8455" max="8455" width="13.875" style="1" customWidth="1"/>
    <col min="8456" max="8456" width="13.375" style="1" customWidth="1"/>
    <col min="8457" max="8459" width="10.75" style="1" customWidth="1"/>
    <col min="8460" max="8460" width="1.875" style="1" customWidth="1"/>
    <col min="8461" max="8704" width="9" style="1"/>
    <col min="8705" max="8706" width="10.75" style="1" customWidth="1"/>
    <col min="8707" max="8707" width="14.625" style="1" customWidth="1"/>
    <col min="8708" max="8708" width="17.25" style="1" customWidth="1"/>
    <col min="8709" max="8709" width="15.75" style="1" customWidth="1"/>
    <col min="8710" max="8710" width="7.5" style="1" customWidth="1"/>
    <col min="8711" max="8711" width="13.875" style="1" customWidth="1"/>
    <col min="8712" max="8712" width="13.375" style="1" customWidth="1"/>
    <col min="8713" max="8715" width="10.75" style="1" customWidth="1"/>
    <col min="8716" max="8716" width="1.875" style="1" customWidth="1"/>
    <col min="8717" max="8960" width="9" style="1"/>
    <col min="8961" max="8962" width="10.75" style="1" customWidth="1"/>
    <col min="8963" max="8963" width="14.625" style="1" customWidth="1"/>
    <col min="8964" max="8964" width="17.25" style="1" customWidth="1"/>
    <col min="8965" max="8965" width="15.75" style="1" customWidth="1"/>
    <col min="8966" max="8966" width="7.5" style="1" customWidth="1"/>
    <col min="8967" max="8967" width="13.875" style="1" customWidth="1"/>
    <col min="8968" max="8968" width="13.375" style="1" customWidth="1"/>
    <col min="8969" max="8971" width="10.75" style="1" customWidth="1"/>
    <col min="8972" max="8972" width="1.875" style="1" customWidth="1"/>
    <col min="8973" max="9216" width="9" style="1"/>
    <col min="9217" max="9218" width="10.75" style="1" customWidth="1"/>
    <col min="9219" max="9219" width="14.625" style="1" customWidth="1"/>
    <col min="9220" max="9220" width="17.25" style="1" customWidth="1"/>
    <col min="9221" max="9221" width="15.75" style="1" customWidth="1"/>
    <col min="9222" max="9222" width="7.5" style="1" customWidth="1"/>
    <col min="9223" max="9223" width="13.875" style="1" customWidth="1"/>
    <col min="9224" max="9224" width="13.375" style="1" customWidth="1"/>
    <col min="9225" max="9227" width="10.75" style="1" customWidth="1"/>
    <col min="9228" max="9228" width="1.875" style="1" customWidth="1"/>
    <col min="9229" max="9472" width="9" style="1"/>
    <col min="9473" max="9474" width="10.75" style="1" customWidth="1"/>
    <col min="9475" max="9475" width="14.625" style="1" customWidth="1"/>
    <col min="9476" max="9476" width="17.25" style="1" customWidth="1"/>
    <col min="9477" max="9477" width="15.75" style="1" customWidth="1"/>
    <col min="9478" max="9478" width="7.5" style="1" customWidth="1"/>
    <col min="9479" max="9479" width="13.875" style="1" customWidth="1"/>
    <col min="9480" max="9480" width="13.375" style="1" customWidth="1"/>
    <col min="9481" max="9483" width="10.75" style="1" customWidth="1"/>
    <col min="9484" max="9484" width="1.875" style="1" customWidth="1"/>
    <col min="9485" max="9728" width="9" style="1"/>
    <col min="9729" max="9730" width="10.75" style="1" customWidth="1"/>
    <col min="9731" max="9731" width="14.625" style="1" customWidth="1"/>
    <col min="9732" max="9732" width="17.25" style="1" customWidth="1"/>
    <col min="9733" max="9733" width="15.75" style="1" customWidth="1"/>
    <col min="9734" max="9734" width="7.5" style="1" customWidth="1"/>
    <col min="9735" max="9735" width="13.875" style="1" customWidth="1"/>
    <col min="9736" max="9736" width="13.375" style="1" customWidth="1"/>
    <col min="9737" max="9739" width="10.75" style="1" customWidth="1"/>
    <col min="9740" max="9740" width="1.875" style="1" customWidth="1"/>
    <col min="9741" max="9984" width="9" style="1"/>
    <col min="9985" max="9986" width="10.75" style="1" customWidth="1"/>
    <col min="9987" max="9987" width="14.625" style="1" customWidth="1"/>
    <col min="9988" max="9988" width="17.25" style="1" customWidth="1"/>
    <col min="9989" max="9989" width="15.75" style="1" customWidth="1"/>
    <col min="9990" max="9990" width="7.5" style="1" customWidth="1"/>
    <col min="9991" max="9991" width="13.875" style="1" customWidth="1"/>
    <col min="9992" max="9992" width="13.375" style="1" customWidth="1"/>
    <col min="9993" max="9995" width="10.75" style="1" customWidth="1"/>
    <col min="9996" max="9996" width="1.875" style="1" customWidth="1"/>
    <col min="9997" max="10240" width="9" style="1"/>
    <col min="10241" max="10242" width="10.75" style="1" customWidth="1"/>
    <col min="10243" max="10243" width="14.625" style="1" customWidth="1"/>
    <col min="10244" max="10244" width="17.25" style="1" customWidth="1"/>
    <col min="10245" max="10245" width="15.75" style="1" customWidth="1"/>
    <col min="10246" max="10246" width="7.5" style="1" customWidth="1"/>
    <col min="10247" max="10247" width="13.875" style="1" customWidth="1"/>
    <col min="10248" max="10248" width="13.375" style="1" customWidth="1"/>
    <col min="10249" max="10251" width="10.75" style="1" customWidth="1"/>
    <col min="10252" max="10252" width="1.875" style="1" customWidth="1"/>
    <col min="10253" max="10496" width="9" style="1"/>
    <col min="10497" max="10498" width="10.75" style="1" customWidth="1"/>
    <col min="10499" max="10499" width="14.625" style="1" customWidth="1"/>
    <col min="10500" max="10500" width="17.25" style="1" customWidth="1"/>
    <col min="10501" max="10501" width="15.75" style="1" customWidth="1"/>
    <col min="10502" max="10502" width="7.5" style="1" customWidth="1"/>
    <col min="10503" max="10503" width="13.875" style="1" customWidth="1"/>
    <col min="10504" max="10504" width="13.375" style="1" customWidth="1"/>
    <col min="10505" max="10507" width="10.75" style="1" customWidth="1"/>
    <col min="10508" max="10508" width="1.875" style="1" customWidth="1"/>
    <col min="10509" max="10752" width="9" style="1"/>
    <col min="10753" max="10754" width="10.75" style="1" customWidth="1"/>
    <col min="10755" max="10755" width="14.625" style="1" customWidth="1"/>
    <col min="10756" max="10756" width="17.25" style="1" customWidth="1"/>
    <col min="10757" max="10757" width="15.75" style="1" customWidth="1"/>
    <col min="10758" max="10758" width="7.5" style="1" customWidth="1"/>
    <col min="10759" max="10759" width="13.875" style="1" customWidth="1"/>
    <col min="10760" max="10760" width="13.375" style="1" customWidth="1"/>
    <col min="10761" max="10763" width="10.75" style="1" customWidth="1"/>
    <col min="10764" max="10764" width="1.875" style="1" customWidth="1"/>
    <col min="10765" max="11008" width="9" style="1"/>
    <col min="11009" max="11010" width="10.75" style="1" customWidth="1"/>
    <col min="11011" max="11011" width="14.625" style="1" customWidth="1"/>
    <col min="11012" max="11012" width="17.25" style="1" customWidth="1"/>
    <col min="11013" max="11013" width="15.75" style="1" customWidth="1"/>
    <col min="11014" max="11014" width="7.5" style="1" customWidth="1"/>
    <col min="11015" max="11015" width="13.875" style="1" customWidth="1"/>
    <col min="11016" max="11016" width="13.375" style="1" customWidth="1"/>
    <col min="11017" max="11019" width="10.75" style="1" customWidth="1"/>
    <col min="11020" max="11020" width="1.875" style="1" customWidth="1"/>
    <col min="11021" max="11264" width="9" style="1"/>
    <col min="11265" max="11266" width="10.75" style="1" customWidth="1"/>
    <col min="11267" max="11267" width="14.625" style="1" customWidth="1"/>
    <col min="11268" max="11268" width="17.25" style="1" customWidth="1"/>
    <col min="11269" max="11269" width="15.75" style="1" customWidth="1"/>
    <col min="11270" max="11270" width="7.5" style="1" customWidth="1"/>
    <col min="11271" max="11271" width="13.875" style="1" customWidth="1"/>
    <col min="11272" max="11272" width="13.375" style="1" customWidth="1"/>
    <col min="11273" max="11275" width="10.75" style="1" customWidth="1"/>
    <col min="11276" max="11276" width="1.875" style="1" customWidth="1"/>
    <col min="11277" max="11520" width="9" style="1"/>
    <col min="11521" max="11522" width="10.75" style="1" customWidth="1"/>
    <col min="11523" max="11523" width="14.625" style="1" customWidth="1"/>
    <col min="11524" max="11524" width="17.25" style="1" customWidth="1"/>
    <col min="11525" max="11525" width="15.75" style="1" customWidth="1"/>
    <col min="11526" max="11526" width="7.5" style="1" customWidth="1"/>
    <col min="11527" max="11527" width="13.875" style="1" customWidth="1"/>
    <col min="11528" max="11528" width="13.375" style="1" customWidth="1"/>
    <col min="11529" max="11531" width="10.75" style="1" customWidth="1"/>
    <col min="11532" max="11532" width="1.875" style="1" customWidth="1"/>
    <col min="11533" max="11776" width="9" style="1"/>
    <col min="11777" max="11778" width="10.75" style="1" customWidth="1"/>
    <col min="11779" max="11779" width="14.625" style="1" customWidth="1"/>
    <col min="11780" max="11780" width="17.25" style="1" customWidth="1"/>
    <col min="11781" max="11781" width="15.75" style="1" customWidth="1"/>
    <col min="11782" max="11782" width="7.5" style="1" customWidth="1"/>
    <col min="11783" max="11783" width="13.875" style="1" customWidth="1"/>
    <col min="11784" max="11784" width="13.375" style="1" customWidth="1"/>
    <col min="11785" max="11787" width="10.75" style="1" customWidth="1"/>
    <col min="11788" max="11788" width="1.875" style="1" customWidth="1"/>
    <col min="11789" max="12032" width="9" style="1"/>
    <col min="12033" max="12034" width="10.75" style="1" customWidth="1"/>
    <col min="12035" max="12035" width="14.625" style="1" customWidth="1"/>
    <col min="12036" max="12036" width="17.25" style="1" customWidth="1"/>
    <col min="12037" max="12037" width="15.75" style="1" customWidth="1"/>
    <col min="12038" max="12038" width="7.5" style="1" customWidth="1"/>
    <col min="12039" max="12039" width="13.875" style="1" customWidth="1"/>
    <col min="12040" max="12040" width="13.375" style="1" customWidth="1"/>
    <col min="12041" max="12043" width="10.75" style="1" customWidth="1"/>
    <col min="12044" max="12044" width="1.875" style="1" customWidth="1"/>
    <col min="12045" max="12288" width="9" style="1"/>
    <col min="12289" max="12290" width="10.75" style="1" customWidth="1"/>
    <col min="12291" max="12291" width="14.625" style="1" customWidth="1"/>
    <col min="12292" max="12292" width="17.25" style="1" customWidth="1"/>
    <col min="12293" max="12293" width="15.75" style="1" customWidth="1"/>
    <col min="12294" max="12294" width="7.5" style="1" customWidth="1"/>
    <col min="12295" max="12295" width="13.875" style="1" customWidth="1"/>
    <col min="12296" max="12296" width="13.375" style="1" customWidth="1"/>
    <col min="12297" max="12299" width="10.75" style="1" customWidth="1"/>
    <col min="12300" max="12300" width="1.875" style="1" customWidth="1"/>
    <col min="12301" max="12544" width="9" style="1"/>
    <col min="12545" max="12546" width="10.75" style="1" customWidth="1"/>
    <col min="12547" max="12547" width="14.625" style="1" customWidth="1"/>
    <col min="12548" max="12548" width="17.25" style="1" customWidth="1"/>
    <col min="12549" max="12549" width="15.75" style="1" customWidth="1"/>
    <col min="12550" max="12550" width="7.5" style="1" customWidth="1"/>
    <col min="12551" max="12551" width="13.875" style="1" customWidth="1"/>
    <col min="12552" max="12552" width="13.375" style="1" customWidth="1"/>
    <col min="12553" max="12555" width="10.75" style="1" customWidth="1"/>
    <col min="12556" max="12556" width="1.875" style="1" customWidth="1"/>
    <col min="12557" max="12800" width="9" style="1"/>
    <col min="12801" max="12802" width="10.75" style="1" customWidth="1"/>
    <col min="12803" max="12803" width="14.625" style="1" customWidth="1"/>
    <col min="12804" max="12804" width="17.25" style="1" customWidth="1"/>
    <col min="12805" max="12805" width="15.75" style="1" customWidth="1"/>
    <col min="12806" max="12806" width="7.5" style="1" customWidth="1"/>
    <col min="12807" max="12807" width="13.875" style="1" customWidth="1"/>
    <col min="12808" max="12808" width="13.375" style="1" customWidth="1"/>
    <col min="12809" max="12811" width="10.75" style="1" customWidth="1"/>
    <col min="12812" max="12812" width="1.875" style="1" customWidth="1"/>
    <col min="12813" max="13056" width="9" style="1"/>
    <col min="13057" max="13058" width="10.75" style="1" customWidth="1"/>
    <col min="13059" max="13059" width="14.625" style="1" customWidth="1"/>
    <col min="13060" max="13060" width="17.25" style="1" customWidth="1"/>
    <col min="13061" max="13061" width="15.75" style="1" customWidth="1"/>
    <col min="13062" max="13062" width="7.5" style="1" customWidth="1"/>
    <col min="13063" max="13063" width="13.875" style="1" customWidth="1"/>
    <col min="13064" max="13064" width="13.375" style="1" customWidth="1"/>
    <col min="13065" max="13067" width="10.75" style="1" customWidth="1"/>
    <col min="13068" max="13068" width="1.875" style="1" customWidth="1"/>
    <col min="13069" max="13312" width="9" style="1"/>
    <col min="13313" max="13314" width="10.75" style="1" customWidth="1"/>
    <col min="13315" max="13315" width="14.625" style="1" customWidth="1"/>
    <col min="13316" max="13316" width="17.25" style="1" customWidth="1"/>
    <col min="13317" max="13317" width="15.75" style="1" customWidth="1"/>
    <col min="13318" max="13318" width="7.5" style="1" customWidth="1"/>
    <col min="13319" max="13319" width="13.875" style="1" customWidth="1"/>
    <col min="13320" max="13320" width="13.375" style="1" customWidth="1"/>
    <col min="13321" max="13323" width="10.75" style="1" customWidth="1"/>
    <col min="13324" max="13324" width="1.875" style="1" customWidth="1"/>
    <col min="13325" max="13568" width="9" style="1"/>
    <col min="13569" max="13570" width="10.75" style="1" customWidth="1"/>
    <col min="13571" max="13571" width="14.625" style="1" customWidth="1"/>
    <col min="13572" max="13572" width="17.25" style="1" customWidth="1"/>
    <col min="13573" max="13573" width="15.75" style="1" customWidth="1"/>
    <col min="13574" max="13574" width="7.5" style="1" customWidth="1"/>
    <col min="13575" max="13575" width="13.875" style="1" customWidth="1"/>
    <col min="13576" max="13576" width="13.375" style="1" customWidth="1"/>
    <col min="13577" max="13579" width="10.75" style="1" customWidth="1"/>
    <col min="13580" max="13580" width="1.875" style="1" customWidth="1"/>
    <col min="13581" max="13824" width="9" style="1"/>
    <col min="13825" max="13826" width="10.75" style="1" customWidth="1"/>
    <col min="13827" max="13827" width="14.625" style="1" customWidth="1"/>
    <col min="13828" max="13828" width="17.25" style="1" customWidth="1"/>
    <col min="13829" max="13829" width="15.75" style="1" customWidth="1"/>
    <col min="13830" max="13830" width="7.5" style="1" customWidth="1"/>
    <col min="13831" max="13831" width="13.875" style="1" customWidth="1"/>
    <col min="13832" max="13832" width="13.375" style="1" customWidth="1"/>
    <col min="13833" max="13835" width="10.75" style="1" customWidth="1"/>
    <col min="13836" max="13836" width="1.875" style="1" customWidth="1"/>
    <col min="13837" max="14080" width="9" style="1"/>
    <col min="14081" max="14082" width="10.75" style="1" customWidth="1"/>
    <col min="14083" max="14083" width="14.625" style="1" customWidth="1"/>
    <col min="14084" max="14084" width="17.25" style="1" customWidth="1"/>
    <col min="14085" max="14085" width="15.75" style="1" customWidth="1"/>
    <col min="14086" max="14086" width="7.5" style="1" customWidth="1"/>
    <col min="14087" max="14087" width="13.875" style="1" customWidth="1"/>
    <col min="14088" max="14088" width="13.375" style="1" customWidth="1"/>
    <col min="14089" max="14091" width="10.75" style="1" customWidth="1"/>
    <col min="14092" max="14092" width="1.875" style="1" customWidth="1"/>
    <col min="14093" max="14336" width="9" style="1"/>
    <col min="14337" max="14338" width="10.75" style="1" customWidth="1"/>
    <col min="14339" max="14339" width="14.625" style="1" customWidth="1"/>
    <col min="14340" max="14340" width="17.25" style="1" customWidth="1"/>
    <col min="14341" max="14341" width="15.75" style="1" customWidth="1"/>
    <col min="14342" max="14342" width="7.5" style="1" customWidth="1"/>
    <col min="14343" max="14343" width="13.875" style="1" customWidth="1"/>
    <col min="14344" max="14344" width="13.375" style="1" customWidth="1"/>
    <col min="14345" max="14347" width="10.75" style="1" customWidth="1"/>
    <col min="14348" max="14348" width="1.875" style="1" customWidth="1"/>
    <col min="14349" max="14592" width="9" style="1"/>
    <col min="14593" max="14594" width="10.75" style="1" customWidth="1"/>
    <col min="14595" max="14595" width="14.625" style="1" customWidth="1"/>
    <col min="14596" max="14596" width="17.25" style="1" customWidth="1"/>
    <col min="14597" max="14597" width="15.75" style="1" customWidth="1"/>
    <col min="14598" max="14598" width="7.5" style="1" customWidth="1"/>
    <col min="14599" max="14599" width="13.875" style="1" customWidth="1"/>
    <col min="14600" max="14600" width="13.375" style="1" customWidth="1"/>
    <col min="14601" max="14603" width="10.75" style="1" customWidth="1"/>
    <col min="14604" max="14604" width="1.875" style="1" customWidth="1"/>
    <col min="14605" max="14848" width="9" style="1"/>
    <col min="14849" max="14850" width="10.75" style="1" customWidth="1"/>
    <col min="14851" max="14851" width="14.625" style="1" customWidth="1"/>
    <col min="14852" max="14852" width="17.25" style="1" customWidth="1"/>
    <col min="14853" max="14853" width="15.75" style="1" customWidth="1"/>
    <col min="14854" max="14854" width="7.5" style="1" customWidth="1"/>
    <col min="14855" max="14855" width="13.875" style="1" customWidth="1"/>
    <col min="14856" max="14856" width="13.375" style="1" customWidth="1"/>
    <col min="14857" max="14859" width="10.75" style="1" customWidth="1"/>
    <col min="14860" max="14860" width="1.875" style="1" customWidth="1"/>
    <col min="14861" max="15104" width="9" style="1"/>
    <col min="15105" max="15106" width="10.75" style="1" customWidth="1"/>
    <col min="15107" max="15107" width="14.625" style="1" customWidth="1"/>
    <col min="15108" max="15108" width="17.25" style="1" customWidth="1"/>
    <col min="15109" max="15109" width="15.75" style="1" customWidth="1"/>
    <col min="15110" max="15110" width="7.5" style="1" customWidth="1"/>
    <col min="15111" max="15111" width="13.875" style="1" customWidth="1"/>
    <col min="15112" max="15112" width="13.375" style="1" customWidth="1"/>
    <col min="15113" max="15115" width="10.75" style="1" customWidth="1"/>
    <col min="15116" max="15116" width="1.875" style="1" customWidth="1"/>
    <col min="15117" max="15360" width="9" style="1"/>
    <col min="15361" max="15362" width="10.75" style="1" customWidth="1"/>
    <col min="15363" max="15363" width="14.625" style="1" customWidth="1"/>
    <col min="15364" max="15364" width="17.25" style="1" customWidth="1"/>
    <col min="15365" max="15365" width="15.75" style="1" customWidth="1"/>
    <col min="15366" max="15366" width="7.5" style="1" customWidth="1"/>
    <col min="15367" max="15367" width="13.875" style="1" customWidth="1"/>
    <col min="15368" max="15368" width="13.375" style="1" customWidth="1"/>
    <col min="15369" max="15371" width="10.75" style="1" customWidth="1"/>
    <col min="15372" max="15372" width="1.875" style="1" customWidth="1"/>
    <col min="15373" max="15616" width="9" style="1"/>
    <col min="15617" max="15618" width="10.75" style="1" customWidth="1"/>
    <col min="15619" max="15619" width="14.625" style="1" customWidth="1"/>
    <col min="15620" max="15620" width="17.25" style="1" customWidth="1"/>
    <col min="15621" max="15621" width="15.75" style="1" customWidth="1"/>
    <col min="15622" max="15622" width="7.5" style="1" customWidth="1"/>
    <col min="15623" max="15623" width="13.875" style="1" customWidth="1"/>
    <col min="15624" max="15624" width="13.375" style="1" customWidth="1"/>
    <col min="15625" max="15627" width="10.75" style="1" customWidth="1"/>
    <col min="15628" max="15628" width="1.875" style="1" customWidth="1"/>
    <col min="15629" max="15872" width="9" style="1"/>
    <col min="15873" max="15874" width="10.75" style="1" customWidth="1"/>
    <col min="15875" max="15875" width="14.625" style="1" customWidth="1"/>
    <col min="15876" max="15876" width="17.25" style="1" customWidth="1"/>
    <col min="15877" max="15877" width="15.75" style="1" customWidth="1"/>
    <col min="15878" max="15878" width="7.5" style="1" customWidth="1"/>
    <col min="15879" max="15879" width="13.875" style="1" customWidth="1"/>
    <col min="15880" max="15880" width="13.375" style="1" customWidth="1"/>
    <col min="15881" max="15883" width="10.75" style="1" customWidth="1"/>
    <col min="15884" max="15884" width="1.875" style="1" customWidth="1"/>
    <col min="15885" max="16128" width="9" style="1"/>
    <col min="16129" max="16130" width="10.75" style="1" customWidth="1"/>
    <col min="16131" max="16131" width="14.625" style="1" customWidth="1"/>
    <col min="16132" max="16132" width="17.25" style="1" customWidth="1"/>
    <col min="16133" max="16133" width="15.75" style="1" customWidth="1"/>
    <col min="16134" max="16134" width="7.5" style="1" customWidth="1"/>
    <col min="16135" max="16135" width="13.875" style="1" customWidth="1"/>
    <col min="16136" max="16136" width="13.375" style="1" customWidth="1"/>
    <col min="16137" max="16139" width="10.75" style="1" customWidth="1"/>
    <col min="16140" max="16140" width="1.875" style="1" customWidth="1"/>
    <col min="16141" max="16384" width="9" style="1"/>
  </cols>
  <sheetData>
    <row r="1" spans="1:13" ht="16.5" customHeight="1">
      <c r="A1" s="1" t="s">
        <v>332</v>
      </c>
      <c r="B1" s="35"/>
      <c r="M1" s="641" t="str">
        <f>HYPERLINK("#シート目次"&amp;"!A1","シート目次へ")</f>
        <v>シート目次へ</v>
      </c>
    </row>
    <row r="2" spans="1:13" ht="16.5" customHeight="1">
      <c r="B2" s="36"/>
    </row>
    <row r="3" spans="1:13" ht="15" customHeight="1">
      <c r="A3" s="300" t="s">
        <v>604</v>
      </c>
      <c r="B3" s="37"/>
      <c r="I3" s="461" t="s">
        <v>0</v>
      </c>
      <c r="J3" s="726"/>
      <c r="K3" s="726"/>
    </row>
    <row r="4" spans="1:13" ht="15" customHeight="1">
      <c r="A4" s="37"/>
      <c r="B4" s="37"/>
      <c r="I4" s="461" t="s">
        <v>143</v>
      </c>
      <c r="J4" s="726"/>
      <c r="K4" s="726"/>
    </row>
    <row r="5" spans="1:13" ht="15" customHeight="1">
      <c r="A5" s="37"/>
      <c r="B5" s="37"/>
      <c r="I5" s="461" t="s">
        <v>72</v>
      </c>
      <c r="J5" s="726"/>
      <c r="K5" s="726"/>
    </row>
    <row r="6" spans="1:13" ht="15" customHeight="1">
      <c r="A6" s="37"/>
      <c r="B6" s="37"/>
      <c r="I6" s="461" t="s">
        <v>3</v>
      </c>
      <c r="J6" s="726"/>
      <c r="K6" s="726"/>
    </row>
    <row r="7" spans="1:13" ht="19.5" customHeight="1">
      <c r="A7" s="1" t="s">
        <v>144</v>
      </c>
      <c r="B7" s="37"/>
      <c r="E7" s="8"/>
      <c r="F7" s="8"/>
    </row>
    <row r="8" spans="1:13" ht="45.95" customHeight="1">
      <c r="A8" s="130" t="s">
        <v>145</v>
      </c>
      <c r="B8" s="746"/>
      <c r="C8" s="746"/>
      <c r="D8" s="129" t="s">
        <v>516</v>
      </c>
      <c r="E8" s="720" t="s">
        <v>198</v>
      </c>
      <c r="F8" s="720"/>
      <c r="G8" s="720"/>
      <c r="H8" s="11" t="s">
        <v>45</v>
      </c>
      <c r="I8" s="714"/>
      <c r="J8" s="714"/>
      <c r="K8" s="714"/>
    </row>
    <row r="9" spans="1:13" ht="45.95" customHeight="1">
      <c r="A9" s="130" t="s">
        <v>146</v>
      </c>
      <c r="B9" s="746"/>
      <c r="C9" s="746"/>
      <c r="D9" s="130" t="s">
        <v>147</v>
      </c>
      <c r="E9" s="714"/>
      <c r="F9" s="714"/>
      <c r="G9" s="714"/>
      <c r="H9" s="128" t="s">
        <v>148</v>
      </c>
      <c r="I9" s="714"/>
      <c r="J9" s="714"/>
      <c r="K9" s="714"/>
    </row>
    <row r="10" spans="1:13" ht="45.95" customHeight="1">
      <c r="A10" s="130" t="s">
        <v>149</v>
      </c>
      <c r="B10" s="746"/>
      <c r="C10" s="746"/>
      <c r="D10" s="129" t="s">
        <v>150</v>
      </c>
      <c r="E10" s="714" t="s">
        <v>151</v>
      </c>
      <c r="F10" s="714"/>
      <c r="G10" s="714"/>
      <c r="H10" s="128" t="s">
        <v>152</v>
      </c>
      <c r="I10" s="714"/>
      <c r="J10" s="714"/>
      <c r="K10" s="714"/>
    </row>
    <row r="11" spans="1:13" ht="16.5" customHeight="1"/>
    <row r="12" spans="1:13" ht="15.95" customHeight="1">
      <c r="A12" s="313" t="s">
        <v>333</v>
      </c>
      <c r="B12" s="38"/>
      <c r="C12" s="8"/>
      <c r="D12" s="8"/>
      <c r="E12" s="8"/>
      <c r="F12" s="8"/>
      <c r="G12" s="8"/>
      <c r="H12" s="8"/>
      <c r="I12" s="8"/>
      <c r="J12" s="8"/>
      <c r="K12" s="8" t="s">
        <v>517</v>
      </c>
    </row>
    <row r="13" spans="1:13" ht="9.9499999999999993" customHeight="1">
      <c r="A13" s="39"/>
      <c r="B13" s="40"/>
      <c r="C13" s="41"/>
      <c r="D13" s="58"/>
      <c r="E13" s="127"/>
      <c r="F13" s="29"/>
      <c r="G13" s="29"/>
      <c r="H13" s="42"/>
      <c r="I13" s="43"/>
      <c r="J13" s="28"/>
      <c r="K13" s="43"/>
    </row>
    <row r="14" spans="1:13" ht="13.5" customHeight="1">
      <c r="A14" s="727" t="s">
        <v>34</v>
      </c>
      <c r="B14" s="727"/>
      <c r="C14" s="747" t="s">
        <v>153</v>
      </c>
      <c r="D14" s="126" t="s">
        <v>199</v>
      </c>
      <c r="E14" s="127" t="s">
        <v>7</v>
      </c>
      <c r="F14" s="727" t="s">
        <v>200</v>
      </c>
      <c r="G14" s="727"/>
      <c r="H14" s="727" t="s">
        <v>201</v>
      </c>
      <c r="I14" s="727"/>
      <c r="J14" s="727" t="s">
        <v>27</v>
      </c>
      <c r="K14" s="727"/>
    </row>
    <row r="15" spans="1:13" ht="13.5" customHeight="1">
      <c r="A15" s="42"/>
      <c r="B15" s="127"/>
      <c r="C15" s="747"/>
      <c r="D15" s="126" t="s">
        <v>334</v>
      </c>
      <c r="E15" s="127" t="s">
        <v>334</v>
      </c>
      <c r="F15" s="727"/>
      <c r="G15" s="727"/>
      <c r="H15" s="748" t="s">
        <v>518</v>
      </c>
      <c r="I15" s="748"/>
      <c r="J15" s="748" t="s">
        <v>154</v>
      </c>
      <c r="K15" s="748"/>
    </row>
    <row r="16" spans="1:13" ht="13.5" customHeight="1">
      <c r="A16" s="727" t="s">
        <v>28</v>
      </c>
      <c r="B16" s="727"/>
      <c r="C16" s="42" t="s">
        <v>29</v>
      </c>
      <c r="D16" s="126" t="s">
        <v>519</v>
      </c>
      <c r="E16" s="127" t="s">
        <v>31</v>
      </c>
      <c r="F16" s="741" t="s">
        <v>520</v>
      </c>
      <c r="G16" s="741"/>
      <c r="H16" s="727" t="s">
        <v>202</v>
      </c>
      <c r="I16" s="727"/>
      <c r="J16" s="728" t="s">
        <v>521</v>
      </c>
      <c r="K16" s="728"/>
    </row>
    <row r="17" spans="1:11" ht="15.95" customHeight="1">
      <c r="A17" s="716"/>
      <c r="B17" s="716"/>
      <c r="C17" s="742"/>
      <c r="D17" s="743">
        <f>A17-C17</f>
        <v>0</v>
      </c>
      <c r="E17" s="743"/>
      <c r="F17" s="467" t="s">
        <v>155</v>
      </c>
      <c r="G17" s="468"/>
      <c r="H17" s="729">
        <f>MIN(E17,F24)</f>
        <v>0</v>
      </c>
      <c r="I17" s="730"/>
      <c r="J17" s="729">
        <f>ROUNDDOWN(H17/2,-3)</f>
        <v>0</v>
      </c>
      <c r="K17" s="730"/>
    </row>
    <row r="18" spans="1:11" ht="15.95" customHeight="1">
      <c r="A18" s="716"/>
      <c r="B18" s="716"/>
      <c r="C18" s="742"/>
      <c r="D18" s="744"/>
      <c r="E18" s="744"/>
      <c r="F18" s="731"/>
      <c r="G18" s="732"/>
      <c r="H18" s="731"/>
      <c r="I18" s="732"/>
      <c r="J18" s="731"/>
      <c r="K18" s="732"/>
    </row>
    <row r="19" spans="1:11" ht="15.95" customHeight="1">
      <c r="A19" s="716"/>
      <c r="B19" s="716"/>
      <c r="C19" s="742"/>
      <c r="D19" s="744"/>
      <c r="E19" s="744"/>
      <c r="F19" s="735"/>
      <c r="G19" s="736"/>
      <c r="H19" s="731"/>
      <c r="I19" s="732"/>
      <c r="J19" s="731"/>
      <c r="K19" s="732"/>
    </row>
    <row r="20" spans="1:11" ht="15.95" customHeight="1">
      <c r="A20" s="716"/>
      <c r="B20" s="716"/>
      <c r="C20" s="742"/>
      <c r="D20" s="744"/>
      <c r="E20" s="744"/>
      <c r="F20" s="467" t="s">
        <v>156</v>
      </c>
      <c r="G20" s="468"/>
      <c r="H20" s="731"/>
      <c r="I20" s="732"/>
      <c r="J20" s="731"/>
      <c r="K20" s="732"/>
    </row>
    <row r="21" spans="1:11" ht="15.95" customHeight="1">
      <c r="A21" s="716"/>
      <c r="B21" s="716"/>
      <c r="C21" s="742"/>
      <c r="D21" s="744"/>
      <c r="E21" s="744"/>
      <c r="F21" s="731"/>
      <c r="G21" s="732"/>
      <c r="H21" s="731"/>
      <c r="I21" s="732"/>
      <c r="J21" s="731"/>
      <c r="K21" s="732"/>
    </row>
    <row r="22" spans="1:11" ht="15.95" customHeight="1">
      <c r="A22" s="716"/>
      <c r="B22" s="716"/>
      <c r="C22" s="742"/>
      <c r="D22" s="744"/>
      <c r="E22" s="744"/>
      <c r="F22" s="733"/>
      <c r="G22" s="734"/>
      <c r="H22" s="731"/>
      <c r="I22" s="732"/>
      <c r="J22" s="731"/>
      <c r="K22" s="732"/>
    </row>
    <row r="23" spans="1:11" ht="15.95" customHeight="1">
      <c r="A23" s="716"/>
      <c r="B23" s="716"/>
      <c r="C23" s="742"/>
      <c r="D23" s="744"/>
      <c r="E23" s="744"/>
      <c r="F23" s="467" t="s">
        <v>98</v>
      </c>
      <c r="G23" s="468"/>
      <c r="H23" s="731"/>
      <c r="I23" s="732"/>
      <c r="J23" s="731"/>
      <c r="K23" s="732"/>
    </row>
    <row r="24" spans="1:11" ht="15.95" customHeight="1">
      <c r="A24" s="716"/>
      <c r="B24" s="716"/>
      <c r="C24" s="742"/>
      <c r="D24" s="744"/>
      <c r="E24" s="744"/>
      <c r="F24" s="737">
        <f>F18+F21</f>
        <v>0</v>
      </c>
      <c r="G24" s="738"/>
      <c r="H24" s="731"/>
      <c r="I24" s="732"/>
      <c r="J24" s="731"/>
      <c r="K24" s="732"/>
    </row>
    <row r="25" spans="1:11" ht="15.95" customHeight="1">
      <c r="A25" s="716"/>
      <c r="B25" s="716"/>
      <c r="C25" s="742"/>
      <c r="D25" s="745"/>
      <c r="E25" s="745"/>
      <c r="F25" s="739"/>
      <c r="G25" s="740"/>
      <c r="H25" s="733"/>
      <c r="I25" s="734"/>
      <c r="J25" s="733"/>
      <c r="K25" s="734"/>
    </row>
    <row r="26" spans="1:11" ht="9" customHeight="1"/>
    <row r="27" spans="1:11" ht="15" customHeight="1"/>
    <row r="28" spans="1:11" ht="15" customHeight="1"/>
    <row r="29" spans="1:11" ht="15" customHeight="1"/>
  </sheetData>
  <sheetProtection selectLockedCells="1" selectUnlockedCells="1"/>
  <mergeCells count="33">
    <mergeCell ref="B8:C8"/>
    <mergeCell ref="E8:G8"/>
    <mergeCell ref="I8:K8"/>
    <mergeCell ref="B9:C9"/>
    <mergeCell ref="E9:G9"/>
    <mergeCell ref="I9:K9"/>
    <mergeCell ref="B10:C10"/>
    <mergeCell ref="E10:G10"/>
    <mergeCell ref="I10:K10"/>
    <mergeCell ref="A14:B14"/>
    <mergeCell ref="C14:C15"/>
    <mergeCell ref="F14:G15"/>
    <mergeCell ref="H14:I14"/>
    <mergeCell ref="J14:K14"/>
    <mergeCell ref="H15:I15"/>
    <mergeCell ref="J15:K15"/>
    <mergeCell ref="J17:K25"/>
    <mergeCell ref="F18:G19"/>
    <mergeCell ref="F21:G22"/>
    <mergeCell ref="F24:G25"/>
    <mergeCell ref="A16:B16"/>
    <mergeCell ref="F16:G16"/>
    <mergeCell ref="A17:B25"/>
    <mergeCell ref="C17:C25"/>
    <mergeCell ref="D17:D25"/>
    <mergeCell ref="E17:E25"/>
    <mergeCell ref="H17:I25"/>
    <mergeCell ref="J3:K3"/>
    <mergeCell ref="J4:K4"/>
    <mergeCell ref="J5:K5"/>
    <mergeCell ref="J6:K6"/>
    <mergeCell ref="H16:I16"/>
    <mergeCell ref="J16:K16"/>
  </mergeCells>
  <phoneticPr fontId="1"/>
  <pageMargins left="0.78749999999999998" right="0.4597222222222222" top="0.69027777777777777" bottom="0.19652777777777777" header="0.51180555555555551" footer="0.51180555555555551"/>
  <pageSetup paperSize="9" scale="87" firstPageNumber="0" fitToHeight="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D9DC0-6ABB-4552-9E2B-D2A5E8180E98}">
  <sheetPr codeName="Sheet18">
    <pageSetUpPr fitToPage="1"/>
  </sheetPr>
  <dimension ref="A1:IV40"/>
  <sheetViews>
    <sheetView showZeros="0" view="pageBreakPreview" zoomScale="70" zoomScaleNormal="100" zoomScaleSheetLayoutView="70" workbookViewId="0">
      <selection activeCell="X1" sqref="X1"/>
    </sheetView>
  </sheetViews>
  <sheetFormatPr defaultRowHeight="12"/>
  <cols>
    <col min="1" max="1" width="3.625" style="59" customWidth="1"/>
    <col min="2" max="2" width="3.75" style="59" customWidth="1"/>
    <col min="3" max="3" width="10.875" style="59" customWidth="1"/>
    <col min="4" max="4" width="16" style="59" customWidth="1"/>
    <col min="5" max="7" width="5.125" style="59" customWidth="1"/>
    <col min="8" max="8" width="5.25" style="59" customWidth="1"/>
    <col min="9" max="9" width="5" style="59" customWidth="1"/>
    <col min="10" max="10" width="5.125" style="59" customWidth="1"/>
    <col min="11" max="11" width="5.5" style="59" customWidth="1"/>
    <col min="12" max="12" width="5.375" style="59" customWidth="1"/>
    <col min="13" max="13" width="11" style="59" customWidth="1"/>
    <col min="14" max="14" width="7.875" style="59" customWidth="1"/>
    <col min="15" max="15" width="10.375" style="59" customWidth="1"/>
    <col min="16" max="16" width="11.25" style="59" customWidth="1"/>
    <col min="17" max="18" width="11.625" style="59" customWidth="1"/>
    <col min="19" max="19" width="10.75" style="59" customWidth="1"/>
    <col min="20" max="20" width="11.125" style="59" customWidth="1"/>
    <col min="21" max="21" width="11.5" style="59" customWidth="1"/>
    <col min="22" max="22" width="10" style="59" customWidth="1"/>
    <col min="23" max="23" width="1.625" style="59" customWidth="1"/>
    <col min="24" max="256" width="9" style="59"/>
    <col min="257" max="257" width="3.625" style="59" customWidth="1"/>
    <col min="258" max="258" width="3.75" style="59" customWidth="1"/>
    <col min="259" max="259" width="10.875" style="59" customWidth="1"/>
    <col min="260" max="260" width="14.375" style="59" customWidth="1"/>
    <col min="261" max="263" width="5.125" style="59" customWidth="1"/>
    <col min="264" max="264" width="5.25" style="59" customWidth="1"/>
    <col min="265" max="265" width="5" style="59" customWidth="1"/>
    <col min="266" max="266" width="5.125" style="59" customWidth="1"/>
    <col min="267" max="267" width="5.5" style="59" customWidth="1"/>
    <col min="268" max="268" width="5.375" style="59" customWidth="1"/>
    <col min="269" max="269" width="11" style="59" customWidth="1"/>
    <col min="270" max="270" width="7.875" style="59" customWidth="1"/>
    <col min="271" max="271" width="10.375" style="59" customWidth="1"/>
    <col min="272" max="272" width="11.25" style="59" customWidth="1"/>
    <col min="273" max="274" width="11.625" style="59" customWidth="1"/>
    <col min="275" max="275" width="10.75" style="59" customWidth="1"/>
    <col min="276" max="276" width="11.125" style="59" customWidth="1"/>
    <col min="277" max="277" width="11.5" style="59" customWidth="1"/>
    <col min="278" max="278" width="10" style="59" customWidth="1"/>
    <col min="279" max="279" width="1.625" style="59" customWidth="1"/>
    <col min="280" max="512" width="9" style="59"/>
    <col min="513" max="513" width="3.625" style="59" customWidth="1"/>
    <col min="514" max="514" width="3.75" style="59" customWidth="1"/>
    <col min="515" max="515" width="10.875" style="59" customWidth="1"/>
    <col min="516" max="516" width="14.375" style="59" customWidth="1"/>
    <col min="517" max="519" width="5.125" style="59" customWidth="1"/>
    <col min="520" max="520" width="5.25" style="59" customWidth="1"/>
    <col min="521" max="521" width="5" style="59" customWidth="1"/>
    <col min="522" max="522" width="5.125" style="59" customWidth="1"/>
    <col min="523" max="523" width="5.5" style="59" customWidth="1"/>
    <col min="524" max="524" width="5.375" style="59" customWidth="1"/>
    <col min="525" max="525" width="11" style="59" customWidth="1"/>
    <col min="526" max="526" width="7.875" style="59" customWidth="1"/>
    <col min="527" max="527" width="10.375" style="59" customWidth="1"/>
    <col min="528" max="528" width="11.25" style="59" customWidth="1"/>
    <col min="529" max="530" width="11.625" style="59" customWidth="1"/>
    <col min="531" max="531" width="10.75" style="59" customWidth="1"/>
    <col min="532" max="532" width="11.125" style="59" customWidth="1"/>
    <col min="533" max="533" width="11.5" style="59" customWidth="1"/>
    <col min="534" max="534" width="10" style="59" customWidth="1"/>
    <col min="535" max="535" width="1.625" style="59" customWidth="1"/>
    <col min="536" max="768" width="9" style="59"/>
    <col min="769" max="769" width="3.625" style="59" customWidth="1"/>
    <col min="770" max="770" width="3.75" style="59" customWidth="1"/>
    <col min="771" max="771" width="10.875" style="59" customWidth="1"/>
    <col min="772" max="772" width="14.375" style="59" customWidth="1"/>
    <col min="773" max="775" width="5.125" style="59" customWidth="1"/>
    <col min="776" max="776" width="5.25" style="59" customWidth="1"/>
    <col min="777" max="777" width="5" style="59" customWidth="1"/>
    <col min="778" max="778" width="5.125" style="59" customWidth="1"/>
    <col min="779" max="779" width="5.5" style="59" customWidth="1"/>
    <col min="780" max="780" width="5.375" style="59" customWidth="1"/>
    <col min="781" max="781" width="11" style="59" customWidth="1"/>
    <col min="782" max="782" width="7.875" style="59" customWidth="1"/>
    <col min="783" max="783" width="10.375" style="59" customWidth="1"/>
    <col min="784" max="784" width="11.25" style="59" customWidth="1"/>
    <col min="785" max="786" width="11.625" style="59" customWidth="1"/>
    <col min="787" max="787" width="10.75" style="59" customWidth="1"/>
    <col min="788" max="788" width="11.125" style="59" customWidth="1"/>
    <col min="789" max="789" width="11.5" style="59" customWidth="1"/>
    <col min="790" max="790" width="10" style="59" customWidth="1"/>
    <col min="791" max="791" width="1.625" style="59" customWidth="1"/>
    <col min="792" max="1024" width="9" style="59"/>
    <col min="1025" max="1025" width="3.625" style="59" customWidth="1"/>
    <col min="1026" max="1026" width="3.75" style="59" customWidth="1"/>
    <col min="1027" max="1027" width="10.875" style="59" customWidth="1"/>
    <col min="1028" max="1028" width="14.375" style="59" customWidth="1"/>
    <col min="1029" max="1031" width="5.125" style="59" customWidth="1"/>
    <col min="1032" max="1032" width="5.25" style="59" customWidth="1"/>
    <col min="1033" max="1033" width="5" style="59" customWidth="1"/>
    <col min="1034" max="1034" width="5.125" style="59" customWidth="1"/>
    <col min="1035" max="1035" width="5.5" style="59" customWidth="1"/>
    <col min="1036" max="1036" width="5.375" style="59" customWidth="1"/>
    <col min="1037" max="1037" width="11" style="59" customWidth="1"/>
    <col min="1038" max="1038" width="7.875" style="59" customWidth="1"/>
    <col min="1039" max="1039" width="10.375" style="59" customWidth="1"/>
    <col min="1040" max="1040" width="11.25" style="59" customWidth="1"/>
    <col min="1041" max="1042" width="11.625" style="59" customWidth="1"/>
    <col min="1043" max="1043" width="10.75" style="59" customWidth="1"/>
    <col min="1044" max="1044" width="11.125" style="59" customWidth="1"/>
    <col min="1045" max="1045" width="11.5" style="59" customWidth="1"/>
    <col min="1046" max="1046" width="10" style="59" customWidth="1"/>
    <col min="1047" max="1047" width="1.625" style="59" customWidth="1"/>
    <col min="1048" max="1280" width="9" style="59"/>
    <col min="1281" max="1281" width="3.625" style="59" customWidth="1"/>
    <col min="1282" max="1282" width="3.75" style="59" customWidth="1"/>
    <col min="1283" max="1283" width="10.875" style="59" customWidth="1"/>
    <col min="1284" max="1284" width="14.375" style="59" customWidth="1"/>
    <col min="1285" max="1287" width="5.125" style="59" customWidth="1"/>
    <col min="1288" max="1288" width="5.25" style="59" customWidth="1"/>
    <col min="1289" max="1289" width="5" style="59" customWidth="1"/>
    <col min="1290" max="1290" width="5.125" style="59" customWidth="1"/>
    <col min="1291" max="1291" width="5.5" style="59" customWidth="1"/>
    <col min="1292" max="1292" width="5.375" style="59" customWidth="1"/>
    <col min="1293" max="1293" width="11" style="59" customWidth="1"/>
    <col min="1294" max="1294" width="7.875" style="59" customWidth="1"/>
    <col min="1295" max="1295" width="10.375" style="59" customWidth="1"/>
    <col min="1296" max="1296" width="11.25" style="59" customWidth="1"/>
    <col min="1297" max="1298" width="11.625" style="59" customWidth="1"/>
    <col min="1299" max="1299" width="10.75" style="59" customWidth="1"/>
    <col min="1300" max="1300" width="11.125" style="59" customWidth="1"/>
    <col min="1301" max="1301" width="11.5" style="59" customWidth="1"/>
    <col min="1302" max="1302" width="10" style="59" customWidth="1"/>
    <col min="1303" max="1303" width="1.625" style="59" customWidth="1"/>
    <col min="1304" max="1536" width="9" style="59"/>
    <col min="1537" max="1537" width="3.625" style="59" customWidth="1"/>
    <col min="1538" max="1538" width="3.75" style="59" customWidth="1"/>
    <col min="1539" max="1539" width="10.875" style="59" customWidth="1"/>
    <col min="1540" max="1540" width="14.375" style="59" customWidth="1"/>
    <col min="1541" max="1543" width="5.125" style="59" customWidth="1"/>
    <col min="1544" max="1544" width="5.25" style="59" customWidth="1"/>
    <col min="1545" max="1545" width="5" style="59" customWidth="1"/>
    <col min="1546" max="1546" width="5.125" style="59" customWidth="1"/>
    <col min="1547" max="1547" width="5.5" style="59" customWidth="1"/>
    <col min="1548" max="1548" width="5.375" style="59" customWidth="1"/>
    <col min="1549" max="1549" width="11" style="59" customWidth="1"/>
    <col min="1550" max="1550" width="7.875" style="59" customWidth="1"/>
    <col min="1551" max="1551" width="10.375" style="59" customWidth="1"/>
    <col min="1552" max="1552" width="11.25" style="59" customWidth="1"/>
    <col min="1553" max="1554" width="11.625" style="59" customWidth="1"/>
    <col min="1555" max="1555" width="10.75" style="59" customWidth="1"/>
    <col min="1556" max="1556" width="11.125" style="59" customWidth="1"/>
    <col min="1557" max="1557" width="11.5" style="59" customWidth="1"/>
    <col min="1558" max="1558" width="10" style="59" customWidth="1"/>
    <col min="1559" max="1559" width="1.625" style="59" customWidth="1"/>
    <col min="1560" max="1792" width="9" style="59"/>
    <col min="1793" max="1793" width="3.625" style="59" customWidth="1"/>
    <col min="1794" max="1794" width="3.75" style="59" customWidth="1"/>
    <col min="1795" max="1795" width="10.875" style="59" customWidth="1"/>
    <col min="1796" max="1796" width="14.375" style="59" customWidth="1"/>
    <col min="1797" max="1799" width="5.125" style="59" customWidth="1"/>
    <col min="1800" max="1800" width="5.25" style="59" customWidth="1"/>
    <col min="1801" max="1801" width="5" style="59" customWidth="1"/>
    <col min="1802" max="1802" width="5.125" style="59" customWidth="1"/>
    <col min="1803" max="1803" width="5.5" style="59" customWidth="1"/>
    <col min="1804" max="1804" width="5.375" style="59" customWidth="1"/>
    <col min="1805" max="1805" width="11" style="59" customWidth="1"/>
    <col min="1806" max="1806" width="7.875" style="59" customWidth="1"/>
    <col min="1807" max="1807" width="10.375" style="59" customWidth="1"/>
    <col min="1808" max="1808" width="11.25" style="59" customWidth="1"/>
    <col min="1809" max="1810" width="11.625" style="59" customWidth="1"/>
    <col min="1811" max="1811" width="10.75" style="59" customWidth="1"/>
    <col min="1812" max="1812" width="11.125" style="59" customWidth="1"/>
    <col min="1813" max="1813" width="11.5" style="59" customWidth="1"/>
    <col min="1814" max="1814" width="10" style="59" customWidth="1"/>
    <col min="1815" max="1815" width="1.625" style="59" customWidth="1"/>
    <col min="1816" max="2048" width="9" style="59"/>
    <col min="2049" max="2049" width="3.625" style="59" customWidth="1"/>
    <col min="2050" max="2050" width="3.75" style="59" customWidth="1"/>
    <col min="2051" max="2051" width="10.875" style="59" customWidth="1"/>
    <col min="2052" max="2052" width="14.375" style="59" customWidth="1"/>
    <col min="2053" max="2055" width="5.125" style="59" customWidth="1"/>
    <col min="2056" max="2056" width="5.25" style="59" customWidth="1"/>
    <col min="2057" max="2057" width="5" style="59" customWidth="1"/>
    <col min="2058" max="2058" width="5.125" style="59" customWidth="1"/>
    <col min="2059" max="2059" width="5.5" style="59" customWidth="1"/>
    <col min="2060" max="2060" width="5.375" style="59" customWidth="1"/>
    <col min="2061" max="2061" width="11" style="59" customWidth="1"/>
    <col min="2062" max="2062" width="7.875" style="59" customWidth="1"/>
    <col min="2063" max="2063" width="10.375" style="59" customWidth="1"/>
    <col min="2064" max="2064" width="11.25" style="59" customWidth="1"/>
    <col min="2065" max="2066" width="11.625" style="59" customWidth="1"/>
    <col min="2067" max="2067" width="10.75" style="59" customWidth="1"/>
    <col min="2068" max="2068" width="11.125" style="59" customWidth="1"/>
    <col min="2069" max="2069" width="11.5" style="59" customWidth="1"/>
    <col min="2070" max="2070" width="10" style="59" customWidth="1"/>
    <col min="2071" max="2071" width="1.625" style="59" customWidth="1"/>
    <col min="2072" max="2304" width="9" style="59"/>
    <col min="2305" max="2305" width="3.625" style="59" customWidth="1"/>
    <col min="2306" max="2306" width="3.75" style="59" customWidth="1"/>
    <col min="2307" max="2307" width="10.875" style="59" customWidth="1"/>
    <col min="2308" max="2308" width="14.375" style="59" customWidth="1"/>
    <col min="2309" max="2311" width="5.125" style="59" customWidth="1"/>
    <col min="2312" max="2312" width="5.25" style="59" customWidth="1"/>
    <col min="2313" max="2313" width="5" style="59" customWidth="1"/>
    <col min="2314" max="2314" width="5.125" style="59" customWidth="1"/>
    <col min="2315" max="2315" width="5.5" style="59" customWidth="1"/>
    <col min="2316" max="2316" width="5.375" style="59" customWidth="1"/>
    <col min="2317" max="2317" width="11" style="59" customWidth="1"/>
    <col min="2318" max="2318" width="7.875" style="59" customWidth="1"/>
    <col min="2319" max="2319" width="10.375" style="59" customWidth="1"/>
    <col min="2320" max="2320" width="11.25" style="59" customWidth="1"/>
    <col min="2321" max="2322" width="11.625" style="59" customWidth="1"/>
    <col min="2323" max="2323" width="10.75" style="59" customWidth="1"/>
    <col min="2324" max="2324" width="11.125" style="59" customWidth="1"/>
    <col min="2325" max="2325" width="11.5" style="59" customWidth="1"/>
    <col min="2326" max="2326" width="10" style="59" customWidth="1"/>
    <col min="2327" max="2327" width="1.625" style="59" customWidth="1"/>
    <col min="2328" max="2560" width="9" style="59"/>
    <col min="2561" max="2561" width="3.625" style="59" customWidth="1"/>
    <col min="2562" max="2562" width="3.75" style="59" customWidth="1"/>
    <col min="2563" max="2563" width="10.875" style="59" customWidth="1"/>
    <col min="2564" max="2564" width="14.375" style="59" customWidth="1"/>
    <col min="2565" max="2567" width="5.125" style="59" customWidth="1"/>
    <col min="2568" max="2568" width="5.25" style="59" customWidth="1"/>
    <col min="2569" max="2569" width="5" style="59" customWidth="1"/>
    <col min="2570" max="2570" width="5.125" style="59" customWidth="1"/>
    <col min="2571" max="2571" width="5.5" style="59" customWidth="1"/>
    <col min="2572" max="2572" width="5.375" style="59" customWidth="1"/>
    <col min="2573" max="2573" width="11" style="59" customWidth="1"/>
    <col min="2574" max="2574" width="7.875" style="59" customWidth="1"/>
    <col min="2575" max="2575" width="10.375" style="59" customWidth="1"/>
    <col min="2576" max="2576" width="11.25" style="59" customWidth="1"/>
    <col min="2577" max="2578" width="11.625" style="59" customWidth="1"/>
    <col min="2579" max="2579" width="10.75" style="59" customWidth="1"/>
    <col min="2580" max="2580" width="11.125" style="59" customWidth="1"/>
    <col min="2581" max="2581" width="11.5" style="59" customWidth="1"/>
    <col min="2582" max="2582" width="10" style="59" customWidth="1"/>
    <col min="2583" max="2583" width="1.625" style="59" customWidth="1"/>
    <col min="2584" max="2816" width="9" style="59"/>
    <col min="2817" max="2817" width="3.625" style="59" customWidth="1"/>
    <col min="2818" max="2818" width="3.75" style="59" customWidth="1"/>
    <col min="2819" max="2819" width="10.875" style="59" customWidth="1"/>
    <col min="2820" max="2820" width="14.375" style="59" customWidth="1"/>
    <col min="2821" max="2823" width="5.125" style="59" customWidth="1"/>
    <col min="2824" max="2824" width="5.25" style="59" customWidth="1"/>
    <col min="2825" max="2825" width="5" style="59" customWidth="1"/>
    <col min="2826" max="2826" width="5.125" style="59" customWidth="1"/>
    <col min="2827" max="2827" width="5.5" style="59" customWidth="1"/>
    <col min="2828" max="2828" width="5.375" style="59" customWidth="1"/>
    <col min="2829" max="2829" width="11" style="59" customWidth="1"/>
    <col min="2830" max="2830" width="7.875" style="59" customWidth="1"/>
    <col min="2831" max="2831" width="10.375" style="59" customWidth="1"/>
    <col min="2832" max="2832" width="11.25" style="59" customWidth="1"/>
    <col min="2833" max="2834" width="11.625" style="59" customWidth="1"/>
    <col min="2835" max="2835" width="10.75" style="59" customWidth="1"/>
    <col min="2836" max="2836" width="11.125" style="59" customWidth="1"/>
    <col min="2837" max="2837" width="11.5" style="59" customWidth="1"/>
    <col min="2838" max="2838" width="10" style="59" customWidth="1"/>
    <col min="2839" max="2839" width="1.625" style="59" customWidth="1"/>
    <col min="2840" max="3072" width="9" style="59"/>
    <col min="3073" max="3073" width="3.625" style="59" customWidth="1"/>
    <col min="3074" max="3074" width="3.75" style="59" customWidth="1"/>
    <col min="3075" max="3075" width="10.875" style="59" customWidth="1"/>
    <col min="3076" max="3076" width="14.375" style="59" customWidth="1"/>
    <col min="3077" max="3079" width="5.125" style="59" customWidth="1"/>
    <col min="3080" max="3080" width="5.25" style="59" customWidth="1"/>
    <col min="3081" max="3081" width="5" style="59" customWidth="1"/>
    <col min="3082" max="3082" width="5.125" style="59" customWidth="1"/>
    <col min="3083" max="3083" width="5.5" style="59" customWidth="1"/>
    <col min="3084" max="3084" width="5.375" style="59" customWidth="1"/>
    <col min="3085" max="3085" width="11" style="59" customWidth="1"/>
    <col min="3086" max="3086" width="7.875" style="59" customWidth="1"/>
    <col min="3087" max="3087" width="10.375" style="59" customWidth="1"/>
    <col min="3088" max="3088" width="11.25" style="59" customWidth="1"/>
    <col min="3089" max="3090" width="11.625" style="59" customWidth="1"/>
    <col min="3091" max="3091" width="10.75" style="59" customWidth="1"/>
    <col min="3092" max="3092" width="11.125" style="59" customWidth="1"/>
    <col min="3093" max="3093" width="11.5" style="59" customWidth="1"/>
    <col min="3094" max="3094" width="10" style="59" customWidth="1"/>
    <col min="3095" max="3095" width="1.625" style="59" customWidth="1"/>
    <col min="3096" max="3328" width="9" style="59"/>
    <col min="3329" max="3329" width="3.625" style="59" customWidth="1"/>
    <col min="3330" max="3330" width="3.75" style="59" customWidth="1"/>
    <col min="3331" max="3331" width="10.875" style="59" customWidth="1"/>
    <col min="3332" max="3332" width="14.375" style="59" customWidth="1"/>
    <col min="3333" max="3335" width="5.125" style="59" customWidth="1"/>
    <col min="3336" max="3336" width="5.25" style="59" customWidth="1"/>
    <col min="3337" max="3337" width="5" style="59" customWidth="1"/>
    <col min="3338" max="3338" width="5.125" style="59" customWidth="1"/>
    <col min="3339" max="3339" width="5.5" style="59" customWidth="1"/>
    <col min="3340" max="3340" width="5.375" style="59" customWidth="1"/>
    <col min="3341" max="3341" width="11" style="59" customWidth="1"/>
    <col min="3342" max="3342" width="7.875" style="59" customWidth="1"/>
    <col min="3343" max="3343" width="10.375" style="59" customWidth="1"/>
    <col min="3344" max="3344" width="11.25" style="59" customWidth="1"/>
    <col min="3345" max="3346" width="11.625" style="59" customWidth="1"/>
    <col min="3347" max="3347" width="10.75" style="59" customWidth="1"/>
    <col min="3348" max="3348" width="11.125" style="59" customWidth="1"/>
    <col min="3349" max="3349" width="11.5" style="59" customWidth="1"/>
    <col min="3350" max="3350" width="10" style="59" customWidth="1"/>
    <col min="3351" max="3351" width="1.625" style="59" customWidth="1"/>
    <col min="3352" max="3584" width="9" style="59"/>
    <col min="3585" max="3585" width="3.625" style="59" customWidth="1"/>
    <col min="3586" max="3586" width="3.75" style="59" customWidth="1"/>
    <col min="3587" max="3587" width="10.875" style="59" customWidth="1"/>
    <col min="3588" max="3588" width="14.375" style="59" customWidth="1"/>
    <col min="3589" max="3591" width="5.125" style="59" customWidth="1"/>
    <col min="3592" max="3592" width="5.25" style="59" customWidth="1"/>
    <col min="3593" max="3593" width="5" style="59" customWidth="1"/>
    <col min="3594" max="3594" width="5.125" style="59" customWidth="1"/>
    <col min="3595" max="3595" width="5.5" style="59" customWidth="1"/>
    <col min="3596" max="3596" width="5.375" style="59" customWidth="1"/>
    <col min="3597" max="3597" width="11" style="59" customWidth="1"/>
    <col min="3598" max="3598" width="7.875" style="59" customWidth="1"/>
    <col min="3599" max="3599" width="10.375" style="59" customWidth="1"/>
    <col min="3600" max="3600" width="11.25" style="59" customWidth="1"/>
    <col min="3601" max="3602" width="11.625" style="59" customWidth="1"/>
    <col min="3603" max="3603" width="10.75" style="59" customWidth="1"/>
    <col min="3604" max="3604" width="11.125" style="59" customWidth="1"/>
    <col min="3605" max="3605" width="11.5" style="59" customWidth="1"/>
    <col min="3606" max="3606" width="10" style="59" customWidth="1"/>
    <col min="3607" max="3607" width="1.625" style="59" customWidth="1"/>
    <col min="3608" max="3840" width="9" style="59"/>
    <col min="3841" max="3841" width="3.625" style="59" customWidth="1"/>
    <col min="3842" max="3842" width="3.75" style="59" customWidth="1"/>
    <col min="3843" max="3843" width="10.875" style="59" customWidth="1"/>
    <col min="3844" max="3844" width="14.375" style="59" customWidth="1"/>
    <col min="3845" max="3847" width="5.125" style="59" customWidth="1"/>
    <col min="3848" max="3848" width="5.25" style="59" customWidth="1"/>
    <col min="3849" max="3849" width="5" style="59" customWidth="1"/>
    <col min="3850" max="3850" width="5.125" style="59" customWidth="1"/>
    <col min="3851" max="3851" width="5.5" style="59" customWidth="1"/>
    <col min="3852" max="3852" width="5.375" style="59" customWidth="1"/>
    <col min="3853" max="3853" width="11" style="59" customWidth="1"/>
    <col min="3854" max="3854" width="7.875" style="59" customWidth="1"/>
    <col min="3855" max="3855" width="10.375" style="59" customWidth="1"/>
    <col min="3856" max="3856" width="11.25" style="59" customWidth="1"/>
    <col min="3857" max="3858" width="11.625" style="59" customWidth="1"/>
    <col min="3859" max="3859" width="10.75" style="59" customWidth="1"/>
    <col min="3860" max="3860" width="11.125" style="59" customWidth="1"/>
    <col min="3861" max="3861" width="11.5" style="59" customWidth="1"/>
    <col min="3862" max="3862" width="10" style="59" customWidth="1"/>
    <col min="3863" max="3863" width="1.625" style="59" customWidth="1"/>
    <col min="3864" max="4096" width="9" style="59"/>
    <col min="4097" max="4097" width="3.625" style="59" customWidth="1"/>
    <col min="4098" max="4098" width="3.75" style="59" customWidth="1"/>
    <col min="4099" max="4099" width="10.875" style="59" customWidth="1"/>
    <col min="4100" max="4100" width="14.375" style="59" customWidth="1"/>
    <col min="4101" max="4103" width="5.125" style="59" customWidth="1"/>
    <col min="4104" max="4104" width="5.25" style="59" customWidth="1"/>
    <col min="4105" max="4105" width="5" style="59" customWidth="1"/>
    <col min="4106" max="4106" width="5.125" style="59" customWidth="1"/>
    <col min="4107" max="4107" width="5.5" style="59" customWidth="1"/>
    <col min="4108" max="4108" width="5.375" style="59" customWidth="1"/>
    <col min="4109" max="4109" width="11" style="59" customWidth="1"/>
    <col min="4110" max="4110" width="7.875" style="59" customWidth="1"/>
    <col min="4111" max="4111" width="10.375" style="59" customWidth="1"/>
    <col min="4112" max="4112" width="11.25" style="59" customWidth="1"/>
    <col min="4113" max="4114" width="11.625" style="59" customWidth="1"/>
    <col min="4115" max="4115" width="10.75" style="59" customWidth="1"/>
    <col min="4116" max="4116" width="11.125" style="59" customWidth="1"/>
    <col min="4117" max="4117" width="11.5" style="59" customWidth="1"/>
    <col min="4118" max="4118" width="10" style="59" customWidth="1"/>
    <col min="4119" max="4119" width="1.625" style="59" customWidth="1"/>
    <col min="4120" max="4352" width="9" style="59"/>
    <col min="4353" max="4353" width="3.625" style="59" customWidth="1"/>
    <col min="4354" max="4354" width="3.75" style="59" customWidth="1"/>
    <col min="4355" max="4355" width="10.875" style="59" customWidth="1"/>
    <col min="4356" max="4356" width="14.375" style="59" customWidth="1"/>
    <col min="4357" max="4359" width="5.125" style="59" customWidth="1"/>
    <col min="4360" max="4360" width="5.25" style="59" customWidth="1"/>
    <col min="4361" max="4361" width="5" style="59" customWidth="1"/>
    <col min="4362" max="4362" width="5.125" style="59" customWidth="1"/>
    <col min="4363" max="4363" width="5.5" style="59" customWidth="1"/>
    <col min="4364" max="4364" width="5.375" style="59" customWidth="1"/>
    <col min="4365" max="4365" width="11" style="59" customWidth="1"/>
    <col min="4366" max="4366" width="7.875" style="59" customWidth="1"/>
    <col min="4367" max="4367" width="10.375" style="59" customWidth="1"/>
    <col min="4368" max="4368" width="11.25" style="59" customWidth="1"/>
    <col min="4369" max="4370" width="11.625" style="59" customWidth="1"/>
    <col min="4371" max="4371" width="10.75" style="59" customWidth="1"/>
    <col min="4372" max="4372" width="11.125" style="59" customWidth="1"/>
    <col min="4373" max="4373" width="11.5" style="59" customWidth="1"/>
    <col min="4374" max="4374" width="10" style="59" customWidth="1"/>
    <col min="4375" max="4375" width="1.625" style="59" customWidth="1"/>
    <col min="4376" max="4608" width="9" style="59"/>
    <col min="4609" max="4609" width="3.625" style="59" customWidth="1"/>
    <col min="4610" max="4610" width="3.75" style="59" customWidth="1"/>
    <col min="4611" max="4611" width="10.875" style="59" customWidth="1"/>
    <col min="4612" max="4612" width="14.375" style="59" customWidth="1"/>
    <col min="4613" max="4615" width="5.125" style="59" customWidth="1"/>
    <col min="4616" max="4616" width="5.25" style="59" customWidth="1"/>
    <col min="4617" max="4617" width="5" style="59" customWidth="1"/>
    <col min="4618" max="4618" width="5.125" style="59" customWidth="1"/>
    <col min="4619" max="4619" width="5.5" style="59" customWidth="1"/>
    <col min="4620" max="4620" width="5.375" style="59" customWidth="1"/>
    <col min="4621" max="4621" width="11" style="59" customWidth="1"/>
    <col min="4622" max="4622" width="7.875" style="59" customWidth="1"/>
    <col min="4623" max="4623" width="10.375" style="59" customWidth="1"/>
    <col min="4624" max="4624" width="11.25" style="59" customWidth="1"/>
    <col min="4625" max="4626" width="11.625" style="59" customWidth="1"/>
    <col min="4627" max="4627" width="10.75" style="59" customWidth="1"/>
    <col min="4628" max="4628" width="11.125" style="59" customWidth="1"/>
    <col min="4629" max="4629" width="11.5" style="59" customWidth="1"/>
    <col min="4630" max="4630" width="10" style="59" customWidth="1"/>
    <col min="4631" max="4631" width="1.625" style="59" customWidth="1"/>
    <col min="4632" max="4864" width="9" style="59"/>
    <col min="4865" max="4865" width="3.625" style="59" customWidth="1"/>
    <col min="4866" max="4866" width="3.75" style="59" customWidth="1"/>
    <col min="4867" max="4867" width="10.875" style="59" customWidth="1"/>
    <col min="4868" max="4868" width="14.375" style="59" customWidth="1"/>
    <col min="4869" max="4871" width="5.125" style="59" customWidth="1"/>
    <col min="4872" max="4872" width="5.25" style="59" customWidth="1"/>
    <col min="4873" max="4873" width="5" style="59" customWidth="1"/>
    <col min="4874" max="4874" width="5.125" style="59" customWidth="1"/>
    <col min="4875" max="4875" width="5.5" style="59" customWidth="1"/>
    <col min="4876" max="4876" width="5.375" style="59" customWidth="1"/>
    <col min="4877" max="4877" width="11" style="59" customWidth="1"/>
    <col min="4878" max="4878" width="7.875" style="59" customWidth="1"/>
    <col min="4879" max="4879" width="10.375" style="59" customWidth="1"/>
    <col min="4880" max="4880" width="11.25" style="59" customWidth="1"/>
    <col min="4881" max="4882" width="11.625" style="59" customWidth="1"/>
    <col min="4883" max="4883" width="10.75" style="59" customWidth="1"/>
    <col min="4884" max="4884" width="11.125" style="59" customWidth="1"/>
    <col min="4885" max="4885" width="11.5" style="59" customWidth="1"/>
    <col min="4886" max="4886" width="10" style="59" customWidth="1"/>
    <col min="4887" max="4887" width="1.625" style="59" customWidth="1"/>
    <col min="4888" max="5120" width="9" style="59"/>
    <col min="5121" max="5121" width="3.625" style="59" customWidth="1"/>
    <col min="5122" max="5122" width="3.75" style="59" customWidth="1"/>
    <col min="5123" max="5123" width="10.875" style="59" customWidth="1"/>
    <col min="5124" max="5124" width="14.375" style="59" customWidth="1"/>
    <col min="5125" max="5127" width="5.125" style="59" customWidth="1"/>
    <col min="5128" max="5128" width="5.25" style="59" customWidth="1"/>
    <col min="5129" max="5129" width="5" style="59" customWidth="1"/>
    <col min="5130" max="5130" width="5.125" style="59" customWidth="1"/>
    <col min="5131" max="5131" width="5.5" style="59" customWidth="1"/>
    <col min="5132" max="5132" width="5.375" style="59" customWidth="1"/>
    <col min="5133" max="5133" width="11" style="59" customWidth="1"/>
    <col min="5134" max="5134" width="7.875" style="59" customWidth="1"/>
    <col min="5135" max="5135" width="10.375" style="59" customWidth="1"/>
    <col min="5136" max="5136" width="11.25" style="59" customWidth="1"/>
    <col min="5137" max="5138" width="11.625" style="59" customWidth="1"/>
    <col min="5139" max="5139" width="10.75" style="59" customWidth="1"/>
    <col min="5140" max="5140" width="11.125" style="59" customWidth="1"/>
    <col min="5141" max="5141" width="11.5" style="59" customWidth="1"/>
    <col min="5142" max="5142" width="10" style="59" customWidth="1"/>
    <col min="5143" max="5143" width="1.625" style="59" customWidth="1"/>
    <col min="5144" max="5376" width="9" style="59"/>
    <col min="5377" max="5377" width="3.625" style="59" customWidth="1"/>
    <col min="5378" max="5378" width="3.75" style="59" customWidth="1"/>
    <col min="5379" max="5379" width="10.875" style="59" customWidth="1"/>
    <col min="5380" max="5380" width="14.375" style="59" customWidth="1"/>
    <col min="5381" max="5383" width="5.125" style="59" customWidth="1"/>
    <col min="5384" max="5384" width="5.25" style="59" customWidth="1"/>
    <col min="5385" max="5385" width="5" style="59" customWidth="1"/>
    <col min="5386" max="5386" width="5.125" style="59" customWidth="1"/>
    <col min="5387" max="5387" width="5.5" style="59" customWidth="1"/>
    <col min="5388" max="5388" width="5.375" style="59" customWidth="1"/>
    <col min="5389" max="5389" width="11" style="59" customWidth="1"/>
    <col min="5390" max="5390" width="7.875" style="59" customWidth="1"/>
    <col min="5391" max="5391" width="10.375" style="59" customWidth="1"/>
    <col min="5392" max="5392" width="11.25" style="59" customWidth="1"/>
    <col min="5393" max="5394" width="11.625" style="59" customWidth="1"/>
    <col min="5395" max="5395" width="10.75" style="59" customWidth="1"/>
    <col min="5396" max="5396" width="11.125" style="59" customWidth="1"/>
    <col min="5397" max="5397" width="11.5" style="59" customWidth="1"/>
    <col min="5398" max="5398" width="10" style="59" customWidth="1"/>
    <col min="5399" max="5399" width="1.625" style="59" customWidth="1"/>
    <col min="5400" max="5632" width="9" style="59"/>
    <col min="5633" max="5633" width="3.625" style="59" customWidth="1"/>
    <col min="5634" max="5634" width="3.75" style="59" customWidth="1"/>
    <col min="5635" max="5635" width="10.875" style="59" customWidth="1"/>
    <col min="5636" max="5636" width="14.375" style="59" customWidth="1"/>
    <col min="5637" max="5639" width="5.125" style="59" customWidth="1"/>
    <col min="5640" max="5640" width="5.25" style="59" customWidth="1"/>
    <col min="5641" max="5641" width="5" style="59" customWidth="1"/>
    <col min="5642" max="5642" width="5.125" style="59" customWidth="1"/>
    <col min="5643" max="5643" width="5.5" style="59" customWidth="1"/>
    <col min="5644" max="5644" width="5.375" style="59" customWidth="1"/>
    <col min="5645" max="5645" width="11" style="59" customWidth="1"/>
    <col min="5646" max="5646" width="7.875" style="59" customWidth="1"/>
    <col min="5647" max="5647" width="10.375" style="59" customWidth="1"/>
    <col min="5648" max="5648" width="11.25" style="59" customWidth="1"/>
    <col min="5649" max="5650" width="11.625" style="59" customWidth="1"/>
    <col min="5651" max="5651" width="10.75" style="59" customWidth="1"/>
    <col min="5652" max="5652" width="11.125" style="59" customWidth="1"/>
    <col min="5653" max="5653" width="11.5" style="59" customWidth="1"/>
    <col min="5654" max="5654" width="10" style="59" customWidth="1"/>
    <col min="5655" max="5655" width="1.625" style="59" customWidth="1"/>
    <col min="5656" max="5888" width="9" style="59"/>
    <col min="5889" max="5889" width="3.625" style="59" customWidth="1"/>
    <col min="5890" max="5890" width="3.75" style="59" customWidth="1"/>
    <col min="5891" max="5891" width="10.875" style="59" customWidth="1"/>
    <col min="5892" max="5892" width="14.375" style="59" customWidth="1"/>
    <col min="5893" max="5895" width="5.125" style="59" customWidth="1"/>
    <col min="5896" max="5896" width="5.25" style="59" customWidth="1"/>
    <col min="5897" max="5897" width="5" style="59" customWidth="1"/>
    <col min="5898" max="5898" width="5.125" style="59" customWidth="1"/>
    <col min="5899" max="5899" width="5.5" style="59" customWidth="1"/>
    <col min="5900" max="5900" width="5.375" style="59" customWidth="1"/>
    <col min="5901" max="5901" width="11" style="59" customWidth="1"/>
    <col min="5902" max="5902" width="7.875" style="59" customWidth="1"/>
    <col min="5903" max="5903" width="10.375" style="59" customWidth="1"/>
    <col min="5904" max="5904" width="11.25" style="59" customWidth="1"/>
    <col min="5905" max="5906" width="11.625" style="59" customWidth="1"/>
    <col min="5907" max="5907" width="10.75" style="59" customWidth="1"/>
    <col min="5908" max="5908" width="11.125" style="59" customWidth="1"/>
    <col min="5909" max="5909" width="11.5" style="59" customWidth="1"/>
    <col min="5910" max="5910" width="10" style="59" customWidth="1"/>
    <col min="5911" max="5911" width="1.625" style="59" customWidth="1"/>
    <col min="5912" max="6144" width="9" style="59"/>
    <col min="6145" max="6145" width="3.625" style="59" customWidth="1"/>
    <col min="6146" max="6146" width="3.75" style="59" customWidth="1"/>
    <col min="6147" max="6147" width="10.875" style="59" customWidth="1"/>
    <col min="6148" max="6148" width="14.375" style="59" customWidth="1"/>
    <col min="6149" max="6151" width="5.125" style="59" customWidth="1"/>
    <col min="6152" max="6152" width="5.25" style="59" customWidth="1"/>
    <col min="6153" max="6153" width="5" style="59" customWidth="1"/>
    <col min="6154" max="6154" width="5.125" style="59" customWidth="1"/>
    <col min="6155" max="6155" width="5.5" style="59" customWidth="1"/>
    <col min="6156" max="6156" width="5.375" style="59" customWidth="1"/>
    <col min="6157" max="6157" width="11" style="59" customWidth="1"/>
    <col min="6158" max="6158" width="7.875" style="59" customWidth="1"/>
    <col min="6159" max="6159" width="10.375" style="59" customWidth="1"/>
    <col min="6160" max="6160" width="11.25" style="59" customWidth="1"/>
    <col min="6161" max="6162" width="11.625" style="59" customWidth="1"/>
    <col min="6163" max="6163" width="10.75" style="59" customWidth="1"/>
    <col min="6164" max="6164" width="11.125" style="59" customWidth="1"/>
    <col min="6165" max="6165" width="11.5" style="59" customWidth="1"/>
    <col min="6166" max="6166" width="10" style="59" customWidth="1"/>
    <col min="6167" max="6167" width="1.625" style="59" customWidth="1"/>
    <col min="6168" max="6400" width="9" style="59"/>
    <col min="6401" max="6401" width="3.625" style="59" customWidth="1"/>
    <col min="6402" max="6402" width="3.75" style="59" customWidth="1"/>
    <col min="6403" max="6403" width="10.875" style="59" customWidth="1"/>
    <col min="6404" max="6404" width="14.375" style="59" customWidth="1"/>
    <col min="6405" max="6407" width="5.125" style="59" customWidth="1"/>
    <col min="6408" max="6408" width="5.25" style="59" customWidth="1"/>
    <col min="6409" max="6409" width="5" style="59" customWidth="1"/>
    <col min="6410" max="6410" width="5.125" style="59" customWidth="1"/>
    <col min="6411" max="6411" width="5.5" style="59" customWidth="1"/>
    <col min="6412" max="6412" width="5.375" style="59" customWidth="1"/>
    <col min="6413" max="6413" width="11" style="59" customWidth="1"/>
    <col min="6414" max="6414" width="7.875" style="59" customWidth="1"/>
    <col min="6415" max="6415" width="10.375" style="59" customWidth="1"/>
    <col min="6416" max="6416" width="11.25" style="59" customWidth="1"/>
    <col min="6417" max="6418" width="11.625" style="59" customWidth="1"/>
    <col min="6419" max="6419" width="10.75" style="59" customWidth="1"/>
    <col min="6420" max="6420" width="11.125" style="59" customWidth="1"/>
    <col min="6421" max="6421" width="11.5" style="59" customWidth="1"/>
    <col min="6422" max="6422" width="10" style="59" customWidth="1"/>
    <col min="6423" max="6423" width="1.625" style="59" customWidth="1"/>
    <col min="6424" max="6656" width="9" style="59"/>
    <col min="6657" max="6657" width="3.625" style="59" customWidth="1"/>
    <col min="6658" max="6658" width="3.75" style="59" customWidth="1"/>
    <col min="6659" max="6659" width="10.875" style="59" customWidth="1"/>
    <col min="6660" max="6660" width="14.375" style="59" customWidth="1"/>
    <col min="6661" max="6663" width="5.125" style="59" customWidth="1"/>
    <col min="6664" max="6664" width="5.25" style="59" customWidth="1"/>
    <col min="6665" max="6665" width="5" style="59" customWidth="1"/>
    <col min="6666" max="6666" width="5.125" style="59" customWidth="1"/>
    <col min="6667" max="6667" width="5.5" style="59" customWidth="1"/>
    <col min="6668" max="6668" width="5.375" style="59" customWidth="1"/>
    <col min="6669" max="6669" width="11" style="59" customWidth="1"/>
    <col min="6670" max="6670" width="7.875" style="59" customWidth="1"/>
    <col min="6671" max="6671" width="10.375" style="59" customWidth="1"/>
    <col min="6672" max="6672" width="11.25" style="59" customWidth="1"/>
    <col min="6673" max="6674" width="11.625" style="59" customWidth="1"/>
    <col min="6675" max="6675" width="10.75" style="59" customWidth="1"/>
    <col min="6676" max="6676" width="11.125" style="59" customWidth="1"/>
    <col min="6677" max="6677" width="11.5" style="59" customWidth="1"/>
    <col min="6678" max="6678" width="10" style="59" customWidth="1"/>
    <col min="6679" max="6679" width="1.625" style="59" customWidth="1"/>
    <col min="6680" max="6912" width="9" style="59"/>
    <col min="6913" max="6913" width="3.625" style="59" customWidth="1"/>
    <col min="6914" max="6914" width="3.75" style="59" customWidth="1"/>
    <col min="6915" max="6915" width="10.875" style="59" customWidth="1"/>
    <col min="6916" max="6916" width="14.375" style="59" customWidth="1"/>
    <col min="6917" max="6919" width="5.125" style="59" customWidth="1"/>
    <col min="6920" max="6920" width="5.25" style="59" customWidth="1"/>
    <col min="6921" max="6921" width="5" style="59" customWidth="1"/>
    <col min="6922" max="6922" width="5.125" style="59" customWidth="1"/>
    <col min="6923" max="6923" width="5.5" style="59" customWidth="1"/>
    <col min="6924" max="6924" width="5.375" style="59" customWidth="1"/>
    <col min="6925" max="6925" width="11" style="59" customWidth="1"/>
    <col min="6926" max="6926" width="7.875" style="59" customWidth="1"/>
    <col min="6927" max="6927" width="10.375" style="59" customWidth="1"/>
    <col min="6928" max="6928" width="11.25" style="59" customWidth="1"/>
    <col min="6929" max="6930" width="11.625" style="59" customWidth="1"/>
    <col min="6931" max="6931" width="10.75" style="59" customWidth="1"/>
    <col min="6932" max="6932" width="11.125" style="59" customWidth="1"/>
    <col min="6933" max="6933" width="11.5" style="59" customWidth="1"/>
    <col min="6934" max="6934" width="10" style="59" customWidth="1"/>
    <col min="6935" max="6935" width="1.625" style="59" customWidth="1"/>
    <col min="6936" max="7168" width="9" style="59"/>
    <col min="7169" max="7169" width="3.625" style="59" customWidth="1"/>
    <col min="7170" max="7170" width="3.75" style="59" customWidth="1"/>
    <col min="7171" max="7171" width="10.875" style="59" customWidth="1"/>
    <col min="7172" max="7172" width="14.375" style="59" customWidth="1"/>
    <col min="7173" max="7175" width="5.125" style="59" customWidth="1"/>
    <col min="7176" max="7176" width="5.25" style="59" customWidth="1"/>
    <col min="7177" max="7177" width="5" style="59" customWidth="1"/>
    <col min="7178" max="7178" width="5.125" style="59" customWidth="1"/>
    <col min="7179" max="7179" width="5.5" style="59" customWidth="1"/>
    <col min="7180" max="7180" width="5.375" style="59" customWidth="1"/>
    <col min="7181" max="7181" width="11" style="59" customWidth="1"/>
    <col min="7182" max="7182" width="7.875" style="59" customWidth="1"/>
    <col min="7183" max="7183" width="10.375" style="59" customWidth="1"/>
    <col min="7184" max="7184" width="11.25" style="59" customWidth="1"/>
    <col min="7185" max="7186" width="11.625" style="59" customWidth="1"/>
    <col min="7187" max="7187" width="10.75" style="59" customWidth="1"/>
    <col min="7188" max="7188" width="11.125" style="59" customWidth="1"/>
    <col min="7189" max="7189" width="11.5" style="59" customWidth="1"/>
    <col min="7190" max="7190" width="10" style="59" customWidth="1"/>
    <col min="7191" max="7191" width="1.625" style="59" customWidth="1"/>
    <col min="7192" max="7424" width="9" style="59"/>
    <col min="7425" max="7425" width="3.625" style="59" customWidth="1"/>
    <col min="7426" max="7426" width="3.75" style="59" customWidth="1"/>
    <col min="7427" max="7427" width="10.875" style="59" customWidth="1"/>
    <col min="7428" max="7428" width="14.375" style="59" customWidth="1"/>
    <col min="7429" max="7431" width="5.125" style="59" customWidth="1"/>
    <col min="7432" max="7432" width="5.25" style="59" customWidth="1"/>
    <col min="7433" max="7433" width="5" style="59" customWidth="1"/>
    <col min="7434" max="7434" width="5.125" style="59" customWidth="1"/>
    <col min="7435" max="7435" width="5.5" style="59" customWidth="1"/>
    <col min="7436" max="7436" width="5.375" style="59" customWidth="1"/>
    <col min="7437" max="7437" width="11" style="59" customWidth="1"/>
    <col min="7438" max="7438" width="7.875" style="59" customWidth="1"/>
    <col min="7439" max="7439" width="10.375" style="59" customWidth="1"/>
    <col min="7440" max="7440" width="11.25" style="59" customWidth="1"/>
    <col min="7441" max="7442" width="11.625" style="59" customWidth="1"/>
    <col min="7443" max="7443" width="10.75" style="59" customWidth="1"/>
    <col min="7444" max="7444" width="11.125" style="59" customWidth="1"/>
    <col min="7445" max="7445" width="11.5" style="59" customWidth="1"/>
    <col min="7446" max="7446" width="10" style="59" customWidth="1"/>
    <col min="7447" max="7447" width="1.625" style="59" customWidth="1"/>
    <col min="7448" max="7680" width="9" style="59"/>
    <col min="7681" max="7681" width="3.625" style="59" customWidth="1"/>
    <col min="7682" max="7682" width="3.75" style="59" customWidth="1"/>
    <col min="7683" max="7683" width="10.875" style="59" customWidth="1"/>
    <col min="7684" max="7684" width="14.375" style="59" customWidth="1"/>
    <col min="7685" max="7687" width="5.125" style="59" customWidth="1"/>
    <col min="7688" max="7688" width="5.25" style="59" customWidth="1"/>
    <col min="7689" max="7689" width="5" style="59" customWidth="1"/>
    <col min="7690" max="7690" width="5.125" style="59" customWidth="1"/>
    <col min="7691" max="7691" width="5.5" style="59" customWidth="1"/>
    <col min="7692" max="7692" width="5.375" style="59" customWidth="1"/>
    <col min="7693" max="7693" width="11" style="59" customWidth="1"/>
    <col min="7694" max="7694" width="7.875" style="59" customWidth="1"/>
    <col min="7695" max="7695" width="10.375" style="59" customWidth="1"/>
    <col min="7696" max="7696" width="11.25" style="59" customWidth="1"/>
    <col min="7697" max="7698" width="11.625" style="59" customWidth="1"/>
    <col min="7699" max="7699" width="10.75" style="59" customWidth="1"/>
    <col min="7700" max="7700" width="11.125" style="59" customWidth="1"/>
    <col min="7701" max="7701" width="11.5" style="59" customWidth="1"/>
    <col min="7702" max="7702" width="10" style="59" customWidth="1"/>
    <col min="7703" max="7703" width="1.625" style="59" customWidth="1"/>
    <col min="7704" max="7936" width="9" style="59"/>
    <col min="7937" max="7937" width="3.625" style="59" customWidth="1"/>
    <col min="7938" max="7938" width="3.75" style="59" customWidth="1"/>
    <col min="7939" max="7939" width="10.875" style="59" customWidth="1"/>
    <col min="7940" max="7940" width="14.375" style="59" customWidth="1"/>
    <col min="7941" max="7943" width="5.125" style="59" customWidth="1"/>
    <col min="7944" max="7944" width="5.25" style="59" customWidth="1"/>
    <col min="7945" max="7945" width="5" style="59" customWidth="1"/>
    <col min="7946" max="7946" width="5.125" style="59" customWidth="1"/>
    <col min="7947" max="7947" width="5.5" style="59" customWidth="1"/>
    <col min="7948" max="7948" width="5.375" style="59" customWidth="1"/>
    <col min="7949" max="7949" width="11" style="59" customWidth="1"/>
    <col min="7950" max="7950" width="7.875" style="59" customWidth="1"/>
    <col min="7951" max="7951" width="10.375" style="59" customWidth="1"/>
    <col min="7952" max="7952" width="11.25" style="59" customWidth="1"/>
    <col min="7953" max="7954" width="11.625" style="59" customWidth="1"/>
    <col min="7955" max="7955" width="10.75" style="59" customWidth="1"/>
    <col min="7956" max="7956" width="11.125" style="59" customWidth="1"/>
    <col min="7957" max="7957" width="11.5" style="59" customWidth="1"/>
    <col min="7958" max="7958" width="10" style="59" customWidth="1"/>
    <col min="7959" max="7959" width="1.625" style="59" customWidth="1"/>
    <col min="7960" max="8192" width="9" style="59"/>
    <col min="8193" max="8193" width="3.625" style="59" customWidth="1"/>
    <col min="8194" max="8194" width="3.75" style="59" customWidth="1"/>
    <col min="8195" max="8195" width="10.875" style="59" customWidth="1"/>
    <col min="8196" max="8196" width="14.375" style="59" customWidth="1"/>
    <col min="8197" max="8199" width="5.125" style="59" customWidth="1"/>
    <col min="8200" max="8200" width="5.25" style="59" customWidth="1"/>
    <col min="8201" max="8201" width="5" style="59" customWidth="1"/>
    <col min="8202" max="8202" width="5.125" style="59" customWidth="1"/>
    <col min="8203" max="8203" width="5.5" style="59" customWidth="1"/>
    <col min="8204" max="8204" width="5.375" style="59" customWidth="1"/>
    <col min="8205" max="8205" width="11" style="59" customWidth="1"/>
    <col min="8206" max="8206" width="7.875" style="59" customWidth="1"/>
    <col min="8207" max="8207" width="10.375" style="59" customWidth="1"/>
    <col min="8208" max="8208" width="11.25" style="59" customWidth="1"/>
    <col min="8209" max="8210" width="11.625" style="59" customWidth="1"/>
    <col min="8211" max="8211" width="10.75" style="59" customWidth="1"/>
    <col min="8212" max="8212" width="11.125" style="59" customWidth="1"/>
    <col min="8213" max="8213" width="11.5" style="59" customWidth="1"/>
    <col min="8214" max="8214" width="10" style="59" customWidth="1"/>
    <col min="8215" max="8215" width="1.625" style="59" customWidth="1"/>
    <col min="8216" max="8448" width="9" style="59"/>
    <col min="8449" max="8449" width="3.625" style="59" customWidth="1"/>
    <col min="8450" max="8450" width="3.75" style="59" customWidth="1"/>
    <col min="8451" max="8451" width="10.875" style="59" customWidth="1"/>
    <col min="8452" max="8452" width="14.375" style="59" customWidth="1"/>
    <col min="8453" max="8455" width="5.125" style="59" customWidth="1"/>
    <col min="8456" max="8456" width="5.25" style="59" customWidth="1"/>
    <col min="8457" max="8457" width="5" style="59" customWidth="1"/>
    <col min="8458" max="8458" width="5.125" style="59" customWidth="1"/>
    <col min="8459" max="8459" width="5.5" style="59" customWidth="1"/>
    <col min="8460" max="8460" width="5.375" style="59" customWidth="1"/>
    <col min="8461" max="8461" width="11" style="59" customWidth="1"/>
    <col min="8462" max="8462" width="7.875" style="59" customWidth="1"/>
    <col min="8463" max="8463" width="10.375" style="59" customWidth="1"/>
    <col min="8464" max="8464" width="11.25" style="59" customWidth="1"/>
    <col min="8465" max="8466" width="11.625" style="59" customWidth="1"/>
    <col min="8467" max="8467" width="10.75" style="59" customWidth="1"/>
    <col min="8468" max="8468" width="11.125" style="59" customWidth="1"/>
    <col min="8469" max="8469" width="11.5" style="59" customWidth="1"/>
    <col min="8470" max="8470" width="10" style="59" customWidth="1"/>
    <col min="8471" max="8471" width="1.625" style="59" customWidth="1"/>
    <col min="8472" max="8704" width="9" style="59"/>
    <col min="8705" max="8705" width="3.625" style="59" customWidth="1"/>
    <col min="8706" max="8706" width="3.75" style="59" customWidth="1"/>
    <col min="8707" max="8707" width="10.875" style="59" customWidth="1"/>
    <col min="8708" max="8708" width="14.375" style="59" customWidth="1"/>
    <col min="8709" max="8711" width="5.125" style="59" customWidth="1"/>
    <col min="8712" max="8712" width="5.25" style="59" customWidth="1"/>
    <col min="8713" max="8713" width="5" style="59" customWidth="1"/>
    <col min="8714" max="8714" width="5.125" style="59" customWidth="1"/>
    <col min="8715" max="8715" width="5.5" style="59" customWidth="1"/>
    <col min="8716" max="8716" width="5.375" style="59" customWidth="1"/>
    <col min="8717" max="8717" width="11" style="59" customWidth="1"/>
    <col min="8718" max="8718" width="7.875" style="59" customWidth="1"/>
    <col min="8719" max="8719" width="10.375" style="59" customWidth="1"/>
    <col min="8720" max="8720" width="11.25" style="59" customWidth="1"/>
    <col min="8721" max="8722" width="11.625" style="59" customWidth="1"/>
    <col min="8723" max="8723" width="10.75" style="59" customWidth="1"/>
    <col min="8724" max="8724" width="11.125" style="59" customWidth="1"/>
    <col min="8725" max="8725" width="11.5" style="59" customWidth="1"/>
    <col min="8726" max="8726" width="10" style="59" customWidth="1"/>
    <col min="8727" max="8727" width="1.625" style="59" customWidth="1"/>
    <col min="8728" max="8960" width="9" style="59"/>
    <col min="8961" max="8961" width="3.625" style="59" customWidth="1"/>
    <col min="8962" max="8962" width="3.75" style="59" customWidth="1"/>
    <col min="8963" max="8963" width="10.875" style="59" customWidth="1"/>
    <col min="8964" max="8964" width="14.375" style="59" customWidth="1"/>
    <col min="8965" max="8967" width="5.125" style="59" customWidth="1"/>
    <col min="8968" max="8968" width="5.25" style="59" customWidth="1"/>
    <col min="8969" max="8969" width="5" style="59" customWidth="1"/>
    <col min="8970" max="8970" width="5.125" style="59" customWidth="1"/>
    <col min="8971" max="8971" width="5.5" style="59" customWidth="1"/>
    <col min="8972" max="8972" width="5.375" style="59" customWidth="1"/>
    <col min="8973" max="8973" width="11" style="59" customWidth="1"/>
    <col min="8974" max="8974" width="7.875" style="59" customWidth="1"/>
    <col min="8975" max="8975" width="10.375" style="59" customWidth="1"/>
    <col min="8976" max="8976" width="11.25" style="59" customWidth="1"/>
    <col min="8977" max="8978" width="11.625" style="59" customWidth="1"/>
    <col min="8979" max="8979" width="10.75" style="59" customWidth="1"/>
    <col min="8980" max="8980" width="11.125" style="59" customWidth="1"/>
    <col min="8981" max="8981" width="11.5" style="59" customWidth="1"/>
    <col min="8982" max="8982" width="10" style="59" customWidth="1"/>
    <col min="8983" max="8983" width="1.625" style="59" customWidth="1"/>
    <col min="8984" max="9216" width="9" style="59"/>
    <col min="9217" max="9217" width="3.625" style="59" customWidth="1"/>
    <col min="9218" max="9218" width="3.75" style="59" customWidth="1"/>
    <col min="9219" max="9219" width="10.875" style="59" customWidth="1"/>
    <col min="9220" max="9220" width="14.375" style="59" customWidth="1"/>
    <col min="9221" max="9223" width="5.125" style="59" customWidth="1"/>
    <col min="9224" max="9224" width="5.25" style="59" customWidth="1"/>
    <col min="9225" max="9225" width="5" style="59" customWidth="1"/>
    <col min="9226" max="9226" width="5.125" style="59" customWidth="1"/>
    <col min="9227" max="9227" width="5.5" style="59" customWidth="1"/>
    <col min="9228" max="9228" width="5.375" style="59" customWidth="1"/>
    <col min="9229" max="9229" width="11" style="59" customWidth="1"/>
    <col min="9230" max="9230" width="7.875" style="59" customWidth="1"/>
    <col min="9231" max="9231" width="10.375" style="59" customWidth="1"/>
    <col min="9232" max="9232" width="11.25" style="59" customWidth="1"/>
    <col min="9233" max="9234" width="11.625" style="59" customWidth="1"/>
    <col min="9235" max="9235" width="10.75" style="59" customWidth="1"/>
    <col min="9236" max="9236" width="11.125" style="59" customWidth="1"/>
    <col min="9237" max="9237" width="11.5" style="59" customWidth="1"/>
    <col min="9238" max="9238" width="10" style="59" customWidth="1"/>
    <col min="9239" max="9239" width="1.625" style="59" customWidth="1"/>
    <col min="9240" max="9472" width="9" style="59"/>
    <col min="9473" max="9473" width="3.625" style="59" customWidth="1"/>
    <col min="9474" max="9474" width="3.75" style="59" customWidth="1"/>
    <col min="9475" max="9475" width="10.875" style="59" customWidth="1"/>
    <col min="9476" max="9476" width="14.375" style="59" customWidth="1"/>
    <col min="9477" max="9479" width="5.125" style="59" customWidth="1"/>
    <col min="9480" max="9480" width="5.25" style="59" customWidth="1"/>
    <col min="9481" max="9481" width="5" style="59" customWidth="1"/>
    <col min="9482" max="9482" width="5.125" style="59" customWidth="1"/>
    <col min="9483" max="9483" width="5.5" style="59" customWidth="1"/>
    <col min="9484" max="9484" width="5.375" style="59" customWidth="1"/>
    <col min="9485" max="9485" width="11" style="59" customWidth="1"/>
    <col min="9486" max="9486" width="7.875" style="59" customWidth="1"/>
    <col min="9487" max="9487" width="10.375" style="59" customWidth="1"/>
    <col min="9488" max="9488" width="11.25" style="59" customWidth="1"/>
    <col min="9489" max="9490" width="11.625" style="59" customWidth="1"/>
    <col min="9491" max="9491" width="10.75" style="59" customWidth="1"/>
    <col min="9492" max="9492" width="11.125" style="59" customWidth="1"/>
    <col min="9493" max="9493" width="11.5" style="59" customWidth="1"/>
    <col min="9494" max="9494" width="10" style="59" customWidth="1"/>
    <col min="9495" max="9495" width="1.625" style="59" customWidth="1"/>
    <col min="9496" max="9728" width="9" style="59"/>
    <col min="9729" max="9729" width="3.625" style="59" customWidth="1"/>
    <col min="9730" max="9730" width="3.75" style="59" customWidth="1"/>
    <col min="9731" max="9731" width="10.875" style="59" customWidth="1"/>
    <col min="9732" max="9732" width="14.375" style="59" customWidth="1"/>
    <col min="9733" max="9735" width="5.125" style="59" customWidth="1"/>
    <col min="9736" max="9736" width="5.25" style="59" customWidth="1"/>
    <col min="9737" max="9737" width="5" style="59" customWidth="1"/>
    <col min="9738" max="9738" width="5.125" style="59" customWidth="1"/>
    <col min="9739" max="9739" width="5.5" style="59" customWidth="1"/>
    <col min="9740" max="9740" width="5.375" style="59" customWidth="1"/>
    <col min="9741" max="9741" width="11" style="59" customWidth="1"/>
    <col min="9742" max="9742" width="7.875" style="59" customWidth="1"/>
    <col min="9743" max="9743" width="10.375" style="59" customWidth="1"/>
    <col min="9744" max="9744" width="11.25" style="59" customWidth="1"/>
    <col min="9745" max="9746" width="11.625" style="59" customWidth="1"/>
    <col min="9747" max="9747" width="10.75" style="59" customWidth="1"/>
    <col min="9748" max="9748" width="11.125" style="59" customWidth="1"/>
    <col min="9749" max="9749" width="11.5" style="59" customWidth="1"/>
    <col min="9750" max="9750" width="10" style="59" customWidth="1"/>
    <col min="9751" max="9751" width="1.625" style="59" customWidth="1"/>
    <col min="9752" max="9984" width="9" style="59"/>
    <col min="9985" max="9985" width="3.625" style="59" customWidth="1"/>
    <col min="9986" max="9986" width="3.75" style="59" customWidth="1"/>
    <col min="9987" max="9987" width="10.875" style="59" customWidth="1"/>
    <col min="9988" max="9988" width="14.375" style="59" customWidth="1"/>
    <col min="9989" max="9991" width="5.125" style="59" customWidth="1"/>
    <col min="9992" max="9992" width="5.25" style="59" customWidth="1"/>
    <col min="9993" max="9993" width="5" style="59" customWidth="1"/>
    <col min="9994" max="9994" width="5.125" style="59" customWidth="1"/>
    <col min="9995" max="9995" width="5.5" style="59" customWidth="1"/>
    <col min="9996" max="9996" width="5.375" style="59" customWidth="1"/>
    <col min="9997" max="9997" width="11" style="59" customWidth="1"/>
    <col min="9998" max="9998" width="7.875" style="59" customWidth="1"/>
    <col min="9999" max="9999" width="10.375" style="59" customWidth="1"/>
    <col min="10000" max="10000" width="11.25" style="59" customWidth="1"/>
    <col min="10001" max="10002" width="11.625" style="59" customWidth="1"/>
    <col min="10003" max="10003" width="10.75" style="59" customWidth="1"/>
    <col min="10004" max="10004" width="11.125" style="59" customWidth="1"/>
    <col min="10005" max="10005" width="11.5" style="59" customWidth="1"/>
    <col min="10006" max="10006" width="10" style="59" customWidth="1"/>
    <col min="10007" max="10007" width="1.625" style="59" customWidth="1"/>
    <col min="10008" max="10240" width="9" style="59"/>
    <col min="10241" max="10241" width="3.625" style="59" customWidth="1"/>
    <col min="10242" max="10242" width="3.75" style="59" customWidth="1"/>
    <col min="10243" max="10243" width="10.875" style="59" customWidth="1"/>
    <col min="10244" max="10244" width="14.375" style="59" customWidth="1"/>
    <col min="10245" max="10247" width="5.125" style="59" customWidth="1"/>
    <col min="10248" max="10248" width="5.25" style="59" customWidth="1"/>
    <col min="10249" max="10249" width="5" style="59" customWidth="1"/>
    <col min="10250" max="10250" width="5.125" style="59" customWidth="1"/>
    <col min="10251" max="10251" width="5.5" style="59" customWidth="1"/>
    <col min="10252" max="10252" width="5.375" style="59" customWidth="1"/>
    <col min="10253" max="10253" width="11" style="59" customWidth="1"/>
    <col min="10254" max="10254" width="7.875" style="59" customWidth="1"/>
    <col min="10255" max="10255" width="10.375" style="59" customWidth="1"/>
    <col min="10256" max="10256" width="11.25" style="59" customWidth="1"/>
    <col min="10257" max="10258" width="11.625" style="59" customWidth="1"/>
    <col min="10259" max="10259" width="10.75" style="59" customWidth="1"/>
    <col min="10260" max="10260" width="11.125" style="59" customWidth="1"/>
    <col min="10261" max="10261" width="11.5" style="59" customWidth="1"/>
    <col min="10262" max="10262" width="10" style="59" customWidth="1"/>
    <col min="10263" max="10263" width="1.625" style="59" customWidth="1"/>
    <col min="10264" max="10496" width="9" style="59"/>
    <col min="10497" max="10497" width="3.625" style="59" customWidth="1"/>
    <col min="10498" max="10498" width="3.75" style="59" customWidth="1"/>
    <col min="10499" max="10499" width="10.875" style="59" customWidth="1"/>
    <col min="10500" max="10500" width="14.375" style="59" customWidth="1"/>
    <col min="10501" max="10503" width="5.125" style="59" customWidth="1"/>
    <col min="10504" max="10504" width="5.25" style="59" customWidth="1"/>
    <col min="10505" max="10505" width="5" style="59" customWidth="1"/>
    <col min="10506" max="10506" width="5.125" style="59" customWidth="1"/>
    <col min="10507" max="10507" width="5.5" style="59" customWidth="1"/>
    <col min="10508" max="10508" width="5.375" style="59" customWidth="1"/>
    <col min="10509" max="10509" width="11" style="59" customWidth="1"/>
    <col min="10510" max="10510" width="7.875" style="59" customWidth="1"/>
    <col min="10511" max="10511" width="10.375" style="59" customWidth="1"/>
    <col min="10512" max="10512" width="11.25" style="59" customWidth="1"/>
    <col min="10513" max="10514" width="11.625" style="59" customWidth="1"/>
    <col min="10515" max="10515" width="10.75" style="59" customWidth="1"/>
    <col min="10516" max="10516" width="11.125" style="59" customWidth="1"/>
    <col min="10517" max="10517" width="11.5" style="59" customWidth="1"/>
    <col min="10518" max="10518" width="10" style="59" customWidth="1"/>
    <col min="10519" max="10519" width="1.625" style="59" customWidth="1"/>
    <col min="10520" max="10752" width="9" style="59"/>
    <col min="10753" max="10753" width="3.625" style="59" customWidth="1"/>
    <col min="10754" max="10754" width="3.75" style="59" customWidth="1"/>
    <col min="10755" max="10755" width="10.875" style="59" customWidth="1"/>
    <col min="10756" max="10756" width="14.375" style="59" customWidth="1"/>
    <col min="10757" max="10759" width="5.125" style="59" customWidth="1"/>
    <col min="10760" max="10760" width="5.25" style="59" customWidth="1"/>
    <col min="10761" max="10761" width="5" style="59" customWidth="1"/>
    <col min="10762" max="10762" width="5.125" style="59" customWidth="1"/>
    <col min="10763" max="10763" width="5.5" style="59" customWidth="1"/>
    <col min="10764" max="10764" width="5.375" style="59" customWidth="1"/>
    <col min="10765" max="10765" width="11" style="59" customWidth="1"/>
    <col min="10766" max="10766" width="7.875" style="59" customWidth="1"/>
    <col min="10767" max="10767" width="10.375" style="59" customWidth="1"/>
    <col min="10768" max="10768" width="11.25" style="59" customWidth="1"/>
    <col min="10769" max="10770" width="11.625" style="59" customWidth="1"/>
    <col min="10771" max="10771" width="10.75" style="59" customWidth="1"/>
    <col min="10772" max="10772" width="11.125" style="59" customWidth="1"/>
    <col min="10773" max="10773" width="11.5" style="59" customWidth="1"/>
    <col min="10774" max="10774" width="10" style="59" customWidth="1"/>
    <col min="10775" max="10775" width="1.625" style="59" customWidth="1"/>
    <col min="10776" max="11008" width="9" style="59"/>
    <col min="11009" max="11009" width="3.625" style="59" customWidth="1"/>
    <col min="11010" max="11010" width="3.75" style="59" customWidth="1"/>
    <col min="11011" max="11011" width="10.875" style="59" customWidth="1"/>
    <col min="11012" max="11012" width="14.375" style="59" customWidth="1"/>
    <col min="11013" max="11015" width="5.125" style="59" customWidth="1"/>
    <col min="11016" max="11016" width="5.25" style="59" customWidth="1"/>
    <col min="11017" max="11017" width="5" style="59" customWidth="1"/>
    <col min="11018" max="11018" width="5.125" style="59" customWidth="1"/>
    <col min="11019" max="11019" width="5.5" style="59" customWidth="1"/>
    <col min="11020" max="11020" width="5.375" style="59" customWidth="1"/>
    <col min="11021" max="11021" width="11" style="59" customWidth="1"/>
    <col min="11022" max="11022" width="7.875" style="59" customWidth="1"/>
    <col min="11023" max="11023" width="10.375" style="59" customWidth="1"/>
    <col min="11024" max="11024" width="11.25" style="59" customWidth="1"/>
    <col min="11025" max="11026" width="11.625" style="59" customWidth="1"/>
    <col min="11027" max="11027" width="10.75" style="59" customWidth="1"/>
    <col min="11028" max="11028" width="11.125" style="59" customWidth="1"/>
    <col min="11029" max="11029" width="11.5" style="59" customWidth="1"/>
    <col min="11030" max="11030" width="10" style="59" customWidth="1"/>
    <col min="11031" max="11031" width="1.625" style="59" customWidth="1"/>
    <col min="11032" max="11264" width="9" style="59"/>
    <col min="11265" max="11265" width="3.625" style="59" customWidth="1"/>
    <col min="11266" max="11266" width="3.75" style="59" customWidth="1"/>
    <col min="11267" max="11267" width="10.875" style="59" customWidth="1"/>
    <col min="11268" max="11268" width="14.375" style="59" customWidth="1"/>
    <col min="11269" max="11271" width="5.125" style="59" customWidth="1"/>
    <col min="11272" max="11272" width="5.25" style="59" customWidth="1"/>
    <col min="11273" max="11273" width="5" style="59" customWidth="1"/>
    <col min="11274" max="11274" width="5.125" style="59" customWidth="1"/>
    <col min="11275" max="11275" width="5.5" style="59" customWidth="1"/>
    <col min="11276" max="11276" width="5.375" style="59" customWidth="1"/>
    <col min="11277" max="11277" width="11" style="59" customWidth="1"/>
    <col min="11278" max="11278" width="7.875" style="59" customWidth="1"/>
    <col min="11279" max="11279" width="10.375" style="59" customWidth="1"/>
    <col min="11280" max="11280" width="11.25" style="59" customWidth="1"/>
    <col min="11281" max="11282" width="11.625" style="59" customWidth="1"/>
    <col min="11283" max="11283" width="10.75" style="59" customWidth="1"/>
    <col min="11284" max="11284" width="11.125" style="59" customWidth="1"/>
    <col min="11285" max="11285" width="11.5" style="59" customWidth="1"/>
    <col min="11286" max="11286" width="10" style="59" customWidth="1"/>
    <col min="11287" max="11287" width="1.625" style="59" customWidth="1"/>
    <col min="11288" max="11520" width="9" style="59"/>
    <col min="11521" max="11521" width="3.625" style="59" customWidth="1"/>
    <col min="11522" max="11522" width="3.75" style="59" customWidth="1"/>
    <col min="11523" max="11523" width="10.875" style="59" customWidth="1"/>
    <col min="11524" max="11524" width="14.375" style="59" customWidth="1"/>
    <col min="11525" max="11527" width="5.125" style="59" customWidth="1"/>
    <col min="11528" max="11528" width="5.25" style="59" customWidth="1"/>
    <col min="11529" max="11529" width="5" style="59" customWidth="1"/>
    <col min="11530" max="11530" width="5.125" style="59" customWidth="1"/>
    <col min="11531" max="11531" width="5.5" style="59" customWidth="1"/>
    <col min="11532" max="11532" width="5.375" style="59" customWidth="1"/>
    <col min="11533" max="11533" width="11" style="59" customWidth="1"/>
    <col min="11534" max="11534" width="7.875" style="59" customWidth="1"/>
    <col min="11535" max="11535" width="10.375" style="59" customWidth="1"/>
    <col min="11536" max="11536" width="11.25" style="59" customWidth="1"/>
    <col min="11537" max="11538" width="11.625" style="59" customWidth="1"/>
    <col min="11539" max="11539" width="10.75" style="59" customWidth="1"/>
    <col min="11540" max="11540" width="11.125" style="59" customWidth="1"/>
    <col min="11541" max="11541" width="11.5" style="59" customWidth="1"/>
    <col min="11542" max="11542" width="10" style="59" customWidth="1"/>
    <col min="11543" max="11543" width="1.625" style="59" customWidth="1"/>
    <col min="11544" max="11776" width="9" style="59"/>
    <col min="11777" max="11777" width="3.625" style="59" customWidth="1"/>
    <col min="11778" max="11778" width="3.75" style="59" customWidth="1"/>
    <col min="11779" max="11779" width="10.875" style="59" customWidth="1"/>
    <col min="11780" max="11780" width="14.375" style="59" customWidth="1"/>
    <col min="11781" max="11783" width="5.125" style="59" customWidth="1"/>
    <col min="11784" max="11784" width="5.25" style="59" customWidth="1"/>
    <col min="11785" max="11785" width="5" style="59" customWidth="1"/>
    <col min="11786" max="11786" width="5.125" style="59" customWidth="1"/>
    <col min="11787" max="11787" width="5.5" style="59" customWidth="1"/>
    <col min="11788" max="11788" width="5.375" style="59" customWidth="1"/>
    <col min="11789" max="11789" width="11" style="59" customWidth="1"/>
    <col min="11790" max="11790" width="7.875" style="59" customWidth="1"/>
    <col min="11791" max="11791" width="10.375" style="59" customWidth="1"/>
    <col min="11792" max="11792" width="11.25" style="59" customWidth="1"/>
    <col min="11793" max="11794" width="11.625" style="59" customWidth="1"/>
    <col min="11795" max="11795" width="10.75" style="59" customWidth="1"/>
    <col min="11796" max="11796" width="11.125" style="59" customWidth="1"/>
    <col min="11797" max="11797" width="11.5" style="59" customWidth="1"/>
    <col min="11798" max="11798" width="10" style="59" customWidth="1"/>
    <col min="11799" max="11799" width="1.625" style="59" customWidth="1"/>
    <col min="11800" max="12032" width="9" style="59"/>
    <col min="12033" max="12033" width="3.625" style="59" customWidth="1"/>
    <col min="12034" max="12034" width="3.75" style="59" customWidth="1"/>
    <col min="12035" max="12035" width="10.875" style="59" customWidth="1"/>
    <col min="12036" max="12036" width="14.375" style="59" customWidth="1"/>
    <col min="12037" max="12039" width="5.125" style="59" customWidth="1"/>
    <col min="12040" max="12040" width="5.25" style="59" customWidth="1"/>
    <col min="12041" max="12041" width="5" style="59" customWidth="1"/>
    <col min="12042" max="12042" width="5.125" style="59" customWidth="1"/>
    <col min="12043" max="12043" width="5.5" style="59" customWidth="1"/>
    <col min="12044" max="12044" width="5.375" style="59" customWidth="1"/>
    <col min="12045" max="12045" width="11" style="59" customWidth="1"/>
    <col min="12046" max="12046" width="7.875" style="59" customWidth="1"/>
    <col min="12047" max="12047" width="10.375" style="59" customWidth="1"/>
    <col min="12048" max="12048" width="11.25" style="59" customWidth="1"/>
    <col min="12049" max="12050" width="11.625" style="59" customWidth="1"/>
    <col min="12051" max="12051" width="10.75" style="59" customWidth="1"/>
    <col min="12052" max="12052" width="11.125" style="59" customWidth="1"/>
    <col min="12053" max="12053" width="11.5" style="59" customWidth="1"/>
    <col min="12054" max="12054" width="10" style="59" customWidth="1"/>
    <col min="12055" max="12055" width="1.625" style="59" customWidth="1"/>
    <col min="12056" max="12288" width="9" style="59"/>
    <col min="12289" max="12289" width="3.625" style="59" customWidth="1"/>
    <col min="12290" max="12290" width="3.75" style="59" customWidth="1"/>
    <col min="12291" max="12291" width="10.875" style="59" customWidth="1"/>
    <col min="12292" max="12292" width="14.375" style="59" customWidth="1"/>
    <col min="12293" max="12295" width="5.125" style="59" customWidth="1"/>
    <col min="12296" max="12296" width="5.25" style="59" customWidth="1"/>
    <col min="12297" max="12297" width="5" style="59" customWidth="1"/>
    <col min="12298" max="12298" width="5.125" style="59" customWidth="1"/>
    <col min="12299" max="12299" width="5.5" style="59" customWidth="1"/>
    <col min="12300" max="12300" width="5.375" style="59" customWidth="1"/>
    <col min="12301" max="12301" width="11" style="59" customWidth="1"/>
    <col min="12302" max="12302" width="7.875" style="59" customWidth="1"/>
    <col min="12303" max="12303" width="10.375" style="59" customWidth="1"/>
    <col min="12304" max="12304" width="11.25" style="59" customWidth="1"/>
    <col min="12305" max="12306" width="11.625" style="59" customWidth="1"/>
    <col min="12307" max="12307" width="10.75" style="59" customWidth="1"/>
    <col min="12308" max="12308" width="11.125" style="59" customWidth="1"/>
    <col min="12309" max="12309" width="11.5" style="59" customWidth="1"/>
    <col min="12310" max="12310" width="10" style="59" customWidth="1"/>
    <col min="12311" max="12311" width="1.625" style="59" customWidth="1"/>
    <col min="12312" max="12544" width="9" style="59"/>
    <col min="12545" max="12545" width="3.625" style="59" customWidth="1"/>
    <col min="12546" max="12546" width="3.75" style="59" customWidth="1"/>
    <col min="12547" max="12547" width="10.875" style="59" customWidth="1"/>
    <col min="12548" max="12548" width="14.375" style="59" customWidth="1"/>
    <col min="12549" max="12551" width="5.125" style="59" customWidth="1"/>
    <col min="12552" max="12552" width="5.25" style="59" customWidth="1"/>
    <col min="12553" max="12553" width="5" style="59" customWidth="1"/>
    <col min="12554" max="12554" width="5.125" style="59" customWidth="1"/>
    <col min="12555" max="12555" width="5.5" style="59" customWidth="1"/>
    <col min="12556" max="12556" width="5.375" style="59" customWidth="1"/>
    <col min="12557" max="12557" width="11" style="59" customWidth="1"/>
    <col min="12558" max="12558" width="7.875" style="59" customWidth="1"/>
    <col min="12559" max="12559" width="10.375" style="59" customWidth="1"/>
    <col min="12560" max="12560" width="11.25" style="59" customWidth="1"/>
    <col min="12561" max="12562" width="11.625" style="59" customWidth="1"/>
    <col min="12563" max="12563" width="10.75" style="59" customWidth="1"/>
    <col min="12564" max="12564" width="11.125" style="59" customWidth="1"/>
    <col min="12565" max="12565" width="11.5" style="59" customWidth="1"/>
    <col min="12566" max="12566" width="10" style="59" customWidth="1"/>
    <col min="12567" max="12567" width="1.625" style="59" customWidth="1"/>
    <col min="12568" max="12800" width="9" style="59"/>
    <col min="12801" max="12801" width="3.625" style="59" customWidth="1"/>
    <col min="12802" max="12802" width="3.75" style="59" customWidth="1"/>
    <col min="12803" max="12803" width="10.875" style="59" customWidth="1"/>
    <col min="12804" max="12804" width="14.375" style="59" customWidth="1"/>
    <col min="12805" max="12807" width="5.125" style="59" customWidth="1"/>
    <col min="12808" max="12808" width="5.25" style="59" customWidth="1"/>
    <col min="12809" max="12809" width="5" style="59" customWidth="1"/>
    <col min="12810" max="12810" width="5.125" style="59" customWidth="1"/>
    <col min="12811" max="12811" width="5.5" style="59" customWidth="1"/>
    <col min="12812" max="12812" width="5.375" style="59" customWidth="1"/>
    <col min="12813" max="12813" width="11" style="59" customWidth="1"/>
    <col min="12814" max="12814" width="7.875" style="59" customWidth="1"/>
    <col min="12815" max="12815" width="10.375" style="59" customWidth="1"/>
    <col min="12816" max="12816" width="11.25" style="59" customWidth="1"/>
    <col min="12817" max="12818" width="11.625" style="59" customWidth="1"/>
    <col min="12819" max="12819" width="10.75" style="59" customWidth="1"/>
    <col min="12820" max="12820" width="11.125" style="59" customWidth="1"/>
    <col min="12821" max="12821" width="11.5" style="59" customWidth="1"/>
    <col min="12822" max="12822" width="10" style="59" customWidth="1"/>
    <col min="12823" max="12823" width="1.625" style="59" customWidth="1"/>
    <col min="12824" max="13056" width="9" style="59"/>
    <col min="13057" max="13057" width="3.625" style="59" customWidth="1"/>
    <col min="13058" max="13058" width="3.75" style="59" customWidth="1"/>
    <col min="13059" max="13059" width="10.875" style="59" customWidth="1"/>
    <col min="13060" max="13060" width="14.375" style="59" customWidth="1"/>
    <col min="13061" max="13063" width="5.125" style="59" customWidth="1"/>
    <col min="13064" max="13064" width="5.25" style="59" customWidth="1"/>
    <col min="13065" max="13065" width="5" style="59" customWidth="1"/>
    <col min="13066" max="13066" width="5.125" style="59" customWidth="1"/>
    <col min="13067" max="13067" width="5.5" style="59" customWidth="1"/>
    <col min="13068" max="13068" width="5.375" style="59" customWidth="1"/>
    <col min="13069" max="13069" width="11" style="59" customWidth="1"/>
    <col min="13070" max="13070" width="7.875" style="59" customWidth="1"/>
    <col min="13071" max="13071" width="10.375" style="59" customWidth="1"/>
    <col min="13072" max="13072" width="11.25" style="59" customWidth="1"/>
    <col min="13073" max="13074" width="11.625" style="59" customWidth="1"/>
    <col min="13075" max="13075" width="10.75" style="59" customWidth="1"/>
    <col min="13076" max="13076" width="11.125" style="59" customWidth="1"/>
    <col min="13077" max="13077" width="11.5" style="59" customWidth="1"/>
    <col min="13078" max="13078" width="10" style="59" customWidth="1"/>
    <col min="13079" max="13079" width="1.625" style="59" customWidth="1"/>
    <col min="13080" max="13312" width="9" style="59"/>
    <col min="13313" max="13313" width="3.625" style="59" customWidth="1"/>
    <col min="13314" max="13314" width="3.75" style="59" customWidth="1"/>
    <col min="13315" max="13315" width="10.875" style="59" customWidth="1"/>
    <col min="13316" max="13316" width="14.375" style="59" customWidth="1"/>
    <col min="13317" max="13319" width="5.125" style="59" customWidth="1"/>
    <col min="13320" max="13320" width="5.25" style="59" customWidth="1"/>
    <col min="13321" max="13321" width="5" style="59" customWidth="1"/>
    <col min="13322" max="13322" width="5.125" style="59" customWidth="1"/>
    <col min="13323" max="13323" width="5.5" style="59" customWidth="1"/>
    <col min="13324" max="13324" width="5.375" style="59" customWidth="1"/>
    <col min="13325" max="13325" width="11" style="59" customWidth="1"/>
    <col min="13326" max="13326" width="7.875" style="59" customWidth="1"/>
    <col min="13327" max="13327" width="10.375" style="59" customWidth="1"/>
    <col min="13328" max="13328" width="11.25" style="59" customWidth="1"/>
    <col min="13329" max="13330" width="11.625" style="59" customWidth="1"/>
    <col min="13331" max="13331" width="10.75" style="59" customWidth="1"/>
    <col min="13332" max="13332" width="11.125" style="59" customWidth="1"/>
    <col min="13333" max="13333" width="11.5" style="59" customWidth="1"/>
    <col min="13334" max="13334" width="10" style="59" customWidth="1"/>
    <col min="13335" max="13335" width="1.625" style="59" customWidth="1"/>
    <col min="13336" max="13568" width="9" style="59"/>
    <col min="13569" max="13569" width="3.625" style="59" customWidth="1"/>
    <col min="13570" max="13570" width="3.75" style="59" customWidth="1"/>
    <col min="13571" max="13571" width="10.875" style="59" customWidth="1"/>
    <col min="13572" max="13572" width="14.375" style="59" customWidth="1"/>
    <col min="13573" max="13575" width="5.125" style="59" customWidth="1"/>
    <col min="13576" max="13576" width="5.25" style="59" customWidth="1"/>
    <col min="13577" max="13577" width="5" style="59" customWidth="1"/>
    <col min="13578" max="13578" width="5.125" style="59" customWidth="1"/>
    <col min="13579" max="13579" width="5.5" style="59" customWidth="1"/>
    <col min="13580" max="13580" width="5.375" style="59" customWidth="1"/>
    <col min="13581" max="13581" width="11" style="59" customWidth="1"/>
    <col min="13582" max="13582" width="7.875" style="59" customWidth="1"/>
    <col min="13583" max="13583" width="10.375" style="59" customWidth="1"/>
    <col min="13584" max="13584" width="11.25" style="59" customWidth="1"/>
    <col min="13585" max="13586" width="11.625" style="59" customWidth="1"/>
    <col min="13587" max="13587" width="10.75" style="59" customWidth="1"/>
    <col min="13588" max="13588" width="11.125" style="59" customWidth="1"/>
    <col min="13589" max="13589" width="11.5" style="59" customWidth="1"/>
    <col min="13590" max="13590" width="10" style="59" customWidth="1"/>
    <col min="13591" max="13591" width="1.625" style="59" customWidth="1"/>
    <col min="13592" max="13824" width="9" style="59"/>
    <col min="13825" max="13825" width="3.625" style="59" customWidth="1"/>
    <col min="13826" max="13826" width="3.75" style="59" customWidth="1"/>
    <col min="13827" max="13827" width="10.875" style="59" customWidth="1"/>
    <col min="13828" max="13828" width="14.375" style="59" customWidth="1"/>
    <col min="13829" max="13831" width="5.125" style="59" customWidth="1"/>
    <col min="13832" max="13832" width="5.25" style="59" customWidth="1"/>
    <col min="13833" max="13833" width="5" style="59" customWidth="1"/>
    <col min="13834" max="13834" width="5.125" style="59" customWidth="1"/>
    <col min="13835" max="13835" width="5.5" style="59" customWidth="1"/>
    <col min="13836" max="13836" width="5.375" style="59" customWidth="1"/>
    <col min="13837" max="13837" width="11" style="59" customWidth="1"/>
    <col min="13838" max="13838" width="7.875" style="59" customWidth="1"/>
    <col min="13839" max="13839" width="10.375" style="59" customWidth="1"/>
    <col min="13840" max="13840" width="11.25" style="59" customWidth="1"/>
    <col min="13841" max="13842" width="11.625" style="59" customWidth="1"/>
    <col min="13843" max="13843" width="10.75" style="59" customWidth="1"/>
    <col min="13844" max="13844" width="11.125" style="59" customWidth="1"/>
    <col min="13845" max="13845" width="11.5" style="59" customWidth="1"/>
    <col min="13846" max="13846" width="10" style="59" customWidth="1"/>
    <col min="13847" max="13847" width="1.625" style="59" customWidth="1"/>
    <col min="13848" max="14080" width="9" style="59"/>
    <col min="14081" max="14081" width="3.625" style="59" customWidth="1"/>
    <col min="14082" max="14082" width="3.75" style="59" customWidth="1"/>
    <col min="14083" max="14083" width="10.875" style="59" customWidth="1"/>
    <col min="14084" max="14084" width="14.375" style="59" customWidth="1"/>
    <col min="14085" max="14087" width="5.125" style="59" customWidth="1"/>
    <col min="14088" max="14088" width="5.25" style="59" customWidth="1"/>
    <col min="14089" max="14089" width="5" style="59" customWidth="1"/>
    <col min="14090" max="14090" width="5.125" style="59" customWidth="1"/>
    <col min="14091" max="14091" width="5.5" style="59" customWidth="1"/>
    <col min="14092" max="14092" width="5.375" style="59" customWidth="1"/>
    <col min="14093" max="14093" width="11" style="59" customWidth="1"/>
    <col min="14094" max="14094" width="7.875" style="59" customWidth="1"/>
    <col min="14095" max="14095" width="10.375" style="59" customWidth="1"/>
    <col min="14096" max="14096" width="11.25" style="59" customWidth="1"/>
    <col min="14097" max="14098" width="11.625" style="59" customWidth="1"/>
    <col min="14099" max="14099" width="10.75" style="59" customWidth="1"/>
    <col min="14100" max="14100" width="11.125" style="59" customWidth="1"/>
    <col min="14101" max="14101" width="11.5" style="59" customWidth="1"/>
    <col min="14102" max="14102" width="10" style="59" customWidth="1"/>
    <col min="14103" max="14103" width="1.625" style="59" customWidth="1"/>
    <col min="14104" max="14336" width="9" style="59"/>
    <col min="14337" max="14337" width="3.625" style="59" customWidth="1"/>
    <col min="14338" max="14338" width="3.75" style="59" customWidth="1"/>
    <col min="14339" max="14339" width="10.875" style="59" customWidth="1"/>
    <col min="14340" max="14340" width="14.375" style="59" customWidth="1"/>
    <col min="14341" max="14343" width="5.125" style="59" customWidth="1"/>
    <col min="14344" max="14344" width="5.25" style="59" customWidth="1"/>
    <col min="14345" max="14345" width="5" style="59" customWidth="1"/>
    <col min="14346" max="14346" width="5.125" style="59" customWidth="1"/>
    <col min="14347" max="14347" width="5.5" style="59" customWidth="1"/>
    <col min="14348" max="14348" width="5.375" style="59" customWidth="1"/>
    <col min="14349" max="14349" width="11" style="59" customWidth="1"/>
    <col min="14350" max="14350" width="7.875" style="59" customWidth="1"/>
    <col min="14351" max="14351" width="10.375" style="59" customWidth="1"/>
    <col min="14352" max="14352" width="11.25" style="59" customWidth="1"/>
    <col min="14353" max="14354" width="11.625" style="59" customWidth="1"/>
    <col min="14355" max="14355" width="10.75" style="59" customWidth="1"/>
    <col min="14356" max="14356" width="11.125" style="59" customWidth="1"/>
    <col min="14357" max="14357" width="11.5" style="59" customWidth="1"/>
    <col min="14358" max="14358" width="10" style="59" customWidth="1"/>
    <col min="14359" max="14359" width="1.625" style="59" customWidth="1"/>
    <col min="14360" max="14592" width="9" style="59"/>
    <col min="14593" max="14593" width="3.625" style="59" customWidth="1"/>
    <col min="14594" max="14594" width="3.75" style="59" customWidth="1"/>
    <col min="14595" max="14595" width="10.875" style="59" customWidth="1"/>
    <col min="14596" max="14596" width="14.375" style="59" customWidth="1"/>
    <col min="14597" max="14599" width="5.125" style="59" customWidth="1"/>
    <col min="14600" max="14600" width="5.25" style="59" customWidth="1"/>
    <col min="14601" max="14601" width="5" style="59" customWidth="1"/>
    <col min="14602" max="14602" width="5.125" style="59" customWidth="1"/>
    <col min="14603" max="14603" width="5.5" style="59" customWidth="1"/>
    <col min="14604" max="14604" width="5.375" style="59" customWidth="1"/>
    <col min="14605" max="14605" width="11" style="59" customWidth="1"/>
    <col min="14606" max="14606" width="7.875" style="59" customWidth="1"/>
    <col min="14607" max="14607" width="10.375" style="59" customWidth="1"/>
    <col min="14608" max="14608" width="11.25" style="59" customWidth="1"/>
    <col min="14609" max="14610" width="11.625" style="59" customWidth="1"/>
    <col min="14611" max="14611" width="10.75" style="59" customWidth="1"/>
    <col min="14612" max="14612" width="11.125" style="59" customWidth="1"/>
    <col min="14613" max="14613" width="11.5" style="59" customWidth="1"/>
    <col min="14614" max="14614" width="10" style="59" customWidth="1"/>
    <col min="14615" max="14615" width="1.625" style="59" customWidth="1"/>
    <col min="14616" max="14848" width="9" style="59"/>
    <col min="14849" max="14849" width="3.625" style="59" customWidth="1"/>
    <col min="14850" max="14850" width="3.75" style="59" customWidth="1"/>
    <col min="14851" max="14851" width="10.875" style="59" customWidth="1"/>
    <col min="14852" max="14852" width="14.375" style="59" customWidth="1"/>
    <col min="14853" max="14855" width="5.125" style="59" customWidth="1"/>
    <col min="14856" max="14856" width="5.25" style="59" customWidth="1"/>
    <col min="14857" max="14857" width="5" style="59" customWidth="1"/>
    <col min="14858" max="14858" width="5.125" style="59" customWidth="1"/>
    <col min="14859" max="14859" width="5.5" style="59" customWidth="1"/>
    <col min="14860" max="14860" width="5.375" style="59" customWidth="1"/>
    <col min="14861" max="14861" width="11" style="59" customWidth="1"/>
    <col min="14862" max="14862" width="7.875" style="59" customWidth="1"/>
    <col min="14863" max="14863" width="10.375" style="59" customWidth="1"/>
    <col min="14864" max="14864" width="11.25" style="59" customWidth="1"/>
    <col min="14865" max="14866" width="11.625" style="59" customWidth="1"/>
    <col min="14867" max="14867" width="10.75" style="59" customWidth="1"/>
    <col min="14868" max="14868" width="11.125" style="59" customWidth="1"/>
    <col min="14869" max="14869" width="11.5" style="59" customWidth="1"/>
    <col min="14870" max="14870" width="10" style="59" customWidth="1"/>
    <col min="14871" max="14871" width="1.625" style="59" customWidth="1"/>
    <col min="14872" max="15104" width="9" style="59"/>
    <col min="15105" max="15105" width="3.625" style="59" customWidth="1"/>
    <col min="15106" max="15106" width="3.75" style="59" customWidth="1"/>
    <col min="15107" max="15107" width="10.875" style="59" customWidth="1"/>
    <col min="15108" max="15108" width="14.375" style="59" customWidth="1"/>
    <col min="15109" max="15111" width="5.125" style="59" customWidth="1"/>
    <col min="15112" max="15112" width="5.25" style="59" customWidth="1"/>
    <col min="15113" max="15113" width="5" style="59" customWidth="1"/>
    <col min="15114" max="15114" width="5.125" style="59" customWidth="1"/>
    <col min="15115" max="15115" width="5.5" style="59" customWidth="1"/>
    <col min="15116" max="15116" width="5.375" style="59" customWidth="1"/>
    <col min="15117" max="15117" width="11" style="59" customWidth="1"/>
    <col min="15118" max="15118" width="7.875" style="59" customWidth="1"/>
    <col min="15119" max="15119" width="10.375" style="59" customWidth="1"/>
    <col min="15120" max="15120" width="11.25" style="59" customWidth="1"/>
    <col min="15121" max="15122" width="11.625" style="59" customWidth="1"/>
    <col min="15123" max="15123" width="10.75" style="59" customWidth="1"/>
    <col min="15124" max="15124" width="11.125" style="59" customWidth="1"/>
    <col min="15125" max="15125" width="11.5" style="59" customWidth="1"/>
    <col min="15126" max="15126" width="10" style="59" customWidth="1"/>
    <col min="15127" max="15127" width="1.625" style="59" customWidth="1"/>
    <col min="15128" max="15360" width="9" style="59"/>
    <col min="15361" max="15361" width="3.625" style="59" customWidth="1"/>
    <col min="15362" max="15362" width="3.75" style="59" customWidth="1"/>
    <col min="15363" max="15363" width="10.875" style="59" customWidth="1"/>
    <col min="15364" max="15364" width="14.375" style="59" customWidth="1"/>
    <col min="15365" max="15367" width="5.125" style="59" customWidth="1"/>
    <col min="15368" max="15368" width="5.25" style="59" customWidth="1"/>
    <col min="15369" max="15369" width="5" style="59" customWidth="1"/>
    <col min="15370" max="15370" width="5.125" style="59" customWidth="1"/>
    <col min="15371" max="15371" width="5.5" style="59" customWidth="1"/>
    <col min="15372" max="15372" width="5.375" style="59" customWidth="1"/>
    <col min="15373" max="15373" width="11" style="59" customWidth="1"/>
    <col min="15374" max="15374" width="7.875" style="59" customWidth="1"/>
    <col min="15375" max="15375" width="10.375" style="59" customWidth="1"/>
    <col min="15376" max="15376" width="11.25" style="59" customWidth="1"/>
    <col min="15377" max="15378" width="11.625" style="59" customWidth="1"/>
    <col min="15379" max="15379" width="10.75" style="59" customWidth="1"/>
    <col min="15380" max="15380" width="11.125" style="59" customWidth="1"/>
    <col min="15381" max="15381" width="11.5" style="59" customWidth="1"/>
    <col min="15382" max="15382" width="10" style="59" customWidth="1"/>
    <col min="15383" max="15383" width="1.625" style="59" customWidth="1"/>
    <col min="15384" max="15616" width="9" style="59"/>
    <col min="15617" max="15617" width="3.625" style="59" customWidth="1"/>
    <col min="15618" max="15618" width="3.75" style="59" customWidth="1"/>
    <col min="15619" max="15619" width="10.875" style="59" customWidth="1"/>
    <col min="15620" max="15620" width="14.375" style="59" customWidth="1"/>
    <col min="15621" max="15623" width="5.125" style="59" customWidth="1"/>
    <col min="15624" max="15624" width="5.25" style="59" customWidth="1"/>
    <col min="15625" max="15625" width="5" style="59" customWidth="1"/>
    <col min="15626" max="15626" width="5.125" style="59" customWidth="1"/>
    <col min="15627" max="15627" width="5.5" style="59" customWidth="1"/>
    <col min="15628" max="15628" width="5.375" style="59" customWidth="1"/>
    <col min="15629" max="15629" width="11" style="59" customWidth="1"/>
    <col min="15630" max="15630" width="7.875" style="59" customWidth="1"/>
    <col min="15631" max="15631" width="10.375" style="59" customWidth="1"/>
    <col min="15632" max="15632" width="11.25" style="59" customWidth="1"/>
    <col min="15633" max="15634" width="11.625" style="59" customWidth="1"/>
    <col min="15635" max="15635" width="10.75" style="59" customWidth="1"/>
    <col min="15636" max="15636" width="11.125" style="59" customWidth="1"/>
    <col min="15637" max="15637" width="11.5" style="59" customWidth="1"/>
    <col min="15638" max="15638" width="10" style="59" customWidth="1"/>
    <col min="15639" max="15639" width="1.625" style="59" customWidth="1"/>
    <col min="15640" max="15872" width="9" style="59"/>
    <col min="15873" max="15873" width="3.625" style="59" customWidth="1"/>
    <col min="15874" max="15874" width="3.75" style="59" customWidth="1"/>
    <col min="15875" max="15875" width="10.875" style="59" customWidth="1"/>
    <col min="15876" max="15876" width="14.375" style="59" customWidth="1"/>
    <col min="15877" max="15879" width="5.125" style="59" customWidth="1"/>
    <col min="15880" max="15880" width="5.25" style="59" customWidth="1"/>
    <col min="15881" max="15881" width="5" style="59" customWidth="1"/>
    <col min="15882" max="15882" width="5.125" style="59" customWidth="1"/>
    <col min="15883" max="15883" width="5.5" style="59" customWidth="1"/>
    <col min="15884" max="15884" width="5.375" style="59" customWidth="1"/>
    <col min="15885" max="15885" width="11" style="59" customWidth="1"/>
    <col min="15886" max="15886" width="7.875" style="59" customWidth="1"/>
    <col min="15887" max="15887" width="10.375" style="59" customWidth="1"/>
    <col min="15888" max="15888" width="11.25" style="59" customWidth="1"/>
    <col min="15889" max="15890" width="11.625" style="59" customWidth="1"/>
    <col min="15891" max="15891" width="10.75" style="59" customWidth="1"/>
    <col min="15892" max="15892" width="11.125" style="59" customWidth="1"/>
    <col min="15893" max="15893" width="11.5" style="59" customWidth="1"/>
    <col min="15894" max="15894" width="10" style="59" customWidth="1"/>
    <col min="15895" max="15895" width="1.625" style="59" customWidth="1"/>
    <col min="15896" max="16128" width="9" style="59"/>
    <col min="16129" max="16129" width="3.625" style="59" customWidth="1"/>
    <col min="16130" max="16130" width="3.75" style="59" customWidth="1"/>
    <col min="16131" max="16131" width="10.875" style="59" customWidth="1"/>
    <col min="16132" max="16132" width="14.375" style="59" customWidth="1"/>
    <col min="16133" max="16135" width="5.125" style="59" customWidth="1"/>
    <col min="16136" max="16136" width="5.25" style="59" customWidth="1"/>
    <col min="16137" max="16137" width="5" style="59" customWidth="1"/>
    <col min="16138" max="16138" width="5.125" style="59" customWidth="1"/>
    <col min="16139" max="16139" width="5.5" style="59" customWidth="1"/>
    <col min="16140" max="16140" width="5.375" style="59" customWidth="1"/>
    <col min="16141" max="16141" width="11" style="59" customWidth="1"/>
    <col min="16142" max="16142" width="7.875" style="59" customWidth="1"/>
    <col min="16143" max="16143" width="10.375" style="59" customWidth="1"/>
    <col min="16144" max="16144" width="11.25" style="59" customWidth="1"/>
    <col min="16145" max="16146" width="11.625" style="59" customWidth="1"/>
    <col min="16147" max="16147" width="10.75" style="59" customWidth="1"/>
    <col min="16148" max="16148" width="11.125" style="59" customWidth="1"/>
    <col min="16149" max="16149" width="11.5" style="59" customWidth="1"/>
    <col min="16150" max="16150" width="10" style="59" customWidth="1"/>
    <col min="16151" max="16151" width="1.625" style="59" customWidth="1"/>
    <col min="16152" max="16384" width="9" style="59"/>
  </cols>
  <sheetData>
    <row r="1" spans="1:256" ht="15" customHeight="1">
      <c r="A1" s="314" t="s">
        <v>335</v>
      </c>
      <c r="B1" s="315"/>
      <c r="C1" s="315"/>
      <c r="D1" s="315"/>
      <c r="E1" s="315"/>
      <c r="F1" s="315"/>
      <c r="G1" s="315"/>
      <c r="H1" s="315"/>
      <c r="I1" s="315"/>
      <c r="J1" s="315"/>
      <c r="K1" s="315"/>
      <c r="L1" s="315"/>
      <c r="M1" s="315"/>
      <c r="N1" s="315"/>
      <c r="O1" s="315"/>
      <c r="P1" s="315"/>
      <c r="Q1" s="315"/>
      <c r="R1" s="315"/>
      <c r="S1" s="315"/>
      <c r="T1" s="315"/>
      <c r="U1" s="315"/>
      <c r="V1" s="315"/>
      <c r="W1" s="315"/>
      <c r="X1" s="641" t="str">
        <f>HYPERLINK("#シート目次"&amp;"!A1","シート目次へ")</f>
        <v>シート目次へ</v>
      </c>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c r="BR1" s="315"/>
      <c r="BS1" s="315"/>
      <c r="BT1" s="315"/>
      <c r="BU1" s="315"/>
      <c r="BV1" s="315"/>
      <c r="BW1" s="315"/>
      <c r="BX1" s="315"/>
      <c r="BY1" s="315"/>
      <c r="BZ1" s="315"/>
      <c r="CA1" s="315"/>
      <c r="CB1" s="315"/>
      <c r="CC1" s="315"/>
      <c r="CD1" s="315"/>
      <c r="CE1" s="315"/>
      <c r="CF1" s="315"/>
      <c r="CG1" s="315"/>
      <c r="CH1" s="315"/>
      <c r="CI1" s="315"/>
      <c r="CJ1" s="315"/>
      <c r="CK1" s="315"/>
      <c r="CL1" s="315"/>
      <c r="CM1" s="315"/>
      <c r="CN1" s="315"/>
      <c r="CO1" s="315"/>
      <c r="CP1" s="315"/>
      <c r="CQ1" s="315"/>
      <c r="CR1" s="315"/>
      <c r="CS1" s="315"/>
      <c r="CT1" s="315"/>
      <c r="CU1" s="315"/>
      <c r="CV1" s="315"/>
      <c r="CW1" s="315"/>
      <c r="CX1" s="315"/>
      <c r="CY1" s="315"/>
      <c r="CZ1" s="315"/>
      <c r="DA1" s="315"/>
      <c r="DB1" s="315"/>
      <c r="DC1" s="315"/>
      <c r="DD1" s="315"/>
      <c r="DE1" s="315"/>
      <c r="DF1" s="315"/>
      <c r="DG1" s="315"/>
      <c r="DH1" s="315"/>
      <c r="DI1" s="315"/>
      <c r="DJ1" s="315"/>
      <c r="DK1" s="315"/>
      <c r="DL1" s="315"/>
      <c r="DM1" s="315"/>
      <c r="DN1" s="315"/>
      <c r="DO1" s="315"/>
      <c r="DP1" s="315"/>
      <c r="DQ1" s="315"/>
      <c r="DR1" s="315"/>
      <c r="DS1" s="315"/>
      <c r="DT1" s="315"/>
      <c r="DU1" s="315"/>
      <c r="DV1" s="315"/>
      <c r="DW1" s="315"/>
      <c r="DX1" s="315"/>
      <c r="DY1" s="315"/>
      <c r="DZ1" s="315"/>
      <c r="EA1" s="315"/>
      <c r="EB1" s="315"/>
      <c r="EC1" s="315"/>
      <c r="ED1" s="315"/>
      <c r="EE1" s="315"/>
      <c r="EF1" s="315"/>
      <c r="EG1" s="315"/>
      <c r="EH1" s="315"/>
      <c r="EI1" s="315"/>
      <c r="EJ1" s="315"/>
      <c r="EK1" s="315"/>
      <c r="EL1" s="315"/>
      <c r="EM1" s="315"/>
      <c r="EN1" s="315"/>
      <c r="EO1" s="315"/>
      <c r="EP1" s="315"/>
      <c r="EQ1" s="315"/>
      <c r="ER1" s="315"/>
      <c r="ES1" s="315"/>
      <c r="ET1" s="315"/>
      <c r="EU1" s="315"/>
      <c r="EV1" s="315"/>
      <c r="EW1" s="315"/>
      <c r="EX1" s="315"/>
      <c r="EY1" s="315"/>
      <c r="EZ1" s="315"/>
      <c r="FA1" s="315"/>
      <c r="FB1" s="315"/>
      <c r="FC1" s="315"/>
      <c r="FD1" s="315"/>
      <c r="FE1" s="315"/>
      <c r="FF1" s="315"/>
      <c r="FG1" s="315"/>
      <c r="FH1" s="315"/>
      <c r="FI1" s="315"/>
      <c r="FJ1" s="315"/>
      <c r="FK1" s="315"/>
      <c r="FL1" s="315"/>
      <c r="FM1" s="315"/>
      <c r="FN1" s="315"/>
      <c r="FO1" s="315"/>
      <c r="FP1" s="315"/>
      <c r="FQ1" s="315"/>
      <c r="FR1" s="315"/>
      <c r="FS1" s="315"/>
      <c r="FT1" s="315"/>
      <c r="FU1" s="315"/>
      <c r="FV1" s="315"/>
      <c r="FW1" s="315"/>
      <c r="FX1" s="315"/>
      <c r="FY1" s="315"/>
      <c r="FZ1" s="315"/>
      <c r="GA1" s="315"/>
      <c r="GB1" s="315"/>
      <c r="GC1" s="315"/>
      <c r="GD1" s="315"/>
      <c r="GE1" s="315"/>
      <c r="GF1" s="315"/>
      <c r="GG1" s="315"/>
      <c r="GH1" s="315"/>
      <c r="GI1" s="315"/>
      <c r="GJ1" s="315"/>
      <c r="GK1" s="315"/>
      <c r="GL1" s="315"/>
      <c r="GM1" s="315"/>
      <c r="GN1" s="315"/>
      <c r="GO1" s="315"/>
      <c r="GP1" s="315"/>
      <c r="GQ1" s="315"/>
      <c r="GR1" s="315"/>
      <c r="GS1" s="315"/>
      <c r="GT1" s="315"/>
      <c r="GU1" s="315"/>
      <c r="GV1" s="315"/>
      <c r="GW1" s="315"/>
      <c r="GX1" s="315"/>
      <c r="GY1" s="315"/>
      <c r="GZ1" s="315"/>
      <c r="HA1" s="315"/>
      <c r="HB1" s="315"/>
      <c r="HC1" s="315"/>
      <c r="HD1" s="315"/>
      <c r="HE1" s="315"/>
      <c r="HF1" s="315"/>
      <c r="HG1" s="315"/>
      <c r="HH1" s="315"/>
      <c r="HI1" s="315"/>
      <c r="HJ1" s="315"/>
      <c r="HK1" s="315"/>
      <c r="HL1" s="315"/>
      <c r="HM1" s="315"/>
      <c r="HN1" s="315"/>
      <c r="HO1" s="315"/>
      <c r="HP1" s="315"/>
      <c r="HQ1" s="315"/>
      <c r="HR1" s="315"/>
      <c r="HS1" s="315"/>
      <c r="HT1" s="315"/>
      <c r="HU1" s="315"/>
      <c r="HV1" s="315"/>
      <c r="HW1" s="315"/>
      <c r="HX1" s="315"/>
      <c r="HY1" s="315"/>
      <c r="HZ1" s="315"/>
      <c r="IA1" s="315"/>
      <c r="IB1" s="315"/>
      <c r="IC1" s="315"/>
      <c r="ID1" s="315"/>
      <c r="IE1" s="315"/>
      <c r="IF1" s="315"/>
      <c r="IG1" s="315"/>
      <c r="IH1" s="315"/>
      <c r="II1" s="315"/>
      <c r="IJ1" s="315"/>
      <c r="IK1" s="315"/>
      <c r="IL1" s="315"/>
      <c r="IM1" s="315"/>
      <c r="IN1" s="315"/>
      <c r="IO1" s="315"/>
      <c r="IP1" s="315"/>
      <c r="IQ1" s="315"/>
      <c r="IR1" s="315"/>
      <c r="IS1" s="315"/>
      <c r="IT1" s="315"/>
      <c r="IU1" s="315"/>
      <c r="IV1" s="315"/>
    </row>
    <row r="2" spans="1:256" ht="20.25" customHeight="1">
      <c r="A2" s="315"/>
      <c r="B2" s="759" t="s">
        <v>336</v>
      </c>
      <c r="C2" s="759"/>
      <c r="D2" s="759"/>
      <c r="E2" s="759"/>
      <c r="F2" s="759"/>
      <c r="G2" s="759"/>
      <c r="H2" s="759"/>
      <c r="I2" s="759"/>
      <c r="J2" s="759"/>
      <c r="K2" s="759"/>
      <c r="L2" s="759"/>
      <c r="M2" s="759"/>
      <c r="N2" s="759"/>
      <c r="O2" s="759"/>
      <c r="P2" s="759"/>
      <c r="Q2" s="759"/>
      <c r="R2" s="759"/>
      <c r="S2" s="759"/>
      <c r="T2" s="759"/>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c r="CF2" s="315"/>
      <c r="CG2" s="315"/>
      <c r="CH2" s="315"/>
      <c r="CI2" s="315"/>
      <c r="CJ2" s="315"/>
      <c r="CK2" s="315"/>
      <c r="CL2" s="315"/>
      <c r="CM2" s="315"/>
      <c r="CN2" s="315"/>
      <c r="CO2" s="315"/>
      <c r="CP2" s="315"/>
      <c r="CQ2" s="315"/>
      <c r="CR2" s="315"/>
      <c r="CS2" s="315"/>
      <c r="CT2" s="315"/>
      <c r="CU2" s="315"/>
      <c r="CV2" s="315"/>
      <c r="CW2" s="315"/>
      <c r="CX2" s="315"/>
      <c r="CY2" s="315"/>
      <c r="CZ2" s="315"/>
      <c r="DA2" s="315"/>
      <c r="DB2" s="315"/>
      <c r="DC2" s="315"/>
      <c r="DD2" s="315"/>
      <c r="DE2" s="315"/>
      <c r="DF2" s="315"/>
      <c r="DG2" s="315"/>
      <c r="DH2" s="315"/>
      <c r="DI2" s="315"/>
      <c r="DJ2" s="315"/>
      <c r="DK2" s="315"/>
      <c r="DL2" s="315"/>
      <c r="DM2" s="315"/>
      <c r="DN2" s="315"/>
      <c r="DO2" s="315"/>
      <c r="DP2" s="315"/>
      <c r="DQ2" s="315"/>
      <c r="DR2" s="315"/>
      <c r="DS2" s="315"/>
      <c r="DT2" s="315"/>
      <c r="DU2" s="315"/>
      <c r="DV2" s="315"/>
      <c r="DW2" s="315"/>
      <c r="DX2" s="315"/>
      <c r="DY2" s="315"/>
      <c r="DZ2" s="315"/>
      <c r="EA2" s="315"/>
      <c r="EB2" s="315"/>
      <c r="EC2" s="315"/>
      <c r="ED2" s="315"/>
      <c r="EE2" s="315"/>
      <c r="EF2" s="315"/>
      <c r="EG2" s="315"/>
      <c r="EH2" s="315"/>
      <c r="EI2" s="315"/>
      <c r="EJ2" s="315"/>
      <c r="EK2" s="315"/>
      <c r="EL2" s="315"/>
      <c r="EM2" s="315"/>
      <c r="EN2" s="315"/>
      <c r="EO2" s="315"/>
      <c r="EP2" s="315"/>
      <c r="EQ2" s="315"/>
      <c r="ER2" s="315"/>
      <c r="ES2" s="315"/>
      <c r="ET2" s="315"/>
      <c r="EU2" s="315"/>
      <c r="EV2" s="315"/>
      <c r="EW2" s="315"/>
      <c r="EX2" s="315"/>
      <c r="EY2" s="315"/>
      <c r="EZ2" s="315"/>
      <c r="FA2" s="315"/>
      <c r="FB2" s="315"/>
      <c r="FC2" s="315"/>
      <c r="FD2" s="315"/>
      <c r="FE2" s="315"/>
      <c r="FF2" s="315"/>
      <c r="FG2" s="315"/>
      <c r="FH2" s="315"/>
      <c r="FI2" s="315"/>
      <c r="FJ2" s="315"/>
      <c r="FK2" s="315"/>
      <c r="FL2" s="315"/>
      <c r="FM2" s="315"/>
      <c r="FN2" s="315"/>
      <c r="FO2" s="315"/>
      <c r="FP2" s="315"/>
      <c r="FQ2" s="315"/>
      <c r="FR2" s="315"/>
      <c r="FS2" s="315"/>
      <c r="FT2" s="315"/>
      <c r="FU2" s="315"/>
      <c r="FV2" s="315"/>
      <c r="FW2" s="315"/>
      <c r="FX2" s="315"/>
      <c r="FY2" s="315"/>
      <c r="FZ2" s="315"/>
      <c r="GA2" s="315"/>
      <c r="GB2" s="315"/>
      <c r="GC2" s="315"/>
      <c r="GD2" s="315"/>
      <c r="GE2" s="315"/>
      <c r="GF2" s="315"/>
      <c r="GG2" s="315"/>
      <c r="GH2" s="315"/>
      <c r="GI2" s="315"/>
      <c r="GJ2" s="315"/>
      <c r="GK2" s="315"/>
      <c r="GL2" s="315"/>
      <c r="GM2" s="315"/>
      <c r="GN2" s="315"/>
      <c r="GO2" s="315"/>
      <c r="GP2" s="315"/>
      <c r="GQ2" s="315"/>
      <c r="GR2" s="315"/>
      <c r="GS2" s="315"/>
      <c r="GT2" s="315"/>
      <c r="GU2" s="315"/>
      <c r="GV2" s="315"/>
      <c r="GW2" s="315"/>
      <c r="GX2" s="315"/>
      <c r="GY2" s="315"/>
      <c r="GZ2" s="315"/>
      <c r="HA2" s="315"/>
      <c r="HB2" s="315"/>
      <c r="HC2" s="315"/>
      <c r="HD2" s="315"/>
      <c r="HE2" s="315"/>
      <c r="HF2" s="315"/>
      <c r="HG2" s="315"/>
      <c r="HH2" s="315"/>
      <c r="HI2" s="315"/>
      <c r="HJ2" s="315"/>
      <c r="HK2" s="315"/>
      <c r="HL2" s="315"/>
      <c r="HM2" s="315"/>
      <c r="HN2" s="315"/>
      <c r="HO2" s="315"/>
      <c r="HP2" s="315"/>
      <c r="HQ2" s="315"/>
      <c r="HR2" s="315"/>
      <c r="HS2" s="315"/>
      <c r="HT2" s="315"/>
      <c r="HU2" s="315"/>
      <c r="HV2" s="315"/>
      <c r="HW2" s="315"/>
      <c r="HX2" s="315"/>
      <c r="HY2" s="315"/>
      <c r="HZ2" s="315"/>
      <c r="IA2" s="315"/>
      <c r="IB2" s="315"/>
      <c r="IC2" s="315"/>
      <c r="ID2" s="315"/>
      <c r="IE2" s="315"/>
      <c r="IF2" s="315"/>
      <c r="IG2" s="315"/>
      <c r="IH2" s="315"/>
      <c r="II2" s="315"/>
      <c r="IJ2" s="315"/>
      <c r="IK2" s="315"/>
      <c r="IL2" s="315"/>
      <c r="IM2" s="315"/>
      <c r="IN2" s="315"/>
      <c r="IO2" s="315"/>
      <c r="IP2" s="315"/>
      <c r="IQ2" s="315"/>
      <c r="IR2" s="315"/>
      <c r="IS2" s="315"/>
      <c r="IT2" s="315"/>
      <c r="IU2" s="315"/>
      <c r="IV2" s="315"/>
    </row>
    <row r="3" spans="1:256" ht="27" customHeight="1">
      <c r="A3" s="315"/>
      <c r="B3" s="60"/>
      <c r="C3" s="60"/>
      <c r="D3" s="61"/>
      <c r="E3" s="60"/>
      <c r="F3" s="60"/>
      <c r="G3" s="62"/>
      <c r="H3" s="60"/>
      <c r="I3" s="60"/>
      <c r="J3" s="60"/>
      <c r="K3" s="60"/>
      <c r="L3" s="60"/>
      <c r="M3" s="60"/>
      <c r="N3" s="60"/>
      <c r="O3" s="60"/>
      <c r="P3" s="60"/>
      <c r="Q3" s="60"/>
      <c r="R3" s="60"/>
      <c r="S3" s="60"/>
      <c r="T3" s="316" t="s">
        <v>0</v>
      </c>
      <c r="U3" s="760"/>
      <c r="V3" s="760"/>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315"/>
      <c r="CJ3" s="315"/>
      <c r="CK3" s="315"/>
      <c r="CL3" s="315"/>
      <c r="CM3" s="315"/>
      <c r="CN3" s="315"/>
      <c r="CO3" s="315"/>
      <c r="CP3" s="315"/>
      <c r="CQ3" s="315"/>
      <c r="CR3" s="315"/>
      <c r="CS3" s="315"/>
      <c r="CT3" s="315"/>
      <c r="CU3" s="315"/>
      <c r="CV3" s="315"/>
      <c r="CW3" s="315"/>
      <c r="CX3" s="315"/>
      <c r="CY3" s="315"/>
      <c r="CZ3" s="315"/>
      <c r="DA3" s="315"/>
      <c r="DB3" s="315"/>
      <c r="DC3" s="315"/>
      <c r="DD3" s="315"/>
      <c r="DE3" s="315"/>
      <c r="DF3" s="315"/>
      <c r="DG3" s="315"/>
      <c r="DH3" s="315"/>
      <c r="DI3" s="315"/>
      <c r="DJ3" s="315"/>
      <c r="DK3" s="315"/>
      <c r="DL3" s="315"/>
      <c r="DM3" s="315"/>
      <c r="DN3" s="315"/>
      <c r="DO3" s="315"/>
      <c r="DP3" s="315"/>
      <c r="DQ3" s="315"/>
      <c r="DR3" s="315"/>
      <c r="DS3" s="315"/>
      <c r="DT3" s="315"/>
      <c r="DU3" s="315"/>
      <c r="DV3" s="315"/>
      <c r="DW3" s="315"/>
      <c r="DX3" s="315"/>
      <c r="DY3" s="315"/>
      <c r="DZ3" s="315"/>
      <c r="EA3" s="315"/>
      <c r="EB3" s="315"/>
      <c r="EC3" s="315"/>
      <c r="ED3" s="315"/>
      <c r="EE3" s="315"/>
      <c r="EF3" s="315"/>
      <c r="EG3" s="315"/>
      <c r="EH3" s="315"/>
      <c r="EI3" s="315"/>
      <c r="EJ3" s="315"/>
      <c r="EK3" s="315"/>
      <c r="EL3" s="315"/>
      <c r="EM3" s="315"/>
      <c r="EN3" s="315"/>
      <c r="EO3" s="315"/>
      <c r="EP3" s="315"/>
      <c r="EQ3" s="315"/>
      <c r="ER3" s="315"/>
      <c r="ES3" s="315"/>
      <c r="ET3" s="315"/>
      <c r="EU3" s="315"/>
      <c r="EV3" s="315"/>
      <c r="EW3" s="315"/>
      <c r="EX3" s="315"/>
      <c r="EY3" s="315"/>
      <c r="EZ3" s="315"/>
      <c r="FA3" s="315"/>
      <c r="FB3" s="315"/>
      <c r="FC3" s="315"/>
      <c r="FD3" s="315"/>
      <c r="FE3" s="315"/>
      <c r="FF3" s="315"/>
      <c r="FG3" s="315"/>
      <c r="FH3" s="315"/>
      <c r="FI3" s="315"/>
      <c r="FJ3" s="315"/>
      <c r="FK3" s="315"/>
      <c r="FL3" s="315"/>
      <c r="FM3" s="315"/>
      <c r="FN3" s="315"/>
      <c r="FO3" s="315"/>
      <c r="FP3" s="315"/>
      <c r="FQ3" s="315"/>
      <c r="FR3" s="315"/>
      <c r="FS3" s="315"/>
      <c r="FT3" s="315"/>
      <c r="FU3" s="315"/>
      <c r="FV3" s="315"/>
      <c r="FW3" s="315"/>
      <c r="FX3" s="315"/>
      <c r="FY3" s="315"/>
      <c r="FZ3" s="315"/>
      <c r="GA3" s="315"/>
      <c r="GB3" s="315"/>
      <c r="GC3" s="315"/>
      <c r="GD3" s="315"/>
      <c r="GE3" s="315"/>
      <c r="GF3" s="315"/>
      <c r="GG3" s="315"/>
      <c r="GH3" s="315"/>
      <c r="GI3" s="315"/>
      <c r="GJ3" s="315"/>
      <c r="GK3" s="315"/>
      <c r="GL3" s="315"/>
      <c r="GM3" s="315"/>
      <c r="GN3" s="315"/>
      <c r="GO3" s="315"/>
      <c r="GP3" s="315"/>
      <c r="GQ3" s="315"/>
      <c r="GR3" s="315"/>
      <c r="GS3" s="315"/>
      <c r="GT3" s="315"/>
      <c r="GU3" s="315"/>
      <c r="GV3" s="315"/>
      <c r="GW3" s="315"/>
      <c r="GX3" s="315"/>
      <c r="GY3" s="315"/>
      <c r="GZ3" s="315"/>
      <c r="HA3" s="315"/>
      <c r="HB3" s="315"/>
      <c r="HC3" s="315"/>
      <c r="HD3" s="315"/>
      <c r="HE3" s="315"/>
      <c r="HF3" s="315"/>
      <c r="HG3" s="315"/>
      <c r="HH3" s="315"/>
      <c r="HI3" s="315"/>
      <c r="HJ3" s="315"/>
      <c r="HK3" s="315"/>
      <c r="HL3" s="315"/>
      <c r="HM3" s="315"/>
      <c r="HN3" s="315"/>
      <c r="HO3" s="315"/>
      <c r="HP3" s="315"/>
      <c r="HQ3" s="315"/>
      <c r="HR3" s="315"/>
      <c r="HS3" s="315"/>
      <c r="HT3" s="315"/>
      <c r="HU3" s="315"/>
      <c r="HV3" s="315"/>
      <c r="HW3" s="315"/>
      <c r="HX3" s="315"/>
      <c r="HY3" s="315"/>
      <c r="HZ3" s="315"/>
      <c r="IA3" s="315"/>
      <c r="IB3" s="315"/>
      <c r="IC3" s="315"/>
      <c r="ID3" s="315"/>
      <c r="IE3" s="315"/>
      <c r="IF3" s="315"/>
      <c r="IG3" s="315"/>
      <c r="IH3" s="315"/>
      <c r="II3" s="315"/>
      <c r="IJ3" s="315"/>
      <c r="IK3" s="315"/>
      <c r="IL3" s="315"/>
      <c r="IM3" s="315"/>
      <c r="IN3" s="315"/>
      <c r="IO3" s="315"/>
      <c r="IP3" s="315"/>
      <c r="IQ3" s="315"/>
      <c r="IR3" s="315"/>
      <c r="IS3" s="315"/>
      <c r="IT3" s="315"/>
      <c r="IU3" s="315"/>
      <c r="IV3" s="315"/>
    </row>
    <row r="4" spans="1:256" ht="12" customHeight="1">
      <c r="A4" s="315"/>
      <c r="B4" s="315"/>
      <c r="C4" s="315"/>
      <c r="E4" s="315"/>
      <c r="F4" s="315"/>
      <c r="G4" s="315"/>
      <c r="H4" s="315"/>
      <c r="I4" s="315"/>
      <c r="J4" s="315"/>
      <c r="K4" s="315"/>
      <c r="L4" s="315"/>
      <c r="M4" s="315"/>
      <c r="N4" s="315"/>
      <c r="O4" s="315"/>
      <c r="P4" s="315"/>
      <c r="Q4" s="315"/>
      <c r="R4" s="315"/>
      <c r="S4" s="315"/>
      <c r="T4" s="315"/>
      <c r="U4" s="470"/>
      <c r="V4" s="761" t="s">
        <v>23</v>
      </c>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5"/>
      <c r="DD4" s="315"/>
      <c r="DE4" s="315"/>
      <c r="DF4" s="315"/>
      <c r="DG4" s="315"/>
      <c r="DH4" s="315"/>
      <c r="DI4" s="315"/>
      <c r="DJ4" s="315"/>
      <c r="DK4" s="315"/>
      <c r="DL4" s="315"/>
      <c r="DM4" s="315"/>
      <c r="DN4" s="315"/>
      <c r="DO4" s="315"/>
      <c r="DP4" s="315"/>
      <c r="DQ4" s="315"/>
      <c r="DR4" s="315"/>
      <c r="DS4" s="315"/>
      <c r="DT4" s="315"/>
      <c r="DU4" s="315"/>
      <c r="DV4" s="315"/>
      <c r="DW4" s="315"/>
      <c r="DX4" s="315"/>
      <c r="DY4" s="315"/>
      <c r="DZ4" s="315"/>
      <c r="EA4" s="315"/>
      <c r="EB4" s="315"/>
      <c r="EC4" s="315"/>
      <c r="ED4" s="315"/>
      <c r="EE4" s="315"/>
      <c r="EF4" s="315"/>
      <c r="EG4" s="315"/>
      <c r="EH4" s="315"/>
      <c r="EI4" s="315"/>
      <c r="EJ4" s="315"/>
      <c r="EK4" s="315"/>
      <c r="EL4" s="315"/>
      <c r="EM4" s="315"/>
      <c r="EN4" s="315"/>
      <c r="EO4" s="315"/>
      <c r="EP4" s="315"/>
      <c r="EQ4" s="315"/>
      <c r="ER4" s="315"/>
      <c r="ES4" s="315"/>
      <c r="ET4" s="315"/>
      <c r="EU4" s="315"/>
      <c r="EV4" s="315"/>
      <c r="EW4" s="315"/>
      <c r="EX4" s="315"/>
      <c r="EY4" s="315"/>
      <c r="EZ4" s="315"/>
      <c r="FA4" s="315"/>
      <c r="FB4" s="315"/>
      <c r="FC4" s="315"/>
      <c r="FD4" s="315"/>
      <c r="FE4" s="315"/>
      <c r="FF4" s="315"/>
      <c r="FG4" s="315"/>
      <c r="FH4" s="315"/>
      <c r="FI4" s="315"/>
      <c r="FJ4" s="315"/>
      <c r="FK4" s="315"/>
      <c r="FL4" s="315"/>
      <c r="FM4" s="315"/>
      <c r="FN4" s="315"/>
      <c r="FO4" s="315"/>
      <c r="FP4" s="315"/>
      <c r="FQ4" s="315"/>
      <c r="FR4" s="315"/>
      <c r="FS4" s="315"/>
      <c r="FT4" s="315"/>
      <c r="FU4" s="315"/>
      <c r="FV4" s="315"/>
      <c r="FW4" s="315"/>
      <c r="FX4" s="315"/>
      <c r="FY4" s="315"/>
      <c r="FZ4" s="315"/>
      <c r="GA4" s="315"/>
      <c r="GB4" s="315"/>
      <c r="GC4" s="315"/>
      <c r="GD4" s="315"/>
      <c r="GE4" s="315"/>
      <c r="GF4" s="315"/>
      <c r="GG4" s="315"/>
      <c r="GH4" s="315"/>
      <c r="GI4" s="315"/>
      <c r="GJ4" s="315"/>
      <c r="GK4" s="315"/>
      <c r="GL4" s="315"/>
      <c r="GM4" s="315"/>
      <c r="GN4" s="315"/>
      <c r="GO4" s="315"/>
      <c r="GP4" s="315"/>
      <c r="GQ4" s="315"/>
      <c r="GR4" s="315"/>
      <c r="GS4" s="315"/>
      <c r="GT4" s="315"/>
      <c r="GU4" s="315"/>
      <c r="GV4" s="315"/>
      <c r="GW4" s="315"/>
      <c r="GX4" s="315"/>
      <c r="GY4" s="315"/>
      <c r="GZ4" s="315"/>
      <c r="HA4" s="315"/>
      <c r="HB4" s="315"/>
      <c r="HC4" s="315"/>
      <c r="HD4" s="315"/>
      <c r="HE4" s="315"/>
      <c r="HF4" s="315"/>
      <c r="HG4" s="315"/>
      <c r="HH4" s="315"/>
      <c r="HI4" s="315"/>
      <c r="HJ4" s="315"/>
      <c r="HK4" s="315"/>
      <c r="HL4" s="315"/>
      <c r="HM4" s="315"/>
      <c r="HN4" s="315"/>
      <c r="HO4" s="315"/>
      <c r="HP4" s="315"/>
      <c r="HQ4" s="315"/>
      <c r="HR4" s="315"/>
      <c r="HS4" s="315"/>
      <c r="HT4" s="315"/>
      <c r="HU4" s="315"/>
      <c r="HV4" s="315"/>
      <c r="HW4" s="315"/>
      <c r="HX4" s="315"/>
      <c r="HY4" s="315"/>
      <c r="HZ4" s="315"/>
      <c r="IA4" s="315"/>
      <c r="IB4" s="315"/>
      <c r="IC4" s="315"/>
      <c r="ID4" s="315"/>
      <c r="IE4" s="315"/>
      <c r="IF4" s="315"/>
      <c r="IG4" s="315"/>
      <c r="IH4" s="315"/>
      <c r="II4" s="315"/>
      <c r="IJ4" s="315"/>
      <c r="IK4" s="315"/>
      <c r="IL4" s="315"/>
      <c r="IM4" s="315"/>
      <c r="IN4" s="315"/>
      <c r="IO4" s="315"/>
      <c r="IP4" s="315"/>
      <c r="IQ4" s="315"/>
      <c r="IR4" s="315"/>
      <c r="IS4" s="315"/>
      <c r="IT4" s="315"/>
      <c r="IU4" s="315"/>
      <c r="IV4" s="315"/>
    </row>
    <row r="5" spans="1:256" ht="10.5" customHeight="1">
      <c r="A5" s="315"/>
      <c r="B5" s="315"/>
      <c r="C5" s="315"/>
      <c r="E5" s="315"/>
      <c r="F5" s="315"/>
      <c r="G5" s="315"/>
      <c r="H5" s="315"/>
      <c r="I5" s="315"/>
      <c r="J5" s="315"/>
      <c r="K5" s="315"/>
      <c r="L5" s="315"/>
      <c r="M5" s="315"/>
      <c r="N5" s="315"/>
      <c r="O5" s="315"/>
      <c r="P5" s="315"/>
      <c r="Q5" s="315"/>
      <c r="R5" s="315"/>
      <c r="S5" s="315"/>
      <c r="T5" s="315"/>
      <c r="U5" s="471"/>
      <c r="V5" s="761"/>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5"/>
      <c r="CL5" s="315"/>
      <c r="CM5" s="315"/>
      <c r="CN5" s="315"/>
      <c r="CO5" s="315"/>
      <c r="CP5" s="315"/>
      <c r="CQ5" s="315"/>
      <c r="CR5" s="315"/>
      <c r="CS5" s="315"/>
      <c r="CT5" s="315"/>
      <c r="CU5" s="315"/>
      <c r="CV5" s="315"/>
      <c r="CW5" s="315"/>
      <c r="CX5" s="315"/>
      <c r="CY5" s="315"/>
      <c r="CZ5" s="315"/>
      <c r="DA5" s="315"/>
      <c r="DB5" s="315"/>
      <c r="DC5" s="315"/>
      <c r="DD5" s="315"/>
      <c r="DE5" s="315"/>
      <c r="DF5" s="315"/>
      <c r="DG5" s="315"/>
      <c r="DH5" s="315"/>
      <c r="DI5" s="315"/>
      <c r="DJ5" s="315"/>
      <c r="DK5" s="315"/>
      <c r="DL5" s="315"/>
      <c r="DM5" s="315"/>
      <c r="DN5" s="315"/>
      <c r="DO5" s="315"/>
      <c r="DP5" s="315"/>
      <c r="DQ5" s="315"/>
      <c r="DR5" s="315"/>
      <c r="DS5" s="315"/>
      <c r="DT5" s="315"/>
      <c r="DU5" s="315"/>
      <c r="DV5" s="315"/>
      <c r="DW5" s="315"/>
      <c r="DX5" s="315"/>
      <c r="DY5" s="315"/>
      <c r="DZ5" s="315"/>
      <c r="EA5" s="315"/>
      <c r="EB5" s="315"/>
      <c r="EC5" s="315"/>
      <c r="ED5" s="315"/>
      <c r="EE5" s="315"/>
      <c r="EF5" s="315"/>
      <c r="EG5" s="315"/>
      <c r="EH5" s="315"/>
      <c r="EI5" s="315"/>
      <c r="EJ5" s="315"/>
      <c r="EK5" s="315"/>
      <c r="EL5" s="315"/>
      <c r="EM5" s="315"/>
      <c r="EN5" s="315"/>
      <c r="EO5" s="315"/>
      <c r="EP5" s="315"/>
      <c r="EQ5" s="315"/>
      <c r="ER5" s="315"/>
      <c r="ES5" s="315"/>
      <c r="ET5" s="315"/>
      <c r="EU5" s="315"/>
      <c r="EV5" s="315"/>
      <c r="EW5" s="315"/>
      <c r="EX5" s="315"/>
      <c r="EY5" s="315"/>
      <c r="EZ5" s="315"/>
      <c r="FA5" s="315"/>
      <c r="FB5" s="315"/>
      <c r="FC5" s="315"/>
      <c r="FD5" s="315"/>
      <c r="FE5" s="315"/>
      <c r="FF5" s="315"/>
      <c r="FG5" s="315"/>
      <c r="FH5" s="315"/>
      <c r="FI5" s="315"/>
      <c r="FJ5" s="315"/>
      <c r="FK5" s="315"/>
      <c r="FL5" s="315"/>
      <c r="FM5" s="315"/>
      <c r="FN5" s="315"/>
      <c r="FO5" s="315"/>
      <c r="FP5" s="315"/>
      <c r="FQ5" s="315"/>
      <c r="FR5" s="315"/>
      <c r="FS5" s="315"/>
      <c r="FT5" s="315"/>
      <c r="FU5" s="315"/>
      <c r="FV5" s="315"/>
      <c r="FW5" s="315"/>
      <c r="FX5" s="315"/>
      <c r="FY5" s="315"/>
      <c r="FZ5" s="315"/>
      <c r="GA5" s="315"/>
      <c r="GB5" s="315"/>
      <c r="GC5" s="315"/>
      <c r="GD5" s="315"/>
      <c r="GE5" s="315"/>
      <c r="GF5" s="315"/>
      <c r="GG5" s="315"/>
      <c r="GH5" s="315"/>
      <c r="GI5" s="315"/>
      <c r="GJ5" s="315"/>
      <c r="GK5" s="315"/>
      <c r="GL5" s="315"/>
      <c r="GM5" s="315"/>
      <c r="GN5" s="315"/>
      <c r="GO5" s="315"/>
      <c r="GP5" s="315"/>
      <c r="GQ5" s="315"/>
      <c r="GR5" s="315"/>
      <c r="GS5" s="315"/>
      <c r="GT5" s="315"/>
      <c r="GU5" s="315"/>
      <c r="GV5" s="315"/>
      <c r="GW5" s="315"/>
      <c r="GX5" s="315"/>
      <c r="GY5" s="315"/>
      <c r="GZ5" s="315"/>
      <c r="HA5" s="315"/>
      <c r="HB5" s="315"/>
      <c r="HC5" s="315"/>
      <c r="HD5" s="315"/>
      <c r="HE5" s="315"/>
      <c r="HF5" s="315"/>
      <c r="HG5" s="315"/>
      <c r="HH5" s="315"/>
      <c r="HI5" s="315"/>
      <c r="HJ5" s="315"/>
      <c r="HK5" s="315"/>
      <c r="HL5" s="315"/>
      <c r="HM5" s="315"/>
      <c r="HN5" s="315"/>
      <c r="HO5" s="315"/>
      <c r="HP5" s="315"/>
      <c r="HQ5" s="315"/>
      <c r="HR5" s="315"/>
      <c r="HS5" s="315"/>
      <c r="HT5" s="315"/>
      <c r="HU5" s="315"/>
      <c r="HV5" s="315"/>
      <c r="HW5" s="315"/>
      <c r="HX5" s="315"/>
      <c r="HY5" s="315"/>
      <c r="HZ5" s="315"/>
      <c r="IA5" s="315"/>
      <c r="IB5" s="315"/>
      <c r="IC5" s="315"/>
      <c r="ID5" s="315"/>
      <c r="IE5" s="315"/>
      <c r="IF5" s="315"/>
      <c r="IG5" s="315"/>
      <c r="IH5" s="315"/>
      <c r="II5" s="315"/>
      <c r="IJ5" s="315"/>
      <c r="IK5" s="315"/>
      <c r="IL5" s="315"/>
      <c r="IM5" s="315"/>
      <c r="IN5" s="315"/>
      <c r="IO5" s="315"/>
      <c r="IP5" s="315"/>
      <c r="IQ5" s="315"/>
      <c r="IR5" s="315"/>
      <c r="IS5" s="315"/>
      <c r="IT5" s="315"/>
      <c r="IU5" s="315"/>
      <c r="IV5" s="315"/>
    </row>
    <row r="6" spans="1:256" ht="27" customHeight="1">
      <c r="A6" s="751" t="s">
        <v>66</v>
      </c>
      <c r="B6" s="762" t="s">
        <v>522</v>
      </c>
      <c r="C6" s="762"/>
      <c r="D6" s="763" t="s">
        <v>337</v>
      </c>
      <c r="E6" s="764" t="s">
        <v>203</v>
      </c>
      <c r="F6" s="764"/>
      <c r="G6" s="764"/>
      <c r="H6" s="764"/>
      <c r="I6" s="764"/>
      <c r="J6" s="764"/>
      <c r="K6" s="764"/>
      <c r="L6" s="764"/>
      <c r="M6" s="765" t="s">
        <v>204</v>
      </c>
      <c r="N6" s="765" t="s">
        <v>205</v>
      </c>
      <c r="O6" s="765" t="s">
        <v>338</v>
      </c>
      <c r="P6" s="757" t="s">
        <v>523</v>
      </c>
      <c r="Q6" s="758" t="s">
        <v>206</v>
      </c>
      <c r="R6" s="765" t="s">
        <v>207</v>
      </c>
      <c r="S6" s="768" t="s">
        <v>339</v>
      </c>
      <c r="T6" s="769" t="s">
        <v>340</v>
      </c>
      <c r="U6" s="766" t="s">
        <v>341</v>
      </c>
      <c r="V6" s="766" t="s">
        <v>8</v>
      </c>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315"/>
      <c r="BL6" s="315"/>
      <c r="BM6" s="315"/>
      <c r="BN6" s="315"/>
      <c r="BO6" s="315"/>
      <c r="BP6" s="315"/>
      <c r="BQ6" s="315"/>
      <c r="BR6" s="315"/>
      <c r="BS6" s="315"/>
      <c r="BT6" s="315"/>
      <c r="BU6" s="315"/>
      <c r="BV6" s="315"/>
      <c r="BW6" s="315"/>
      <c r="BX6" s="315"/>
      <c r="BY6" s="315"/>
      <c r="BZ6" s="315"/>
      <c r="CA6" s="315"/>
      <c r="CB6" s="315"/>
      <c r="CC6" s="315"/>
      <c r="CD6" s="315"/>
      <c r="CE6" s="315"/>
      <c r="CF6" s="315"/>
      <c r="CG6" s="315"/>
      <c r="CH6" s="315"/>
      <c r="CI6" s="315"/>
      <c r="CJ6" s="315"/>
      <c r="CK6" s="315"/>
      <c r="CL6" s="315"/>
      <c r="CM6" s="315"/>
      <c r="CN6" s="315"/>
      <c r="CO6" s="315"/>
      <c r="CP6" s="315"/>
      <c r="CQ6" s="315"/>
      <c r="CR6" s="315"/>
      <c r="CS6" s="315"/>
      <c r="CT6" s="315"/>
      <c r="CU6" s="315"/>
      <c r="CV6" s="315"/>
      <c r="CW6" s="315"/>
      <c r="CX6" s="315"/>
      <c r="CY6" s="315"/>
      <c r="CZ6" s="315"/>
      <c r="DA6" s="315"/>
      <c r="DB6" s="315"/>
      <c r="DC6" s="315"/>
      <c r="DD6" s="315"/>
      <c r="DE6" s="315"/>
      <c r="DF6" s="315"/>
      <c r="DG6" s="315"/>
      <c r="DH6" s="315"/>
      <c r="DI6" s="315"/>
      <c r="DJ6" s="315"/>
      <c r="DK6" s="315"/>
      <c r="DL6" s="315"/>
      <c r="DM6" s="315"/>
      <c r="DN6" s="315"/>
      <c r="DO6" s="315"/>
      <c r="DP6" s="315"/>
      <c r="DQ6" s="315"/>
      <c r="DR6" s="315"/>
      <c r="DS6" s="315"/>
      <c r="DT6" s="315"/>
      <c r="DU6" s="315"/>
      <c r="DV6" s="315"/>
      <c r="DW6" s="315"/>
      <c r="DX6" s="315"/>
      <c r="DY6" s="315"/>
      <c r="DZ6" s="315"/>
      <c r="EA6" s="315"/>
      <c r="EB6" s="315"/>
      <c r="EC6" s="315"/>
      <c r="ED6" s="315"/>
      <c r="EE6" s="315"/>
      <c r="EF6" s="315"/>
      <c r="EG6" s="315"/>
      <c r="EH6" s="315"/>
      <c r="EI6" s="315"/>
      <c r="EJ6" s="315"/>
      <c r="EK6" s="315"/>
      <c r="EL6" s="315"/>
      <c r="EM6" s="315"/>
      <c r="EN6" s="315"/>
      <c r="EO6" s="315"/>
      <c r="EP6" s="315"/>
      <c r="EQ6" s="315"/>
      <c r="ER6" s="315"/>
      <c r="ES6" s="315"/>
      <c r="ET6" s="315"/>
      <c r="EU6" s="315"/>
      <c r="EV6" s="315"/>
      <c r="EW6" s="315"/>
      <c r="EX6" s="315"/>
      <c r="EY6" s="315"/>
      <c r="EZ6" s="315"/>
      <c r="FA6" s="315"/>
      <c r="FB6" s="315"/>
      <c r="FC6" s="315"/>
      <c r="FD6" s="315"/>
      <c r="FE6" s="315"/>
      <c r="FF6" s="315"/>
      <c r="FG6" s="315"/>
      <c r="FH6" s="315"/>
      <c r="FI6" s="315"/>
      <c r="FJ6" s="315"/>
      <c r="FK6" s="315"/>
      <c r="FL6" s="315"/>
      <c r="FM6" s="315"/>
      <c r="FN6" s="315"/>
      <c r="FO6" s="315"/>
      <c r="FP6" s="315"/>
      <c r="FQ6" s="315"/>
      <c r="FR6" s="315"/>
      <c r="FS6" s="315"/>
      <c r="FT6" s="315"/>
      <c r="FU6" s="315"/>
      <c r="FV6" s="315"/>
      <c r="FW6" s="315"/>
      <c r="FX6" s="315"/>
      <c r="FY6" s="315"/>
      <c r="FZ6" s="315"/>
      <c r="GA6" s="315"/>
      <c r="GB6" s="315"/>
      <c r="GC6" s="315"/>
      <c r="GD6" s="315"/>
      <c r="GE6" s="315"/>
      <c r="GF6" s="315"/>
      <c r="GG6" s="315"/>
      <c r="GH6" s="315"/>
      <c r="GI6" s="315"/>
      <c r="GJ6" s="315"/>
      <c r="GK6" s="315"/>
      <c r="GL6" s="315"/>
      <c r="GM6" s="315"/>
      <c r="GN6" s="315"/>
      <c r="GO6" s="315"/>
      <c r="GP6" s="315"/>
      <c r="GQ6" s="315"/>
      <c r="GR6" s="315"/>
      <c r="GS6" s="315"/>
      <c r="GT6" s="315"/>
      <c r="GU6" s="315"/>
      <c r="GV6" s="315"/>
      <c r="GW6" s="315"/>
      <c r="GX6" s="315"/>
      <c r="GY6" s="315"/>
      <c r="GZ6" s="315"/>
      <c r="HA6" s="315"/>
      <c r="HB6" s="315"/>
      <c r="HC6" s="315"/>
      <c r="HD6" s="315"/>
      <c r="HE6" s="315"/>
      <c r="HF6" s="315"/>
      <c r="HG6" s="315"/>
      <c r="HH6" s="315"/>
      <c r="HI6" s="315"/>
      <c r="HJ6" s="315"/>
      <c r="HK6" s="315"/>
      <c r="HL6" s="315"/>
      <c r="HM6" s="315"/>
      <c r="HN6" s="315"/>
      <c r="HO6" s="315"/>
      <c r="HP6" s="315"/>
      <c r="HQ6" s="315"/>
      <c r="HR6" s="315"/>
      <c r="HS6" s="315"/>
      <c r="HT6" s="315"/>
      <c r="HU6" s="315"/>
      <c r="HV6" s="315"/>
      <c r="HW6" s="315"/>
      <c r="HX6" s="315"/>
      <c r="HY6" s="315"/>
      <c r="HZ6" s="315"/>
      <c r="IA6" s="315"/>
      <c r="IB6" s="315"/>
      <c r="IC6" s="315"/>
      <c r="ID6" s="315"/>
      <c r="IE6" s="315"/>
      <c r="IF6" s="315"/>
      <c r="IG6" s="315"/>
      <c r="IH6" s="315"/>
      <c r="II6" s="315"/>
      <c r="IJ6" s="315"/>
      <c r="IK6" s="315"/>
      <c r="IL6" s="315"/>
      <c r="IM6" s="315"/>
      <c r="IN6" s="315"/>
      <c r="IO6" s="315"/>
      <c r="IP6" s="315"/>
      <c r="IQ6" s="315"/>
      <c r="IR6" s="315"/>
      <c r="IS6" s="315"/>
      <c r="IT6" s="315"/>
      <c r="IU6" s="315"/>
      <c r="IV6" s="315"/>
    </row>
    <row r="7" spans="1:256" ht="81.75" customHeight="1">
      <c r="A7" s="751"/>
      <c r="B7" s="762"/>
      <c r="C7" s="762"/>
      <c r="D7" s="763"/>
      <c r="E7" s="764"/>
      <c r="F7" s="764"/>
      <c r="G7" s="764"/>
      <c r="H7" s="764"/>
      <c r="I7" s="764"/>
      <c r="J7" s="764"/>
      <c r="K7" s="764"/>
      <c r="L7" s="764"/>
      <c r="M7" s="765"/>
      <c r="N7" s="765"/>
      <c r="O7" s="765"/>
      <c r="P7" s="757"/>
      <c r="Q7" s="758"/>
      <c r="R7" s="765"/>
      <c r="S7" s="768"/>
      <c r="T7" s="769"/>
      <c r="U7" s="766"/>
      <c r="V7" s="766"/>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5"/>
      <c r="BE7" s="315"/>
      <c r="BF7" s="315"/>
      <c r="BG7" s="315"/>
      <c r="BH7" s="315"/>
      <c r="BI7" s="315"/>
      <c r="BJ7" s="315"/>
      <c r="BK7" s="315"/>
      <c r="BL7" s="315"/>
      <c r="BM7" s="315"/>
      <c r="BN7" s="315"/>
      <c r="BO7" s="315"/>
      <c r="BP7" s="315"/>
      <c r="BQ7" s="315"/>
      <c r="BR7" s="315"/>
      <c r="BS7" s="315"/>
      <c r="BT7" s="315"/>
      <c r="BU7" s="315"/>
      <c r="BV7" s="315"/>
      <c r="BW7" s="315"/>
      <c r="BX7" s="315"/>
      <c r="BY7" s="315"/>
      <c r="BZ7" s="315"/>
      <c r="CA7" s="315"/>
      <c r="CB7" s="315"/>
      <c r="CC7" s="315"/>
      <c r="CD7" s="315"/>
      <c r="CE7" s="315"/>
      <c r="CF7" s="315"/>
      <c r="CG7" s="315"/>
      <c r="CH7" s="315"/>
      <c r="CI7" s="315"/>
      <c r="CJ7" s="315"/>
      <c r="CK7" s="315"/>
      <c r="CL7" s="315"/>
      <c r="CM7" s="315"/>
      <c r="CN7" s="315"/>
      <c r="CO7" s="315"/>
      <c r="CP7" s="315"/>
      <c r="CQ7" s="315"/>
      <c r="CR7" s="315"/>
      <c r="CS7" s="315"/>
      <c r="CT7" s="315"/>
      <c r="CU7" s="315"/>
      <c r="CV7" s="315"/>
      <c r="CW7" s="315"/>
      <c r="CX7" s="315"/>
      <c r="CY7" s="315"/>
      <c r="CZ7" s="315"/>
      <c r="DA7" s="315"/>
      <c r="DB7" s="315"/>
      <c r="DC7" s="315"/>
      <c r="DD7" s="315"/>
      <c r="DE7" s="315"/>
      <c r="DF7" s="315"/>
      <c r="DG7" s="315"/>
      <c r="DH7" s="315"/>
      <c r="DI7" s="315"/>
      <c r="DJ7" s="315"/>
      <c r="DK7" s="315"/>
      <c r="DL7" s="315"/>
      <c r="DM7" s="315"/>
      <c r="DN7" s="315"/>
      <c r="DO7" s="315"/>
      <c r="DP7" s="315"/>
      <c r="DQ7" s="315"/>
      <c r="DR7" s="315"/>
      <c r="DS7" s="315"/>
      <c r="DT7" s="315"/>
      <c r="DU7" s="315"/>
      <c r="DV7" s="315"/>
      <c r="DW7" s="315"/>
      <c r="DX7" s="315"/>
      <c r="DY7" s="315"/>
      <c r="DZ7" s="315"/>
      <c r="EA7" s="315"/>
      <c r="EB7" s="315"/>
      <c r="EC7" s="315"/>
      <c r="ED7" s="315"/>
      <c r="EE7" s="315"/>
      <c r="EF7" s="315"/>
      <c r="EG7" s="315"/>
      <c r="EH7" s="315"/>
      <c r="EI7" s="315"/>
      <c r="EJ7" s="315"/>
      <c r="EK7" s="315"/>
      <c r="EL7" s="315"/>
      <c r="EM7" s="315"/>
      <c r="EN7" s="315"/>
      <c r="EO7" s="315"/>
      <c r="EP7" s="315"/>
      <c r="EQ7" s="315"/>
      <c r="ER7" s="315"/>
      <c r="ES7" s="315"/>
      <c r="ET7" s="315"/>
      <c r="EU7" s="315"/>
      <c r="EV7" s="315"/>
      <c r="EW7" s="315"/>
      <c r="EX7" s="315"/>
      <c r="EY7" s="315"/>
      <c r="EZ7" s="315"/>
      <c r="FA7" s="315"/>
      <c r="FB7" s="315"/>
      <c r="FC7" s="315"/>
      <c r="FD7" s="315"/>
      <c r="FE7" s="315"/>
      <c r="FF7" s="315"/>
      <c r="FG7" s="315"/>
      <c r="FH7" s="315"/>
      <c r="FI7" s="315"/>
      <c r="FJ7" s="315"/>
      <c r="FK7" s="315"/>
      <c r="FL7" s="315"/>
      <c r="FM7" s="315"/>
      <c r="FN7" s="315"/>
      <c r="FO7" s="315"/>
      <c r="FP7" s="315"/>
      <c r="FQ7" s="315"/>
      <c r="FR7" s="315"/>
      <c r="FS7" s="315"/>
      <c r="FT7" s="315"/>
      <c r="FU7" s="315"/>
      <c r="FV7" s="315"/>
      <c r="FW7" s="315"/>
      <c r="FX7" s="315"/>
      <c r="FY7" s="315"/>
      <c r="FZ7" s="315"/>
      <c r="GA7" s="315"/>
      <c r="GB7" s="315"/>
      <c r="GC7" s="315"/>
      <c r="GD7" s="315"/>
      <c r="GE7" s="315"/>
      <c r="GF7" s="315"/>
      <c r="GG7" s="315"/>
      <c r="GH7" s="315"/>
      <c r="GI7" s="315"/>
      <c r="GJ7" s="315"/>
      <c r="GK7" s="315"/>
      <c r="GL7" s="315"/>
      <c r="GM7" s="315"/>
      <c r="GN7" s="315"/>
      <c r="GO7" s="315"/>
      <c r="GP7" s="315"/>
      <c r="GQ7" s="315"/>
      <c r="GR7" s="315"/>
      <c r="GS7" s="315"/>
      <c r="GT7" s="315"/>
      <c r="GU7" s="315"/>
      <c r="GV7" s="315"/>
      <c r="GW7" s="315"/>
      <c r="GX7" s="315"/>
      <c r="GY7" s="315"/>
      <c r="GZ7" s="315"/>
      <c r="HA7" s="315"/>
      <c r="HB7" s="315"/>
      <c r="HC7" s="315"/>
      <c r="HD7" s="315"/>
      <c r="HE7" s="315"/>
      <c r="HF7" s="315"/>
      <c r="HG7" s="315"/>
      <c r="HH7" s="315"/>
      <c r="HI7" s="315"/>
      <c r="HJ7" s="315"/>
      <c r="HK7" s="315"/>
      <c r="HL7" s="315"/>
      <c r="HM7" s="315"/>
      <c r="HN7" s="315"/>
      <c r="HO7" s="315"/>
      <c r="HP7" s="315"/>
      <c r="HQ7" s="315"/>
      <c r="HR7" s="315"/>
      <c r="HS7" s="315"/>
      <c r="HT7" s="315"/>
      <c r="HU7" s="315"/>
      <c r="HV7" s="315"/>
      <c r="HW7" s="315"/>
      <c r="HX7" s="315"/>
      <c r="HY7" s="315"/>
      <c r="HZ7" s="315"/>
      <c r="IA7" s="315"/>
      <c r="IB7" s="315"/>
      <c r="IC7" s="315"/>
      <c r="ID7" s="315"/>
      <c r="IE7" s="315"/>
      <c r="IF7" s="315"/>
      <c r="IG7" s="315"/>
      <c r="IH7" s="315"/>
      <c r="II7" s="315"/>
      <c r="IJ7" s="315"/>
      <c r="IK7" s="315"/>
      <c r="IL7" s="315"/>
      <c r="IM7" s="315"/>
      <c r="IN7" s="315"/>
      <c r="IO7" s="315"/>
      <c r="IP7" s="315"/>
      <c r="IQ7" s="315"/>
      <c r="IR7" s="315"/>
      <c r="IS7" s="315"/>
      <c r="IT7" s="315"/>
      <c r="IU7" s="315"/>
      <c r="IV7" s="315"/>
    </row>
    <row r="8" spans="1:256" ht="15.75" customHeight="1">
      <c r="A8" s="751"/>
      <c r="B8" s="762"/>
      <c r="C8" s="762"/>
      <c r="D8" s="763"/>
      <c r="E8" s="767" t="s">
        <v>208</v>
      </c>
      <c r="F8" s="767"/>
      <c r="G8" s="767"/>
      <c r="H8" s="767"/>
      <c r="I8" s="767"/>
      <c r="J8" s="767"/>
      <c r="K8" s="767"/>
      <c r="L8" s="767"/>
      <c r="M8" s="317" t="s">
        <v>9</v>
      </c>
      <c r="N8" s="317" t="s">
        <v>10</v>
      </c>
      <c r="O8" s="318" t="s">
        <v>524</v>
      </c>
      <c r="P8" s="317" t="s">
        <v>137</v>
      </c>
      <c r="Q8" s="317" t="s">
        <v>138</v>
      </c>
      <c r="R8" s="318" t="s">
        <v>209</v>
      </c>
      <c r="S8" s="317" t="s">
        <v>210</v>
      </c>
      <c r="T8" s="319" t="s">
        <v>525</v>
      </c>
      <c r="U8" s="766"/>
      <c r="V8" s="766"/>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315"/>
      <c r="BL8" s="315"/>
      <c r="BM8" s="315"/>
      <c r="BN8" s="315"/>
      <c r="BO8" s="315"/>
      <c r="BP8" s="315"/>
      <c r="BQ8" s="315"/>
      <c r="BR8" s="315"/>
      <c r="BS8" s="315"/>
      <c r="BT8" s="315"/>
      <c r="BU8" s="315"/>
      <c r="BV8" s="315"/>
      <c r="BW8" s="315"/>
      <c r="BX8" s="315"/>
      <c r="BY8" s="315"/>
      <c r="BZ8" s="315"/>
      <c r="CA8" s="315"/>
      <c r="CB8" s="315"/>
      <c r="CC8" s="315"/>
      <c r="CD8" s="315"/>
      <c r="CE8" s="315"/>
      <c r="CF8" s="315"/>
      <c r="CG8" s="315"/>
      <c r="CH8" s="315"/>
      <c r="CI8" s="315"/>
      <c r="CJ8" s="315"/>
      <c r="CK8" s="315"/>
      <c r="CL8" s="315"/>
      <c r="CM8" s="315"/>
      <c r="CN8" s="315"/>
      <c r="CO8" s="315"/>
      <c r="CP8" s="315"/>
      <c r="CQ8" s="315"/>
      <c r="CR8" s="315"/>
      <c r="CS8" s="315"/>
      <c r="CT8" s="315"/>
      <c r="CU8" s="315"/>
      <c r="CV8" s="315"/>
      <c r="CW8" s="315"/>
      <c r="CX8" s="315"/>
      <c r="CY8" s="315"/>
      <c r="CZ8" s="315"/>
      <c r="DA8" s="315"/>
      <c r="DB8" s="315"/>
      <c r="DC8" s="315"/>
      <c r="DD8" s="315"/>
      <c r="DE8" s="315"/>
      <c r="DF8" s="315"/>
      <c r="DG8" s="315"/>
      <c r="DH8" s="315"/>
      <c r="DI8" s="315"/>
      <c r="DJ8" s="315"/>
      <c r="DK8" s="315"/>
      <c r="DL8" s="315"/>
      <c r="DM8" s="315"/>
      <c r="DN8" s="315"/>
      <c r="DO8" s="315"/>
      <c r="DP8" s="315"/>
      <c r="DQ8" s="315"/>
      <c r="DR8" s="315"/>
      <c r="DS8" s="315"/>
      <c r="DT8" s="315"/>
      <c r="DU8" s="315"/>
      <c r="DV8" s="315"/>
      <c r="DW8" s="315"/>
      <c r="DX8" s="315"/>
      <c r="DY8" s="315"/>
      <c r="DZ8" s="315"/>
      <c r="EA8" s="315"/>
      <c r="EB8" s="315"/>
      <c r="EC8" s="315"/>
      <c r="ED8" s="315"/>
      <c r="EE8" s="315"/>
      <c r="EF8" s="315"/>
      <c r="EG8" s="315"/>
      <c r="EH8" s="315"/>
      <c r="EI8" s="315"/>
      <c r="EJ8" s="315"/>
      <c r="EK8" s="315"/>
      <c r="EL8" s="315"/>
      <c r="EM8" s="315"/>
      <c r="EN8" s="315"/>
      <c r="EO8" s="315"/>
      <c r="EP8" s="315"/>
      <c r="EQ8" s="315"/>
      <c r="ER8" s="315"/>
      <c r="ES8" s="315"/>
      <c r="ET8" s="315"/>
      <c r="EU8" s="315"/>
      <c r="EV8" s="315"/>
      <c r="EW8" s="315"/>
      <c r="EX8" s="315"/>
      <c r="EY8" s="315"/>
      <c r="EZ8" s="315"/>
      <c r="FA8" s="315"/>
      <c r="FB8" s="315"/>
      <c r="FC8" s="315"/>
      <c r="FD8" s="315"/>
      <c r="FE8" s="315"/>
      <c r="FF8" s="315"/>
      <c r="FG8" s="315"/>
      <c r="FH8" s="315"/>
      <c r="FI8" s="315"/>
      <c r="FJ8" s="315"/>
      <c r="FK8" s="315"/>
      <c r="FL8" s="315"/>
      <c r="FM8" s="315"/>
      <c r="FN8" s="315"/>
      <c r="FO8" s="315"/>
      <c r="FP8" s="315"/>
      <c r="FQ8" s="315"/>
      <c r="FR8" s="315"/>
      <c r="FS8" s="315"/>
      <c r="FT8" s="315"/>
      <c r="FU8" s="315"/>
      <c r="FV8" s="315"/>
      <c r="FW8" s="315"/>
      <c r="FX8" s="315"/>
      <c r="FY8" s="315"/>
      <c r="FZ8" s="315"/>
      <c r="GA8" s="315"/>
      <c r="GB8" s="315"/>
      <c r="GC8" s="315"/>
      <c r="GD8" s="315"/>
      <c r="GE8" s="315"/>
      <c r="GF8" s="315"/>
      <c r="GG8" s="315"/>
      <c r="GH8" s="315"/>
      <c r="GI8" s="315"/>
      <c r="GJ8" s="315"/>
      <c r="GK8" s="315"/>
      <c r="GL8" s="315"/>
      <c r="GM8" s="315"/>
      <c r="GN8" s="315"/>
      <c r="GO8" s="315"/>
      <c r="GP8" s="315"/>
      <c r="GQ8" s="315"/>
      <c r="GR8" s="315"/>
      <c r="GS8" s="315"/>
      <c r="GT8" s="315"/>
      <c r="GU8" s="315"/>
      <c r="GV8" s="315"/>
      <c r="GW8" s="315"/>
      <c r="GX8" s="315"/>
      <c r="GY8" s="315"/>
      <c r="GZ8" s="315"/>
      <c r="HA8" s="315"/>
      <c r="HB8" s="315"/>
      <c r="HC8" s="315"/>
      <c r="HD8" s="315"/>
      <c r="HE8" s="315"/>
      <c r="HF8" s="315"/>
      <c r="HG8" s="315"/>
      <c r="HH8" s="315"/>
      <c r="HI8" s="315"/>
      <c r="HJ8" s="315"/>
      <c r="HK8" s="315"/>
      <c r="HL8" s="315"/>
      <c r="HM8" s="315"/>
      <c r="HN8" s="315"/>
      <c r="HO8" s="315"/>
      <c r="HP8" s="315"/>
      <c r="HQ8" s="315"/>
      <c r="HR8" s="315"/>
      <c r="HS8" s="315"/>
      <c r="HT8" s="315"/>
      <c r="HU8" s="315"/>
      <c r="HV8" s="315"/>
      <c r="HW8" s="315"/>
      <c r="HX8" s="315"/>
      <c r="HY8" s="315"/>
      <c r="HZ8" s="315"/>
      <c r="IA8" s="315"/>
      <c r="IB8" s="315"/>
      <c r="IC8" s="315"/>
      <c r="ID8" s="315"/>
      <c r="IE8" s="315"/>
      <c r="IF8" s="315"/>
      <c r="IG8" s="315"/>
      <c r="IH8" s="315"/>
      <c r="II8" s="315"/>
      <c r="IJ8" s="315"/>
      <c r="IK8" s="315"/>
      <c r="IL8" s="315"/>
      <c r="IM8" s="315"/>
      <c r="IN8" s="315"/>
      <c r="IO8" s="315"/>
      <c r="IP8" s="315"/>
      <c r="IQ8" s="315"/>
      <c r="IR8" s="315"/>
      <c r="IS8" s="315"/>
      <c r="IT8" s="315"/>
      <c r="IU8" s="315"/>
      <c r="IV8" s="315"/>
    </row>
    <row r="9" spans="1:256" ht="20.100000000000001" customHeight="1">
      <c r="A9" s="753">
        <v>1</v>
      </c>
      <c r="B9" s="132"/>
      <c r="C9" s="320" t="s">
        <v>211</v>
      </c>
      <c r="D9" s="754" t="s">
        <v>526</v>
      </c>
      <c r="E9" s="321" t="s">
        <v>212</v>
      </c>
      <c r="F9" s="321" t="s">
        <v>213</v>
      </c>
      <c r="G9" s="321" t="s">
        <v>214</v>
      </c>
      <c r="H9" s="321" t="s">
        <v>215</v>
      </c>
      <c r="I9" s="321" t="s">
        <v>216</v>
      </c>
      <c r="J9" s="321" t="s">
        <v>217</v>
      </c>
      <c r="K9" s="321" t="s">
        <v>218</v>
      </c>
      <c r="L9" s="322" t="s">
        <v>219</v>
      </c>
      <c r="M9" s="63"/>
      <c r="N9" s="63"/>
      <c r="O9" s="63"/>
      <c r="P9" s="63"/>
      <c r="Q9" s="63"/>
      <c r="R9" s="63"/>
      <c r="S9" s="63"/>
      <c r="T9" s="64"/>
      <c r="U9" s="65"/>
      <c r="V9" s="6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c r="BS9" s="315"/>
      <c r="BT9" s="315"/>
      <c r="BU9" s="315"/>
      <c r="BV9" s="315"/>
      <c r="BW9" s="315"/>
      <c r="BX9" s="315"/>
      <c r="BY9" s="315"/>
      <c r="BZ9" s="315"/>
      <c r="CA9" s="315"/>
      <c r="CB9" s="315"/>
      <c r="CC9" s="315"/>
      <c r="CD9" s="315"/>
      <c r="CE9" s="315"/>
      <c r="CF9" s="315"/>
      <c r="CG9" s="315"/>
      <c r="CH9" s="315"/>
      <c r="CI9" s="315"/>
      <c r="CJ9" s="315"/>
      <c r="CK9" s="315"/>
      <c r="CL9" s="315"/>
      <c r="CM9" s="315"/>
      <c r="CN9" s="315"/>
      <c r="CO9" s="315"/>
      <c r="CP9" s="315"/>
      <c r="CQ9" s="315"/>
      <c r="CR9" s="315"/>
      <c r="CS9" s="315"/>
      <c r="CT9" s="315"/>
      <c r="CU9" s="315"/>
      <c r="CV9" s="315"/>
      <c r="CW9" s="315"/>
      <c r="CX9" s="315"/>
      <c r="CY9" s="315"/>
      <c r="CZ9" s="315"/>
      <c r="DA9" s="315"/>
      <c r="DB9" s="315"/>
      <c r="DC9" s="315"/>
      <c r="DD9" s="315"/>
      <c r="DE9" s="315"/>
      <c r="DF9" s="315"/>
      <c r="DG9" s="315"/>
      <c r="DH9" s="315"/>
      <c r="DI9" s="315"/>
      <c r="DJ9" s="315"/>
      <c r="DK9" s="315"/>
      <c r="DL9" s="315"/>
      <c r="DM9" s="315"/>
      <c r="DN9" s="315"/>
      <c r="DO9" s="315"/>
      <c r="DP9" s="315"/>
      <c r="DQ9" s="315"/>
      <c r="DR9" s="315"/>
      <c r="DS9" s="315"/>
      <c r="DT9" s="315"/>
      <c r="DU9" s="315"/>
      <c r="DV9" s="315"/>
      <c r="DW9" s="315"/>
      <c r="DX9" s="315"/>
      <c r="DY9" s="315"/>
      <c r="DZ9" s="315"/>
      <c r="EA9" s="315"/>
      <c r="EB9" s="315"/>
      <c r="EC9" s="315"/>
      <c r="ED9" s="315"/>
      <c r="EE9" s="315"/>
      <c r="EF9" s="315"/>
      <c r="EG9" s="315"/>
      <c r="EH9" s="315"/>
      <c r="EI9" s="315"/>
      <c r="EJ9" s="315"/>
      <c r="EK9" s="315"/>
      <c r="EL9" s="315"/>
      <c r="EM9" s="315"/>
      <c r="EN9" s="315"/>
      <c r="EO9" s="315"/>
      <c r="EP9" s="315"/>
      <c r="EQ9" s="315"/>
      <c r="ER9" s="315"/>
      <c r="ES9" s="315"/>
      <c r="ET9" s="315"/>
      <c r="EU9" s="315"/>
      <c r="EV9" s="315"/>
      <c r="EW9" s="315"/>
      <c r="EX9" s="315"/>
      <c r="EY9" s="315"/>
      <c r="EZ9" s="315"/>
      <c r="FA9" s="315"/>
      <c r="FB9" s="315"/>
      <c r="FC9" s="315"/>
      <c r="FD9" s="315"/>
      <c r="FE9" s="315"/>
      <c r="FF9" s="315"/>
      <c r="FG9" s="315"/>
      <c r="FH9" s="315"/>
      <c r="FI9" s="315"/>
      <c r="FJ9" s="315"/>
      <c r="FK9" s="315"/>
      <c r="FL9" s="315"/>
      <c r="FM9" s="315"/>
      <c r="FN9" s="315"/>
      <c r="FO9" s="315"/>
      <c r="FP9" s="315"/>
      <c r="FQ9" s="315"/>
      <c r="FR9" s="315"/>
      <c r="FS9" s="315"/>
      <c r="FT9" s="315"/>
      <c r="FU9" s="315"/>
      <c r="FV9" s="315"/>
      <c r="FW9" s="315"/>
      <c r="FX9" s="315"/>
      <c r="FY9" s="315"/>
      <c r="FZ9" s="315"/>
      <c r="GA9" s="315"/>
      <c r="GB9" s="315"/>
      <c r="GC9" s="315"/>
      <c r="GD9" s="315"/>
      <c r="GE9" s="315"/>
      <c r="GF9" s="315"/>
      <c r="GG9" s="315"/>
      <c r="GH9" s="315"/>
      <c r="GI9" s="315"/>
      <c r="GJ9" s="315"/>
      <c r="GK9" s="315"/>
      <c r="GL9" s="315"/>
      <c r="GM9" s="315"/>
      <c r="GN9" s="315"/>
      <c r="GO9" s="315"/>
      <c r="GP9" s="315"/>
      <c r="GQ9" s="315"/>
      <c r="GR9" s="315"/>
      <c r="GS9" s="315"/>
      <c r="GT9" s="315"/>
      <c r="GU9" s="315"/>
      <c r="GV9" s="315"/>
      <c r="GW9" s="315"/>
      <c r="GX9" s="315"/>
      <c r="GY9" s="315"/>
      <c r="GZ9" s="315"/>
      <c r="HA9" s="315"/>
      <c r="HB9" s="315"/>
      <c r="HC9" s="315"/>
      <c r="HD9" s="315"/>
      <c r="HE9" s="315"/>
      <c r="HF9" s="315"/>
      <c r="HG9" s="315"/>
      <c r="HH9" s="315"/>
      <c r="HI9" s="315"/>
      <c r="HJ9" s="315"/>
      <c r="HK9" s="315"/>
      <c r="HL9" s="315"/>
      <c r="HM9" s="315"/>
      <c r="HN9" s="315"/>
      <c r="HO9" s="315"/>
      <c r="HP9" s="315"/>
      <c r="HQ9" s="315"/>
      <c r="HR9" s="315"/>
      <c r="HS9" s="315"/>
      <c r="HT9" s="315"/>
      <c r="HU9" s="315"/>
      <c r="HV9" s="315"/>
      <c r="HW9" s="315"/>
      <c r="HX9" s="315"/>
      <c r="HY9" s="315"/>
      <c r="HZ9" s="315"/>
      <c r="IA9" s="315"/>
      <c r="IB9" s="315"/>
      <c r="IC9" s="315"/>
      <c r="ID9" s="315"/>
      <c r="IE9" s="315"/>
      <c r="IF9" s="315"/>
      <c r="IG9" s="315"/>
      <c r="IH9" s="315"/>
      <c r="II9" s="315"/>
      <c r="IJ9" s="315"/>
      <c r="IK9" s="315"/>
      <c r="IL9" s="315"/>
      <c r="IM9" s="315"/>
      <c r="IN9" s="315"/>
      <c r="IO9" s="315"/>
      <c r="IP9" s="315"/>
      <c r="IQ9" s="315"/>
      <c r="IR9" s="315"/>
      <c r="IS9" s="315"/>
      <c r="IT9" s="315"/>
      <c r="IU9" s="315"/>
      <c r="IV9" s="315"/>
    </row>
    <row r="10" spans="1:256" ht="20.100000000000001" customHeight="1">
      <c r="A10" s="753"/>
      <c r="B10" s="132"/>
      <c r="C10" s="320" t="s">
        <v>527</v>
      </c>
      <c r="D10" s="754"/>
      <c r="E10" s="132"/>
      <c r="F10" s="132"/>
      <c r="G10" s="132"/>
      <c r="H10" s="132"/>
      <c r="I10" s="132"/>
      <c r="J10" s="132"/>
      <c r="K10" s="136"/>
      <c r="L10" s="136"/>
      <c r="M10" s="749"/>
      <c r="N10" s="749"/>
      <c r="O10" s="749" t="str">
        <f>IF(M10="","",M10-N10)</f>
        <v/>
      </c>
      <c r="P10" s="749" t="str">
        <f>IF(M10="","",IF(O10=0,"",IF(O10&gt;=700000,700000,O10)))</f>
        <v/>
      </c>
      <c r="Q10" s="749">
        <f>IF(M10="",0,ROUNDUP(P10*0.1,-3))</f>
        <v>0</v>
      </c>
      <c r="R10" s="749" t="str">
        <f>IF(M10="","",P10-Q10)</f>
        <v/>
      </c>
      <c r="S10" s="749" t="str">
        <f>R10</f>
        <v/>
      </c>
      <c r="T10" s="749" t="str">
        <f>IF(S10="","",ROUNDDOWN(S10/2,-3))</f>
        <v/>
      </c>
      <c r="U10" s="258" t="s">
        <v>220</v>
      </c>
      <c r="V10" s="756"/>
    </row>
    <row r="11" spans="1:256" ht="20.100000000000001" customHeight="1">
      <c r="A11" s="753"/>
      <c r="B11" s="132"/>
      <c r="C11" s="320" t="s">
        <v>528</v>
      </c>
      <c r="D11" s="754"/>
      <c r="E11" s="755" t="s">
        <v>221</v>
      </c>
      <c r="F11" s="755"/>
      <c r="G11" s="755"/>
      <c r="H11" s="755"/>
      <c r="I11" s="755"/>
      <c r="J11" s="755"/>
      <c r="K11" s="755"/>
      <c r="L11" s="755"/>
      <c r="M11" s="749"/>
      <c r="N11" s="749"/>
      <c r="O11" s="749"/>
      <c r="P11" s="749"/>
      <c r="Q11" s="749"/>
      <c r="R11" s="749"/>
      <c r="S11" s="749"/>
      <c r="T11" s="749"/>
      <c r="U11" s="323"/>
      <c r="V11" s="756"/>
    </row>
    <row r="12" spans="1:256" ht="20.100000000000001" customHeight="1">
      <c r="A12" s="753"/>
      <c r="B12" s="132"/>
      <c r="C12" s="320" t="s">
        <v>222</v>
      </c>
      <c r="D12" s="754"/>
      <c r="E12" s="750"/>
      <c r="F12" s="750"/>
      <c r="G12" s="750"/>
      <c r="H12" s="750"/>
      <c r="I12" s="750"/>
      <c r="J12" s="750"/>
      <c r="K12" s="750"/>
      <c r="L12" s="750"/>
      <c r="M12" s="749"/>
      <c r="N12" s="749"/>
      <c r="O12" s="749"/>
      <c r="P12" s="749"/>
      <c r="Q12" s="749"/>
      <c r="R12" s="749"/>
      <c r="S12" s="749"/>
      <c r="T12" s="749"/>
      <c r="U12" s="258" t="s">
        <v>220</v>
      </c>
      <c r="V12" s="756"/>
    </row>
    <row r="13" spans="1:256" ht="20.100000000000001" customHeight="1">
      <c r="A13" s="753"/>
      <c r="B13" s="132"/>
      <c r="C13" s="320" t="s">
        <v>132</v>
      </c>
      <c r="D13" s="754"/>
      <c r="E13" s="750"/>
      <c r="F13" s="750"/>
      <c r="G13" s="750"/>
      <c r="H13" s="750"/>
      <c r="I13" s="750"/>
      <c r="J13" s="750"/>
      <c r="K13" s="750"/>
      <c r="L13" s="750"/>
      <c r="M13" s="66"/>
      <c r="N13" s="66"/>
      <c r="O13" s="66"/>
      <c r="P13" s="66"/>
      <c r="Q13" s="66"/>
      <c r="R13" s="66"/>
      <c r="S13" s="66"/>
      <c r="T13" s="66"/>
      <c r="U13" s="469"/>
      <c r="V13" s="469"/>
    </row>
    <row r="14" spans="1:256" ht="20.100000000000001" customHeight="1">
      <c r="A14" s="753">
        <v>2</v>
      </c>
      <c r="B14" s="132"/>
      <c r="C14" s="320" t="s">
        <v>211</v>
      </c>
      <c r="D14" s="754" t="s">
        <v>526</v>
      </c>
      <c r="E14" s="321" t="s">
        <v>212</v>
      </c>
      <c r="F14" s="321" t="s">
        <v>213</v>
      </c>
      <c r="G14" s="321" t="s">
        <v>214</v>
      </c>
      <c r="H14" s="321" t="s">
        <v>215</v>
      </c>
      <c r="I14" s="321" t="s">
        <v>216</v>
      </c>
      <c r="J14" s="321" t="s">
        <v>217</v>
      </c>
      <c r="K14" s="321" t="s">
        <v>218</v>
      </c>
      <c r="L14" s="322" t="s">
        <v>219</v>
      </c>
      <c r="M14" s="63"/>
      <c r="N14" s="63"/>
      <c r="O14" s="63"/>
      <c r="P14" s="63"/>
      <c r="Q14" s="63"/>
      <c r="R14" s="63"/>
      <c r="S14" s="63"/>
      <c r="T14" s="64"/>
      <c r="U14" s="65"/>
      <c r="V14" s="65"/>
    </row>
    <row r="15" spans="1:256" ht="20.100000000000001" customHeight="1">
      <c r="A15" s="753"/>
      <c r="B15" s="132"/>
      <c r="C15" s="320" t="s">
        <v>527</v>
      </c>
      <c r="D15" s="754"/>
      <c r="E15" s="132"/>
      <c r="F15" s="132"/>
      <c r="G15" s="132"/>
      <c r="H15" s="132"/>
      <c r="I15" s="132"/>
      <c r="J15" s="132"/>
      <c r="K15" s="136"/>
      <c r="L15" s="136"/>
      <c r="M15" s="749"/>
      <c r="N15" s="749"/>
      <c r="O15" s="749" t="str">
        <f>IF(M15="","",M15-N15)</f>
        <v/>
      </c>
      <c r="P15" s="749" t="str">
        <f>IF(M15="","",IF(O15=0,"",IF(O15&gt;=700000,700000,O15)))</f>
        <v/>
      </c>
      <c r="Q15" s="749">
        <f>IF(M15="",0,ROUNDUP(P15*0.1,-3))</f>
        <v>0</v>
      </c>
      <c r="R15" s="749" t="str">
        <f>IF(M15="","",P15-Q15)</f>
        <v/>
      </c>
      <c r="S15" s="749" t="str">
        <f>R15</f>
        <v/>
      </c>
      <c r="T15" s="749" t="str">
        <f>IF(S15="","",ROUNDDOWN(S15/2,-3))</f>
        <v/>
      </c>
      <c r="U15" s="258" t="s">
        <v>220</v>
      </c>
      <c r="V15" s="756"/>
    </row>
    <row r="16" spans="1:256" ht="20.100000000000001" customHeight="1">
      <c r="A16" s="753"/>
      <c r="B16" s="132"/>
      <c r="C16" s="320" t="s">
        <v>528</v>
      </c>
      <c r="D16" s="754"/>
      <c r="E16" s="755" t="s">
        <v>221</v>
      </c>
      <c r="F16" s="755"/>
      <c r="G16" s="755"/>
      <c r="H16" s="755"/>
      <c r="I16" s="755"/>
      <c r="J16" s="755"/>
      <c r="K16" s="755"/>
      <c r="L16" s="755"/>
      <c r="M16" s="749"/>
      <c r="N16" s="749"/>
      <c r="O16" s="749"/>
      <c r="P16" s="749"/>
      <c r="Q16" s="749"/>
      <c r="R16" s="749"/>
      <c r="S16" s="749"/>
      <c r="T16" s="749"/>
      <c r="U16" s="323"/>
      <c r="V16" s="756"/>
    </row>
    <row r="17" spans="1:22" ht="20.100000000000001" customHeight="1">
      <c r="A17" s="753"/>
      <c r="B17" s="132"/>
      <c r="C17" s="320" t="s">
        <v>222</v>
      </c>
      <c r="D17" s="754"/>
      <c r="E17" s="750"/>
      <c r="F17" s="750"/>
      <c r="G17" s="750"/>
      <c r="H17" s="750"/>
      <c r="I17" s="750"/>
      <c r="J17" s="750"/>
      <c r="K17" s="750"/>
      <c r="L17" s="750"/>
      <c r="M17" s="749"/>
      <c r="N17" s="749"/>
      <c r="O17" s="749"/>
      <c r="P17" s="749"/>
      <c r="Q17" s="749"/>
      <c r="R17" s="749"/>
      <c r="S17" s="749"/>
      <c r="T17" s="749"/>
      <c r="U17" s="258" t="s">
        <v>220</v>
      </c>
      <c r="V17" s="756"/>
    </row>
    <row r="18" spans="1:22" ht="20.100000000000001" customHeight="1">
      <c r="A18" s="753"/>
      <c r="B18" s="132"/>
      <c r="C18" s="320" t="s">
        <v>132</v>
      </c>
      <c r="D18" s="754"/>
      <c r="E18" s="750"/>
      <c r="F18" s="750"/>
      <c r="G18" s="750"/>
      <c r="H18" s="750"/>
      <c r="I18" s="750"/>
      <c r="J18" s="750"/>
      <c r="K18" s="750"/>
      <c r="L18" s="750"/>
      <c r="M18" s="66"/>
      <c r="N18" s="66"/>
      <c r="O18" s="66"/>
      <c r="P18" s="66"/>
      <c r="Q18" s="66"/>
      <c r="R18" s="66"/>
      <c r="S18" s="66"/>
      <c r="T18" s="66"/>
      <c r="U18" s="469"/>
      <c r="V18" s="469"/>
    </row>
    <row r="19" spans="1:22" ht="20.100000000000001" customHeight="1">
      <c r="A19" s="753">
        <v>3</v>
      </c>
      <c r="B19" s="132"/>
      <c r="C19" s="320" t="s">
        <v>211</v>
      </c>
      <c r="D19" s="754" t="s">
        <v>526</v>
      </c>
      <c r="E19" s="321" t="s">
        <v>212</v>
      </c>
      <c r="F19" s="321" t="s">
        <v>213</v>
      </c>
      <c r="G19" s="321" t="s">
        <v>214</v>
      </c>
      <c r="H19" s="321" t="s">
        <v>215</v>
      </c>
      <c r="I19" s="321" t="s">
        <v>216</v>
      </c>
      <c r="J19" s="321" t="s">
        <v>217</v>
      </c>
      <c r="K19" s="321" t="s">
        <v>218</v>
      </c>
      <c r="L19" s="322" t="s">
        <v>219</v>
      </c>
      <c r="M19" s="63"/>
      <c r="N19" s="63"/>
      <c r="O19" s="63"/>
      <c r="P19" s="63"/>
      <c r="Q19" s="63"/>
      <c r="R19" s="63"/>
      <c r="S19" s="63"/>
      <c r="T19" s="64"/>
      <c r="U19" s="65"/>
      <c r="V19" s="65"/>
    </row>
    <row r="20" spans="1:22" ht="20.100000000000001" customHeight="1">
      <c r="A20" s="753"/>
      <c r="B20" s="132"/>
      <c r="C20" s="320" t="s">
        <v>527</v>
      </c>
      <c r="D20" s="754"/>
      <c r="E20" s="132"/>
      <c r="F20" s="132"/>
      <c r="G20" s="132"/>
      <c r="H20" s="132"/>
      <c r="I20" s="132"/>
      <c r="J20" s="132"/>
      <c r="K20" s="136"/>
      <c r="L20" s="136"/>
      <c r="M20" s="749"/>
      <c r="N20" s="749"/>
      <c r="O20" s="749" t="str">
        <f>IF(M20="","",M20-N20)</f>
        <v/>
      </c>
      <c r="P20" s="749" t="str">
        <f>IF(M20="","",IF(O20=0,"",IF(O20&gt;=700000,700000,O20)))</f>
        <v/>
      </c>
      <c r="Q20" s="749">
        <f>IF(M20="",0,ROUNDUP(P20*0.1,-3))</f>
        <v>0</v>
      </c>
      <c r="R20" s="749" t="str">
        <f>IF(M20="","",P20-Q20)</f>
        <v/>
      </c>
      <c r="S20" s="749" t="str">
        <f>R20</f>
        <v/>
      </c>
      <c r="T20" s="749" t="str">
        <f>IF(S20="","",ROUNDDOWN(S20/2,-3))</f>
        <v/>
      </c>
      <c r="U20" s="258" t="s">
        <v>220</v>
      </c>
      <c r="V20" s="756"/>
    </row>
    <row r="21" spans="1:22" ht="20.100000000000001" customHeight="1">
      <c r="A21" s="753"/>
      <c r="B21" s="132"/>
      <c r="C21" s="320" t="s">
        <v>528</v>
      </c>
      <c r="D21" s="754"/>
      <c r="E21" s="755" t="s">
        <v>221</v>
      </c>
      <c r="F21" s="755"/>
      <c r="G21" s="755"/>
      <c r="H21" s="755"/>
      <c r="I21" s="755"/>
      <c r="J21" s="755"/>
      <c r="K21" s="755"/>
      <c r="L21" s="755"/>
      <c r="M21" s="749"/>
      <c r="N21" s="749"/>
      <c r="O21" s="749"/>
      <c r="P21" s="749"/>
      <c r="Q21" s="749"/>
      <c r="R21" s="749"/>
      <c r="S21" s="749"/>
      <c r="T21" s="749"/>
      <c r="U21" s="323"/>
      <c r="V21" s="756"/>
    </row>
    <row r="22" spans="1:22" ht="20.100000000000001" customHeight="1">
      <c r="A22" s="753"/>
      <c r="B22" s="132"/>
      <c r="C22" s="320" t="s">
        <v>222</v>
      </c>
      <c r="D22" s="754"/>
      <c r="E22" s="750"/>
      <c r="F22" s="750"/>
      <c r="G22" s="750"/>
      <c r="H22" s="750"/>
      <c r="I22" s="750"/>
      <c r="J22" s="750"/>
      <c r="K22" s="750"/>
      <c r="L22" s="750"/>
      <c r="M22" s="749"/>
      <c r="N22" s="749"/>
      <c r="O22" s="749"/>
      <c r="P22" s="749"/>
      <c r="Q22" s="749"/>
      <c r="R22" s="749"/>
      <c r="S22" s="749"/>
      <c r="T22" s="749"/>
      <c r="U22" s="258" t="s">
        <v>220</v>
      </c>
      <c r="V22" s="756"/>
    </row>
    <row r="23" spans="1:22" ht="20.100000000000001" customHeight="1">
      <c r="A23" s="753"/>
      <c r="B23" s="132"/>
      <c r="C23" s="320" t="s">
        <v>132</v>
      </c>
      <c r="D23" s="754"/>
      <c r="E23" s="750"/>
      <c r="F23" s="750"/>
      <c r="G23" s="750"/>
      <c r="H23" s="750"/>
      <c r="I23" s="750"/>
      <c r="J23" s="750"/>
      <c r="K23" s="750"/>
      <c r="L23" s="750"/>
      <c r="M23" s="66"/>
      <c r="N23" s="66"/>
      <c r="O23" s="66"/>
      <c r="P23" s="66"/>
      <c r="Q23" s="66"/>
      <c r="R23" s="66"/>
      <c r="S23" s="66"/>
      <c r="T23" s="66"/>
      <c r="U23" s="469"/>
      <c r="V23" s="469"/>
    </row>
    <row r="24" spans="1:22" ht="20.100000000000001" customHeight="1">
      <c r="A24" s="753">
        <v>4</v>
      </c>
      <c r="B24" s="132"/>
      <c r="C24" s="320" t="s">
        <v>211</v>
      </c>
      <c r="D24" s="754" t="s">
        <v>526</v>
      </c>
      <c r="E24" s="321" t="s">
        <v>212</v>
      </c>
      <c r="F24" s="321" t="s">
        <v>213</v>
      </c>
      <c r="G24" s="321" t="s">
        <v>214</v>
      </c>
      <c r="H24" s="321" t="s">
        <v>215</v>
      </c>
      <c r="I24" s="321" t="s">
        <v>216</v>
      </c>
      <c r="J24" s="321" t="s">
        <v>217</v>
      </c>
      <c r="K24" s="321" t="s">
        <v>218</v>
      </c>
      <c r="L24" s="322" t="s">
        <v>219</v>
      </c>
      <c r="M24" s="63"/>
      <c r="N24" s="63"/>
      <c r="O24" s="63"/>
      <c r="P24" s="63"/>
      <c r="Q24" s="63"/>
      <c r="R24" s="63"/>
      <c r="S24" s="63"/>
      <c r="T24" s="64"/>
      <c r="U24" s="65"/>
      <c r="V24" s="65"/>
    </row>
    <row r="25" spans="1:22" ht="20.100000000000001" customHeight="1">
      <c r="A25" s="753"/>
      <c r="B25" s="132"/>
      <c r="C25" s="320" t="s">
        <v>527</v>
      </c>
      <c r="D25" s="754"/>
      <c r="E25" s="132"/>
      <c r="F25" s="132"/>
      <c r="G25" s="132"/>
      <c r="H25" s="132"/>
      <c r="I25" s="132"/>
      <c r="J25" s="132"/>
      <c r="K25" s="136"/>
      <c r="L25" s="136"/>
      <c r="M25" s="749"/>
      <c r="N25" s="749"/>
      <c r="O25" s="749" t="str">
        <f>IF(M25="","",M25-N25)</f>
        <v/>
      </c>
      <c r="P25" s="749" t="str">
        <f>IF(M25="","",IF(O25=0,"",IF(O25&gt;=700000,700000,O25)))</f>
        <v/>
      </c>
      <c r="Q25" s="749">
        <f>IF(M25="",0,ROUNDUP(P25*0.1,-3))</f>
        <v>0</v>
      </c>
      <c r="R25" s="749" t="str">
        <f>IF(M25="","",P25-Q25)</f>
        <v/>
      </c>
      <c r="S25" s="749" t="str">
        <f>R25</f>
        <v/>
      </c>
      <c r="T25" s="749" t="str">
        <f>IF(S25="","",ROUNDDOWN(S25/2,-3))</f>
        <v/>
      </c>
      <c r="U25" s="258" t="s">
        <v>220</v>
      </c>
      <c r="V25" s="756"/>
    </row>
    <row r="26" spans="1:22" ht="20.100000000000001" customHeight="1">
      <c r="A26" s="753"/>
      <c r="B26" s="132"/>
      <c r="C26" s="320" t="s">
        <v>528</v>
      </c>
      <c r="D26" s="754"/>
      <c r="E26" s="755" t="s">
        <v>221</v>
      </c>
      <c r="F26" s="755"/>
      <c r="G26" s="755"/>
      <c r="H26" s="755"/>
      <c r="I26" s="755"/>
      <c r="J26" s="755"/>
      <c r="K26" s="755"/>
      <c r="L26" s="755"/>
      <c r="M26" s="749"/>
      <c r="N26" s="749"/>
      <c r="O26" s="749"/>
      <c r="P26" s="749"/>
      <c r="Q26" s="749"/>
      <c r="R26" s="749"/>
      <c r="S26" s="749"/>
      <c r="T26" s="749"/>
      <c r="U26" s="323"/>
      <c r="V26" s="756"/>
    </row>
    <row r="27" spans="1:22" ht="20.100000000000001" customHeight="1">
      <c r="A27" s="753"/>
      <c r="B27" s="132"/>
      <c r="C27" s="320" t="s">
        <v>222</v>
      </c>
      <c r="D27" s="754"/>
      <c r="E27" s="750"/>
      <c r="F27" s="750"/>
      <c r="G27" s="750"/>
      <c r="H27" s="750"/>
      <c r="I27" s="750"/>
      <c r="J27" s="750"/>
      <c r="K27" s="750"/>
      <c r="L27" s="750"/>
      <c r="M27" s="749"/>
      <c r="N27" s="749"/>
      <c r="O27" s="749"/>
      <c r="P27" s="749"/>
      <c r="Q27" s="749"/>
      <c r="R27" s="749"/>
      <c r="S27" s="749"/>
      <c r="T27" s="749"/>
      <c r="U27" s="258" t="s">
        <v>220</v>
      </c>
      <c r="V27" s="756"/>
    </row>
    <row r="28" spans="1:22" ht="20.100000000000001" customHeight="1">
      <c r="A28" s="753"/>
      <c r="B28" s="132"/>
      <c r="C28" s="320" t="s">
        <v>132</v>
      </c>
      <c r="D28" s="754"/>
      <c r="E28" s="750"/>
      <c r="F28" s="750"/>
      <c r="G28" s="750"/>
      <c r="H28" s="750"/>
      <c r="I28" s="750"/>
      <c r="J28" s="750"/>
      <c r="K28" s="750"/>
      <c r="L28" s="750"/>
      <c r="M28" s="66"/>
      <c r="N28" s="66"/>
      <c r="O28" s="66"/>
      <c r="P28" s="66"/>
      <c r="Q28" s="66"/>
      <c r="R28" s="66"/>
      <c r="S28" s="66"/>
      <c r="T28" s="66"/>
      <c r="U28" s="469"/>
      <c r="V28" s="469"/>
    </row>
    <row r="29" spans="1:22" ht="20.100000000000001" customHeight="1">
      <c r="A29" s="751" t="s">
        <v>174</v>
      </c>
      <c r="B29" s="132"/>
      <c r="C29" s="320" t="s">
        <v>211</v>
      </c>
      <c r="D29" s="137"/>
      <c r="E29" s="321" t="s">
        <v>212</v>
      </c>
      <c r="F29" s="321" t="s">
        <v>213</v>
      </c>
      <c r="G29" s="321" t="s">
        <v>214</v>
      </c>
      <c r="H29" s="321" t="s">
        <v>215</v>
      </c>
      <c r="I29" s="321" t="s">
        <v>216</v>
      </c>
      <c r="J29" s="321" t="s">
        <v>217</v>
      </c>
      <c r="K29" s="321" t="s">
        <v>218</v>
      </c>
      <c r="L29" s="322" t="s">
        <v>219</v>
      </c>
      <c r="M29" s="63"/>
      <c r="N29" s="63"/>
      <c r="O29" s="63"/>
      <c r="P29" s="63"/>
      <c r="Q29" s="63"/>
      <c r="R29" s="63"/>
      <c r="S29" s="63"/>
      <c r="T29" s="64"/>
      <c r="U29" s="65"/>
      <c r="V29" s="65"/>
    </row>
    <row r="30" spans="1:22" ht="20.100000000000001" customHeight="1">
      <c r="A30" s="751"/>
      <c r="B30" s="132"/>
      <c r="C30" s="320" t="s">
        <v>527</v>
      </c>
      <c r="D30" s="752"/>
      <c r="E30" s="132"/>
      <c r="F30" s="132"/>
      <c r="G30" s="132"/>
      <c r="H30" s="132"/>
      <c r="I30" s="132"/>
      <c r="J30" s="132"/>
      <c r="K30" s="136"/>
      <c r="L30" s="136"/>
      <c r="M30" s="749">
        <f>SUM(M9:M28)</f>
        <v>0</v>
      </c>
      <c r="N30" s="749">
        <f t="shared" ref="N30:R30" si="0">SUM(N9:N28)</f>
        <v>0</v>
      </c>
      <c r="O30" s="749">
        <f>SUM(O9:O28)</f>
        <v>0</v>
      </c>
      <c r="P30" s="749">
        <f t="shared" si="0"/>
        <v>0</v>
      </c>
      <c r="Q30" s="749">
        <f t="shared" si="0"/>
        <v>0</v>
      </c>
      <c r="R30" s="749">
        <f t="shared" si="0"/>
        <v>0</v>
      </c>
      <c r="S30" s="749">
        <f>SUM(S9:S28)</f>
        <v>0</v>
      </c>
      <c r="T30" s="749">
        <f>IF(S30="","",ROUNDDOWN(S30/2,-3))</f>
        <v>0</v>
      </c>
      <c r="U30" s="258" t="s">
        <v>220</v>
      </c>
      <c r="V30" s="756"/>
    </row>
    <row r="31" spans="1:22" ht="20.100000000000001" customHeight="1">
      <c r="A31" s="751"/>
      <c r="B31" s="132"/>
      <c r="C31" s="320" t="s">
        <v>528</v>
      </c>
      <c r="D31" s="752"/>
      <c r="E31" s="755"/>
      <c r="F31" s="755"/>
      <c r="G31" s="755"/>
      <c r="H31" s="755"/>
      <c r="I31" s="755"/>
      <c r="J31" s="755"/>
      <c r="K31" s="755"/>
      <c r="L31" s="755"/>
      <c r="M31" s="749"/>
      <c r="N31" s="749"/>
      <c r="O31" s="749"/>
      <c r="P31" s="749"/>
      <c r="Q31" s="749"/>
      <c r="R31" s="749"/>
      <c r="S31" s="749"/>
      <c r="T31" s="749"/>
      <c r="U31" s="323"/>
      <c r="V31" s="756"/>
    </row>
    <row r="32" spans="1:22" ht="20.100000000000001" customHeight="1">
      <c r="A32" s="751"/>
      <c r="B32" s="132"/>
      <c r="C32" s="320" t="s">
        <v>222</v>
      </c>
      <c r="D32" s="752"/>
      <c r="E32" s="750"/>
      <c r="F32" s="750"/>
      <c r="G32" s="750"/>
      <c r="H32" s="750"/>
      <c r="I32" s="750"/>
      <c r="J32" s="750"/>
      <c r="K32" s="750"/>
      <c r="L32" s="750"/>
      <c r="M32" s="749"/>
      <c r="N32" s="749"/>
      <c r="O32" s="749"/>
      <c r="P32" s="749"/>
      <c r="Q32" s="749"/>
      <c r="R32" s="749"/>
      <c r="S32" s="749"/>
      <c r="T32" s="749"/>
      <c r="U32" s="258" t="s">
        <v>220</v>
      </c>
      <c r="V32" s="756"/>
    </row>
    <row r="33" spans="1:22" ht="20.100000000000001" customHeight="1">
      <c r="A33" s="751"/>
      <c r="B33" s="132"/>
      <c r="C33" s="320" t="s">
        <v>132</v>
      </c>
      <c r="D33" s="68"/>
      <c r="E33" s="750"/>
      <c r="F33" s="750"/>
      <c r="G33" s="750"/>
      <c r="H33" s="750"/>
      <c r="I33" s="750"/>
      <c r="J33" s="750"/>
      <c r="K33" s="750"/>
      <c r="L33" s="750"/>
      <c r="M33" s="66"/>
      <c r="N33" s="66"/>
      <c r="O33" s="66"/>
      <c r="P33" s="66"/>
      <c r="Q33" s="66"/>
      <c r="R33" s="66"/>
      <c r="S33" s="66"/>
      <c r="T33" s="66"/>
      <c r="U33" s="469"/>
      <c r="V33" s="469"/>
    </row>
    <row r="34" spans="1:22" ht="6" customHeight="1">
      <c r="A34" s="69"/>
      <c r="B34" s="70"/>
      <c r="C34" s="71"/>
      <c r="D34" s="72"/>
      <c r="E34" s="73"/>
      <c r="F34" s="73"/>
      <c r="G34" s="73"/>
      <c r="H34" s="73"/>
      <c r="I34" s="73"/>
      <c r="J34" s="73"/>
      <c r="K34" s="73"/>
      <c r="L34" s="73"/>
      <c r="M34" s="74"/>
      <c r="N34" s="74"/>
      <c r="O34" s="74"/>
      <c r="P34" s="74"/>
      <c r="Q34" s="138"/>
      <c r="R34" s="74"/>
      <c r="S34" s="74"/>
      <c r="T34" s="74"/>
      <c r="U34" s="73"/>
      <c r="V34" s="73"/>
    </row>
    <row r="35" spans="1:22" ht="13.5">
      <c r="A35" s="70" t="s">
        <v>223</v>
      </c>
      <c r="B35" s="59" t="s">
        <v>224</v>
      </c>
      <c r="C35" s="71"/>
      <c r="D35" s="72"/>
      <c r="E35" s="73"/>
      <c r="F35" s="73"/>
      <c r="G35" s="73"/>
      <c r="H35" s="73"/>
      <c r="I35" s="73"/>
      <c r="J35" s="73"/>
      <c r="K35" s="73"/>
      <c r="L35" s="73"/>
      <c r="M35" s="315"/>
      <c r="N35" s="315"/>
    </row>
    <row r="36" spans="1:22" ht="14.25">
      <c r="A36" s="75"/>
      <c r="B36" s="324" t="s">
        <v>225</v>
      </c>
      <c r="C36" s="315"/>
      <c r="D36" s="315"/>
      <c r="E36" s="315"/>
      <c r="F36" s="315"/>
      <c r="G36" s="315"/>
      <c r="H36" s="315"/>
      <c r="I36" s="315"/>
      <c r="J36" s="315"/>
      <c r="K36" s="315"/>
      <c r="L36" s="315"/>
      <c r="M36" s="315"/>
      <c r="N36" s="315"/>
    </row>
    <row r="37" spans="1:22" ht="13.5">
      <c r="A37" s="315"/>
      <c r="B37" s="325" t="s">
        <v>529</v>
      </c>
      <c r="C37" s="315"/>
      <c r="D37" s="315"/>
      <c r="E37" s="315"/>
      <c r="F37" s="315"/>
      <c r="G37" s="315"/>
      <c r="H37" s="315"/>
      <c r="I37" s="315"/>
      <c r="J37" s="315"/>
      <c r="K37" s="315"/>
      <c r="L37" s="315"/>
      <c r="M37" s="315"/>
      <c r="N37" s="315"/>
    </row>
    <row r="38" spans="1:22" ht="13.5">
      <c r="A38" s="76"/>
      <c r="B38" s="324" t="s">
        <v>226</v>
      </c>
      <c r="C38" s="315"/>
      <c r="D38" s="315"/>
      <c r="E38" s="315"/>
      <c r="F38" s="315"/>
      <c r="G38" s="315"/>
      <c r="H38" s="315"/>
      <c r="I38" s="315"/>
      <c r="J38" s="315"/>
      <c r="K38" s="315"/>
      <c r="L38" s="315"/>
      <c r="M38" s="315"/>
      <c r="N38" s="315"/>
    </row>
    <row r="39" spans="1:22" ht="14.25">
      <c r="A39" s="77"/>
      <c r="B39" s="59" t="s">
        <v>227</v>
      </c>
      <c r="C39" s="315"/>
      <c r="D39" s="315"/>
      <c r="E39" s="315"/>
      <c r="F39" s="315"/>
      <c r="G39" s="315"/>
      <c r="H39" s="315"/>
      <c r="I39" s="315"/>
      <c r="J39" s="315"/>
      <c r="K39" s="315"/>
      <c r="L39" s="315"/>
      <c r="M39" s="315"/>
      <c r="N39" s="315"/>
    </row>
    <row r="40" spans="1:22">
      <c r="B40" s="59" t="s">
        <v>342</v>
      </c>
      <c r="C40" s="139"/>
      <c r="D40" s="139"/>
      <c r="E40" s="139"/>
      <c r="F40" s="139"/>
      <c r="G40" s="139"/>
      <c r="H40" s="139"/>
      <c r="I40" s="139"/>
      <c r="J40" s="139"/>
      <c r="K40" s="139"/>
      <c r="L40" s="139"/>
      <c r="M40" s="139"/>
      <c r="N40" s="139"/>
    </row>
  </sheetData>
  <sheetProtection selectLockedCells="1" selectUnlockedCells="1"/>
  <mergeCells count="83">
    <mergeCell ref="B2:T2"/>
    <mergeCell ref="U3:V3"/>
    <mergeCell ref="V4:V5"/>
    <mergeCell ref="A6:A8"/>
    <mergeCell ref="B6:C8"/>
    <mergeCell ref="D6:D8"/>
    <mergeCell ref="E6:L7"/>
    <mergeCell ref="M6:M7"/>
    <mergeCell ref="N6:N7"/>
    <mergeCell ref="U6:U8"/>
    <mergeCell ref="V6:V8"/>
    <mergeCell ref="E8:L8"/>
    <mergeCell ref="R6:R7"/>
    <mergeCell ref="S6:S7"/>
    <mergeCell ref="T6:T7"/>
    <mergeCell ref="O6:O7"/>
    <mergeCell ref="P6:P7"/>
    <mergeCell ref="Q6:Q7"/>
    <mergeCell ref="A9:A13"/>
    <mergeCell ref="D9:D13"/>
    <mergeCell ref="A14:A18"/>
    <mergeCell ref="D14:D18"/>
    <mergeCell ref="M15:M17"/>
    <mergeCell ref="N15:N17"/>
    <mergeCell ref="O15:O17"/>
    <mergeCell ref="V10:V12"/>
    <mergeCell ref="E11:L11"/>
    <mergeCell ref="E12:L13"/>
    <mergeCell ref="V15:V17"/>
    <mergeCell ref="E16:L16"/>
    <mergeCell ref="E17:L18"/>
    <mergeCell ref="S15:S17"/>
    <mergeCell ref="T15:T17"/>
    <mergeCell ref="P15:P17"/>
    <mergeCell ref="Q15:Q17"/>
    <mergeCell ref="R15:R17"/>
    <mergeCell ref="M10:M12"/>
    <mergeCell ref="N10:N12"/>
    <mergeCell ref="O10:O12"/>
    <mergeCell ref="P10:P12"/>
    <mergeCell ref="Q10:Q12"/>
    <mergeCell ref="V25:V27"/>
    <mergeCell ref="E26:L26"/>
    <mergeCell ref="E27:L28"/>
    <mergeCell ref="O20:O22"/>
    <mergeCell ref="P20:P22"/>
    <mergeCell ref="Q20:Q22"/>
    <mergeCell ref="R20:R22"/>
    <mergeCell ref="V20:V22"/>
    <mergeCell ref="E21:L21"/>
    <mergeCell ref="E22:L23"/>
    <mergeCell ref="S20:S22"/>
    <mergeCell ref="T20:T22"/>
    <mergeCell ref="M25:M27"/>
    <mergeCell ref="N25:N27"/>
    <mergeCell ref="O25:O27"/>
    <mergeCell ref="P25:P27"/>
    <mergeCell ref="V30:V32"/>
    <mergeCell ref="N30:N32"/>
    <mergeCell ref="O30:O32"/>
    <mergeCell ref="P30:P32"/>
    <mergeCell ref="Q30:Q32"/>
    <mergeCell ref="S30:S32"/>
    <mergeCell ref="T30:T32"/>
    <mergeCell ref="A29:A33"/>
    <mergeCell ref="D30:D32"/>
    <mergeCell ref="M30:M32"/>
    <mergeCell ref="A19:A23"/>
    <mergeCell ref="D19:D23"/>
    <mergeCell ref="A24:A28"/>
    <mergeCell ref="D24:D28"/>
    <mergeCell ref="E31:L31"/>
    <mergeCell ref="M20:M22"/>
    <mergeCell ref="R30:R32"/>
    <mergeCell ref="R10:R12"/>
    <mergeCell ref="S10:S12"/>
    <mergeCell ref="T10:T12"/>
    <mergeCell ref="E32:L33"/>
    <mergeCell ref="N20:N22"/>
    <mergeCell ref="Q25:Q27"/>
    <mergeCell ref="R25:R27"/>
    <mergeCell ref="S25:S27"/>
    <mergeCell ref="T25:T27"/>
  </mergeCells>
  <phoneticPr fontId="1"/>
  <dataValidations count="2">
    <dataValidation allowBlank="1" showErrorMessage="1" sqref="B2:T3 IX2:JP3 ST2:TL3 ACP2:ADH3 AML2:AND3 AWH2:AWZ3 BGD2:BGV3 BPZ2:BQR3 BZV2:CAN3 CJR2:CKJ3 CTN2:CUF3 DDJ2:DEB3 DNF2:DNX3 DXB2:DXT3 EGX2:EHP3 EQT2:ERL3 FAP2:FBH3 FKL2:FLD3 FUH2:FUZ3 GED2:GEV3 GNZ2:GOR3 GXV2:GYN3 HHR2:HIJ3 HRN2:HSF3 IBJ2:ICB3 ILF2:ILX3 IVB2:IVT3 JEX2:JFP3 JOT2:JPL3 JYP2:JZH3 KIL2:KJD3 KSH2:KSZ3 LCD2:LCV3 LLZ2:LMR3 LVV2:LWN3 MFR2:MGJ3 MPN2:MQF3 MZJ2:NAB3 NJF2:NJX3 NTB2:NTT3 OCX2:ODP3 OMT2:ONL3 OWP2:OXH3 PGL2:PHD3 PQH2:PQZ3 QAD2:QAV3 QJZ2:QKR3 QTV2:QUN3 RDR2:REJ3 RNN2:ROF3 RXJ2:RYB3 SHF2:SHX3 SRB2:SRT3 TAX2:TBP3 TKT2:TLL3 TUP2:TVH3 UEL2:UFD3 UOH2:UOZ3 UYD2:UYV3 VHZ2:VIR3 VRV2:VSN3 WBR2:WCJ3 WLN2:WMF3 WVJ2:WWB3 B65538:T65539 IX65538:JP65539 ST65538:TL65539 ACP65538:ADH65539 AML65538:AND65539 AWH65538:AWZ65539 BGD65538:BGV65539 BPZ65538:BQR65539 BZV65538:CAN65539 CJR65538:CKJ65539 CTN65538:CUF65539 DDJ65538:DEB65539 DNF65538:DNX65539 DXB65538:DXT65539 EGX65538:EHP65539 EQT65538:ERL65539 FAP65538:FBH65539 FKL65538:FLD65539 FUH65538:FUZ65539 GED65538:GEV65539 GNZ65538:GOR65539 GXV65538:GYN65539 HHR65538:HIJ65539 HRN65538:HSF65539 IBJ65538:ICB65539 ILF65538:ILX65539 IVB65538:IVT65539 JEX65538:JFP65539 JOT65538:JPL65539 JYP65538:JZH65539 KIL65538:KJD65539 KSH65538:KSZ65539 LCD65538:LCV65539 LLZ65538:LMR65539 LVV65538:LWN65539 MFR65538:MGJ65539 MPN65538:MQF65539 MZJ65538:NAB65539 NJF65538:NJX65539 NTB65538:NTT65539 OCX65538:ODP65539 OMT65538:ONL65539 OWP65538:OXH65539 PGL65538:PHD65539 PQH65538:PQZ65539 QAD65538:QAV65539 QJZ65538:QKR65539 QTV65538:QUN65539 RDR65538:REJ65539 RNN65538:ROF65539 RXJ65538:RYB65539 SHF65538:SHX65539 SRB65538:SRT65539 TAX65538:TBP65539 TKT65538:TLL65539 TUP65538:TVH65539 UEL65538:UFD65539 UOH65538:UOZ65539 UYD65538:UYV65539 VHZ65538:VIR65539 VRV65538:VSN65539 WBR65538:WCJ65539 WLN65538:WMF65539 WVJ65538:WWB65539 B131074:T131075 IX131074:JP131075 ST131074:TL131075 ACP131074:ADH131075 AML131074:AND131075 AWH131074:AWZ131075 BGD131074:BGV131075 BPZ131074:BQR131075 BZV131074:CAN131075 CJR131074:CKJ131075 CTN131074:CUF131075 DDJ131074:DEB131075 DNF131074:DNX131075 DXB131074:DXT131075 EGX131074:EHP131075 EQT131074:ERL131075 FAP131074:FBH131075 FKL131074:FLD131075 FUH131074:FUZ131075 GED131074:GEV131075 GNZ131074:GOR131075 GXV131074:GYN131075 HHR131074:HIJ131075 HRN131074:HSF131075 IBJ131074:ICB131075 ILF131074:ILX131075 IVB131074:IVT131075 JEX131074:JFP131075 JOT131074:JPL131075 JYP131074:JZH131075 KIL131074:KJD131075 KSH131074:KSZ131075 LCD131074:LCV131075 LLZ131074:LMR131075 LVV131074:LWN131075 MFR131074:MGJ131075 MPN131074:MQF131075 MZJ131074:NAB131075 NJF131074:NJX131075 NTB131074:NTT131075 OCX131074:ODP131075 OMT131074:ONL131075 OWP131074:OXH131075 PGL131074:PHD131075 PQH131074:PQZ131075 QAD131074:QAV131075 QJZ131074:QKR131075 QTV131074:QUN131075 RDR131074:REJ131075 RNN131074:ROF131075 RXJ131074:RYB131075 SHF131074:SHX131075 SRB131074:SRT131075 TAX131074:TBP131075 TKT131074:TLL131075 TUP131074:TVH131075 UEL131074:UFD131075 UOH131074:UOZ131075 UYD131074:UYV131075 VHZ131074:VIR131075 VRV131074:VSN131075 WBR131074:WCJ131075 WLN131074:WMF131075 WVJ131074:WWB131075 B196610:T196611 IX196610:JP196611 ST196610:TL196611 ACP196610:ADH196611 AML196610:AND196611 AWH196610:AWZ196611 BGD196610:BGV196611 BPZ196610:BQR196611 BZV196610:CAN196611 CJR196610:CKJ196611 CTN196610:CUF196611 DDJ196610:DEB196611 DNF196610:DNX196611 DXB196610:DXT196611 EGX196610:EHP196611 EQT196610:ERL196611 FAP196610:FBH196611 FKL196610:FLD196611 FUH196610:FUZ196611 GED196610:GEV196611 GNZ196610:GOR196611 GXV196610:GYN196611 HHR196610:HIJ196611 HRN196610:HSF196611 IBJ196610:ICB196611 ILF196610:ILX196611 IVB196610:IVT196611 JEX196610:JFP196611 JOT196610:JPL196611 JYP196610:JZH196611 KIL196610:KJD196611 KSH196610:KSZ196611 LCD196610:LCV196611 LLZ196610:LMR196611 LVV196610:LWN196611 MFR196610:MGJ196611 MPN196610:MQF196611 MZJ196610:NAB196611 NJF196610:NJX196611 NTB196610:NTT196611 OCX196610:ODP196611 OMT196610:ONL196611 OWP196610:OXH196611 PGL196610:PHD196611 PQH196610:PQZ196611 QAD196610:QAV196611 QJZ196610:QKR196611 QTV196610:QUN196611 RDR196610:REJ196611 RNN196610:ROF196611 RXJ196610:RYB196611 SHF196610:SHX196611 SRB196610:SRT196611 TAX196610:TBP196611 TKT196610:TLL196611 TUP196610:TVH196611 UEL196610:UFD196611 UOH196610:UOZ196611 UYD196610:UYV196611 VHZ196610:VIR196611 VRV196610:VSN196611 WBR196610:WCJ196611 WLN196610:WMF196611 WVJ196610:WWB196611 B262146:T262147 IX262146:JP262147 ST262146:TL262147 ACP262146:ADH262147 AML262146:AND262147 AWH262146:AWZ262147 BGD262146:BGV262147 BPZ262146:BQR262147 BZV262146:CAN262147 CJR262146:CKJ262147 CTN262146:CUF262147 DDJ262146:DEB262147 DNF262146:DNX262147 DXB262146:DXT262147 EGX262146:EHP262147 EQT262146:ERL262147 FAP262146:FBH262147 FKL262146:FLD262147 FUH262146:FUZ262147 GED262146:GEV262147 GNZ262146:GOR262147 GXV262146:GYN262147 HHR262146:HIJ262147 HRN262146:HSF262147 IBJ262146:ICB262147 ILF262146:ILX262147 IVB262146:IVT262147 JEX262146:JFP262147 JOT262146:JPL262147 JYP262146:JZH262147 KIL262146:KJD262147 KSH262146:KSZ262147 LCD262146:LCV262147 LLZ262146:LMR262147 LVV262146:LWN262147 MFR262146:MGJ262147 MPN262146:MQF262147 MZJ262146:NAB262147 NJF262146:NJX262147 NTB262146:NTT262147 OCX262146:ODP262147 OMT262146:ONL262147 OWP262146:OXH262147 PGL262146:PHD262147 PQH262146:PQZ262147 QAD262146:QAV262147 QJZ262146:QKR262147 QTV262146:QUN262147 RDR262146:REJ262147 RNN262146:ROF262147 RXJ262146:RYB262147 SHF262146:SHX262147 SRB262146:SRT262147 TAX262146:TBP262147 TKT262146:TLL262147 TUP262146:TVH262147 UEL262146:UFD262147 UOH262146:UOZ262147 UYD262146:UYV262147 VHZ262146:VIR262147 VRV262146:VSN262147 WBR262146:WCJ262147 WLN262146:WMF262147 WVJ262146:WWB262147 B327682:T327683 IX327682:JP327683 ST327682:TL327683 ACP327682:ADH327683 AML327682:AND327683 AWH327682:AWZ327683 BGD327682:BGV327683 BPZ327682:BQR327683 BZV327682:CAN327683 CJR327682:CKJ327683 CTN327682:CUF327683 DDJ327682:DEB327683 DNF327682:DNX327683 DXB327682:DXT327683 EGX327682:EHP327683 EQT327682:ERL327683 FAP327682:FBH327683 FKL327682:FLD327683 FUH327682:FUZ327683 GED327682:GEV327683 GNZ327682:GOR327683 GXV327682:GYN327683 HHR327682:HIJ327683 HRN327682:HSF327683 IBJ327682:ICB327683 ILF327682:ILX327683 IVB327682:IVT327683 JEX327682:JFP327683 JOT327682:JPL327683 JYP327682:JZH327683 KIL327682:KJD327683 KSH327682:KSZ327683 LCD327682:LCV327683 LLZ327682:LMR327683 LVV327682:LWN327683 MFR327682:MGJ327683 MPN327682:MQF327683 MZJ327682:NAB327683 NJF327682:NJX327683 NTB327682:NTT327683 OCX327682:ODP327683 OMT327682:ONL327683 OWP327682:OXH327683 PGL327682:PHD327683 PQH327682:PQZ327683 QAD327682:QAV327683 QJZ327682:QKR327683 QTV327682:QUN327683 RDR327682:REJ327683 RNN327682:ROF327683 RXJ327682:RYB327683 SHF327682:SHX327683 SRB327682:SRT327683 TAX327682:TBP327683 TKT327682:TLL327683 TUP327682:TVH327683 UEL327682:UFD327683 UOH327682:UOZ327683 UYD327682:UYV327683 VHZ327682:VIR327683 VRV327682:VSN327683 WBR327682:WCJ327683 WLN327682:WMF327683 WVJ327682:WWB327683 B393218:T393219 IX393218:JP393219 ST393218:TL393219 ACP393218:ADH393219 AML393218:AND393219 AWH393218:AWZ393219 BGD393218:BGV393219 BPZ393218:BQR393219 BZV393218:CAN393219 CJR393218:CKJ393219 CTN393218:CUF393219 DDJ393218:DEB393219 DNF393218:DNX393219 DXB393218:DXT393219 EGX393218:EHP393219 EQT393218:ERL393219 FAP393218:FBH393219 FKL393218:FLD393219 FUH393218:FUZ393219 GED393218:GEV393219 GNZ393218:GOR393219 GXV393218:GYN393219 HHR393218:HIJ393219 HRN393218:HSF393219 IBJ393218:ICB393219 ILF393218:ILX393219 IVB393218:IVT393219 JEX393218:JFP393219 JOT393218:JPL393219 JYP393218:JZH393219 KIL393218:KJD393219 KSH393218:KSZ393219 LCD393218:LCV393219 LLZ393218:LMR393219 LVV393218:LWN393219 MFR393218:MGJ393219 MPN393218:MQF393219 MZJ393218:NAB393219 NJF393218:NJX393219 NTB393218:NTT393219 OCX393218:ODP393219 OMT393218:ONL393219 OWP393218:OXH393219 PGL393218:PHD393219 PQH393218:PQZ393219 QAD393218:QAV393219 QJZ393218:QKR393219 QTV393218:QUN393219 RDR393218:REJ393219 RNN393218:ROF393219 RXJ393218:RYB393219 SHF393218:SHX393219 SRB393218:SRT393219 TAX393218:TBP393219 TKT393218:TLL393219 TUP393218:TVH393219 UEL393218:UFD393219 UOH393218:UOZ393219 UYD393218:UYV393219 VHZ393218:VIR393219 VRV393218:VSN393219 WBR393218:WCJ393219 WLN393218:WMF393219 WVJ393218:WWB393219 B458754:T458755 IX458754:JP458755 ST458754:TL458755 ACP458754:ADH458755 AML458754:AND458755 AWH458754:AWZ458755 BGD458754:BGV458755 BPZ458754:BQR458755 BZV458754:CAN458755 CJR458754:CKJ458755 CTN458754:CUF458755 DDJ458754:DEB458755 DNF458754:DNX458755 DXB458754:DXT458755 EGX458754:EHP458755 EQT458754:ERL458755 FAP458754:FBH458755 FKL458754:FLD458755 FUH458754:FUZ458755 GED458754:GEV458755 GNZ458754:GOR458755 GXV458754:GYN458755 HHR458754:HIJ458755 HRN458754:HSF458755 IBJ458754:ICB458755 ILF458754:ILX458755 IVB458754:IVT458755 JEX458754:JFP458755 JOT458754:JPL458755 JYP458754:JZH458755 KIL458754:KJD458755 KSH458754:KSZ458755 LCD458754:LCV458755 LLZ458754:LMR458755 LVV458754:LWN458755 MFR458754:MGJ458755 MPN458754:MQF458755 MZJ458754:NAB458755 NJF458754:NJX458755 NTB458754:NTT458755 OCX458754:ODP458755 OMT458754:ONL458755 OWP458754:OXH458755 PGL458754:PHD458755 PQH458754:PQZ458755 QAD458754:QAV458755 QJZ458754:QKR458755 QTV458754:QUN458755 RDR458754:REJ458755 RNN458754:ROF458755 RXJ458754:RYB458755 SHF458754:SHX458755 SRB458754:SRT458755 TAX458754:TBP458755 TKT458754:TLL458755 TUP458754:TVH458755 UEL458754:UFD458755 UOH458754:UOZ458755 UYD458754:UYV458755 VHZ458754:VIR458755 VRV458754:VSN458755 WBR458754:WCJ458755 WLN458754:WMF458755 WVJ458754:WWB458755 B524290:T524291 IX524290:JP524291 ST524290:TL524291 ACP524290:ADH524291 AML524290:AND524291 AWH524290:AWZ524291 BGD524290:BGV524291 BPZ524290:BQR524291 BZV524290:CAN524291 CJR524290:CKJ524291 CTN524290:CUF524291 DDJ524290:DEB524291 DNF524290:DNX524291 DXB524290:DXT524291 EGX524290:EHP524291 EQT524290:ERL524291 FAP524290:FBH524291 FKL524290:FLD524291 FUH524290:FUZ524291 GED524290:GEV524291 GNZ524290:GOR524291 GXV524290:GYN524291 HHR524290:HIJ524291 HRN524290:HSF524291 IBJ524290:ICB524291 ILF524290:ILX524291 IVB524290:IVT524291 JEX524290:JFP524291 JOT524290:JPL524291 JYP524290:JZH524291 KIL524290:KJD524291 KSH524290:KSZ524291 LCD524290:LCV524291 LLZ524290:LMR524291 LVV524290:LWN524291 MFR524290:MGJ524291 MPN524290:MQF524291 MZJ524290:NAB524291 NJF524290:NJX524291 NTB524290:NTT524291 OCX524290:ODP524291 OMT524290:ONL524291 OWP524290:OXH524291 PGL524290:PHD524291 PQH524290:PQZ524291 QAD524290:QAV524291 QJZ524290:QKR524291 QTV524290:QUN524291 RDR524290:REJ524291 RNN524290:ROF524291 RXJ524290:RYB524291 SHF524290:SHX524291 SRB524290:SRT524291 TAX524290:TBP524291 TKT524290:TLL524291 TUP524290:TVH524291 UEL524290:UFD524291 UOH524290:UOZ524291 UYD524290:UYV524291 VHZ524290:VIR524291 VRV524290:VSN524291 WBR524290:WCJ524291 WLN524290:WMF524291 WVJ524290:WWB524291 B589826:T589827 IX589826:JP589827 ST589826:TL589827 ACP589826:ADH589827 AML589826:AND589827 AWH589826:AWZ589827 BGD589826:BGV589827 BPZ589826:BQR589827 BZV589826:CAN589827 CJR589826:CKJ589827 CTN589826:CUF589827 DDJ589826:DEB589827 DNF589826:DNX589827 DXB589826:DXT589827 EGX589826:EHP589827 EQT589826:ERL589827 FAP589826:FBH589827 FKL589826:FLD589827 FUH589826:FUZ589827 GED589826:GEV589827 GNZ589826:GOR589827 GXV589826:GYN589827 HHR589826:HIJ589827 HRN589826:HSF589827 IBJ589826:ICB589827 ILF589826:ILX589827 IVB589826:IVT589827 JEX589826:JFP589827 JOT589826:JPL589827 JYP589826:JZH589827 KIL589826:KJD589827 KSH589826:KSZ589827 LCD589826:LCV589827 LLZ589826:LMR589827 LVV589826:LWN589827 MFR589826:MGJ589827 MPN589826:MQF589827 MZJ589826:NAB589827 NJF589826:NJX589827 NTB589826:NTT589827 OCX589826:ODP589827 OMT589826:ONL589827 OWP589826:OXH589827 PGL589826:PHD589827 PQH589826:PQZ589827 QAD589826:QAV589827 QJZ589826:QKR589827 QTV589826:QUN589827 RDR589826:REJ589827 RNN589826:ROF589827 RXJ589826:RYB589827 SHF589826:SHX589827 SRB589826:SRT589827 TAX589826:TBP589827 TKT589826:TLL589827 TUP589826:TVH589827 UEL589826:UFD589827 UOH589826:UOZ589827 UYD589826:UYV589827 VHZ589826:VIR589827 VRV589826:VSN589827 WBR589826:WCJ589827 WLN589826:WMF589827 WVJ589826:WWB589827 B655362:T655363 IX655362:JP655363 ST655362:TL655363 ACP655362:ADH655363 AML655362:AND655363 AWH655362:AWZ655363 BGD655362:BGV655363 BPZ655362:BQR655363 BZV655362:CAN655363 CJR655362:CKJ655363 CTN655362:CUF655363 DDJ655362:DEB655363 DNF655362:DNX655363 DXB655362:DXT655363 EGX655362:EHP655363 EQT655362:ERL655363 FAP655362:FBH655363 FKL655362:FLD655363 FUH655362:FUZ655363 GED655362:GEV655363 GNZ655362:GOR655363 GXV655362:GYN655363 HHR655362:HIJ655363 HRN655362:HSF655363 IBJ655362:ICB655363 ILF655362:ILX655363 IVB655362:IVT655363 JEX655362:JFP655363 JOT655362:JPL655363 JYP655362:JZH655363 KIL655362:KJD655363 KSH655362:KSZ655363 LCD655362:LCV655363 LLZ655362:LMR655363 LVV655362:LWN655363 MFR655362:MGJ655363 MPN655362:MQF655363 MZJ655362:NAB655363 NJF655362:NJX655363 NTB655362:NTT655363 OCX655362:ODP655363 OMT655362:ONL655363 OWP655362:OXH655363 PGL655362:PHD655363 PQH655362:PQZ655363 QAD655362:QAV655363 QJZ655362:QKR655363 QTV655362:QUN655363 RDR655362:REJ655363 RNN655362:ROF655363 RXJ655362:RYB655363 SHF655362:SHX655363 SRB655362:SRT655363 TAX655362:TBP655363 TKT655362:TLL655363 TUP655362:TVH655363 UEL655362:UFD655363 UOH655362:UOZ655363 UYD655362:UYV655363 VHZ655362:VIR655363 VRV655362:VSN655363 WBR655362:WCJ655363 WLN655362:WMF655363 WVJ655362:WWB655363 B720898:T720899 IX720898:JP720899 ST720898:TL720899 ACP720898:ADH720899 AML720898:AND720899 AWH720898:AWZ720899 BGD720898:BGV720899 BPZ720898:BQR720899 BZV720898:CAN720899 CJR720898:CKJ720899 CTN720898:CUF720899 DDJ720898:DEB720899 DNF720898:DNX720899 DXB720898:DXT720899 EGX720898:EHP720899 EQT720898:ERL720899 FAP720898:FBH720899 FKL720898:FLD720899 FUH720898:FUZ720899 GED720898:GEV720899 GNZ720898:GOR720899 GXV720898:GYN720899 HHR720898:HIJ720899 HRN720898:HSF720899 IBJ720898:ICB720899 ILF720898:ILX720899 IVB720898:IVT720899 JEX720898:JFP720899 JOT720898:JPL720899 JYP720898:JZH720899 KIL720898:KJD720899 KSH720898:KSZ720899 LCD720898:LCV720899 LLZ720898:LMR720899 LVV720898:LWN720899 MFR720898:MGJ720899 MPN720898:MQF720899 MZJ720898:NAB720899 NJF720898:NJX720899 NTB720898:NTT720899 OCX720898:ODP720899 OMT720898:ONL720899 OWP720898:OXH720899 PGL720898:PHD720899 PQH720898:PQZ720899 QAD720898:QAV720899 QJZ720898:QKR720899 QTV720898:QUN720899 RDR720898:REJ720899 RNN720898:ROF720899 RXJ720898:RYB720899 SHF720898:SHX720899 SRB720898:SRT720899 TAX720898:TBP720899 TKT720898:TLL720899 TUP720898:TVH720899 UEL720898:UFD720899 UOH720898:UOZ720899 UYD720898:UYV720899 VHZ720898:VIR720899 VRV720898:VSN720899 WBR720898:WCJ720899 WLN720898:WMF720899 WVJ720898:WWB720899 B786434:T786435 IX786434:JP786435 ST786434:TL786435 ACP786434:ADH786435 AML786434:AND786435 AWH786434:AWZ786435 BGD786434:BGV786435 BPZ786434:BQR786435 BZV786434:CAN786435 CJR786434:CKJ786435 CTN786434:CUF786435 DDJ786434:DEB786435 DNF786434:DNX786435 DXB786434:DXT786435 EGX786434:EHP786435 EQT786434:ERL786435 FAP786434:FBH786435 FKL786434:FLD786435 FUH786434:FUZ786435 GED786434:GEV786435 GNZ786434:GOR786435 GXV786434:GYN786435 HHR786434:HIJ786435 HRN786434:HSF786435 IBJ786434:ICB786435 ILF786434:ILX786435 IVB786434:IVT786435 JEX786434:JFP786435 JOT786434:JPL786435 JYP786434:JZH786435 KIL786434:KJD786435 KSH786434:KSZ786435 LCD786434:LCV786435 LLZ786434:LMR786435 LVV786434:LWN786435 MFR786434:MGJ786435 MPN786434:MQF786435 MZJ786434:NAB786435 NJF786434:NJX786435 NTB786434:NTT786435 OCX786434:ODP786435 OMT786434:ONL786435 OWP786434:OXH786435 PGL786434:PHD786435 PQH786434:PQZ786435 QAD786434:QAV786435 QJZ786434:QKR786435 QTV786434:QUN786435 RDR786434:REJ786435 RNN786434:ROF786435 RXJ786434:RYB786435 SHF786434:SHX786435 SRB786434:SRT786435 TAX786434:TBP786435 TKT786434:TLL786435 TUP786434:TVH786435 UEL786434:UFD786435 UOH786434:UOZ786435 UYD786434:UYV786435 VHZ786434:VIR786435 VRV786434:VSN786435 WBR786434:WCJ786435 WLN786434:WMF786435 WVJ786434:WWB786435 B851970:T851971 IX851970:JP851971 ST851970:TL851971 ACP851970:ADH851971 AML851970:AND851971 AWH851970:AWZ851971 BGD851970:BGV851971 BPZ851970:BQR851971 BZV851970:CAN851971 CJR851970:CKJ851971 CTN851970:CUF851971 DDJ851970:DEB851971 DNF851970:DNX851971 DXB851970:DXT851971 EGX851970:EHP851971 EQT851970:ERL851971 FAP851970:FBH851971 FKL851970:FLD851971 FUH851970:FUZ851971 GED851970:GEV851971 GNZ851970:GOR851971 GXV851970:GYN851971 HHR851970:HIJ851971 HRN851970:HSF851971 IBJ851970:ICB851971 ILF851970:ILX851971 IVB851970:IVT851971 JEX851970:JFP851971 JOT851970:JPL851971 JYP851970:JZH851971 KIL851970:KJD851971 KSH851970:KSZ851971 LCD851970:LCV851971 LLZ851970:LMR851971 LVV851970:LWN851971 MFR851970:MGJ851971 MPN851970:MQF851971 MZJ851970:NAB851971 NJF851970:NJX851971 NTB851970:NTT851971 OCX851970:ODP851971 OMT851970:ONL851971 OWP851970:OXH851971 PGL851970:PHD851971 PQH851970:PQZ851971 QAD851970:QAV851971 QJZ851970:QKR851971 QTV851970:QUN851971 RDR851970:REJ851971 RNN851970:ROF851971 RXJ851970:RYB851971 SHF851970:SHX851971 SRB851970:SRT851971 TAX851970:TBP851971 TKT851970:TLL851971 TUP851970:TVH851971 UEL851970:UFD851971 UOH851970:UOZ851971 UYD851970:UYV851971 VHZ851970:VIR851971 VRV851970:VSN851971 WBR851970:WCJ851971 WLN851970:WMF851971 WVJ851970:WWB851971 B917506:T917507 IX917506:JP917507 ST917506:TL917507 ACP917506:ADH917507 AML917506:AND917507 AWH917506:AWZ917507 BGD917506:BGV917507 BPZ917506:BQR917507 BZV917506:CAN917507 CJR917506:CKJ917507 CTN917506:CUF917507 DDJ917506:DEB917507 DNF917506:DNX917507 DXB917506:DXT917507 EGX917506:EHP917507 EQT917506:ERL917507 FAP917506:FBH917507 FKL917506:FLD917507 FUH917506:FUZ917507 GED917506:GEV917507 GNZ917506:GOR917507 GXV917506:GYN917507 HHR917506:HIJ917507 HRN917506:HSF917507 IBJ917506:ICB917507 ILF917506:ILX917507 IVB917506:IVT917507 JEX917506:JFP917507 JOT917506:JPL917507 JYP917506:JZH917507 KIL917506:KJD917507 KSH917506:KSZ917507 LCD917506:LCV917507 LLZ917506:LMR917507 LVV917506:LWN917507 MFR917506:MGJ917507 MPN917506:MQF917507 MZJ917506:NAB917507 NJF917506:NJX917507 NTB917506:NTT917507 OCX917506:ODP917507 OMT917506:ONL917507 OWP917506:OXH917507 PGL917506:PHD917507 PQH917506:PQZ917507 QAD917506:QAV917507 QJZ917506:QKR917507 QTV917506:QUN917507 RDR917506:REJ917507 RNN917506:ROF917507 RXJ917506:RYB917507 SHF917506:SHX917507 SRB917506:SRT917507 TAX917506:TBP917507 TKT917506:TLL917507 TUP917506:TVH917507 UEL917506:UFD917507 UOH917506:UOZ917507 UYD917506:UYV917507 VHZ917506:VIR917507 VRV917506:VSN917507 WBR917506:WCJ917507 WLN917506:WMF917507 WVJ917506:WWB917507 B983042:T983043 IX983042:JP983043 ST983042:TL983043 ACP983042:ADH983043 AML983042:AND983043 AWH983042:AWZ983043 BGD983042:BGV983043 BPZ983042:BQR983043 BZV983042:CAN983043 CJR983042:CKJ983043 CTN983042:CUF983043 DDJ983042:DEB983043 DNF983042:DNX983043 DXB983042:DXT983043 EGX983042:EHP983043 EQT983042:ERL983043 FAP983042:FBH983043 FKL983042:FLD983043 FUH983042:FUZ983043 GED983042:GEV983043 GNZ983042:GOR983043 GXV983042:GYN983043 HHR983042:HIJ983043 HRN983042:HSF983043 IBJ983042:ICB983043 ILF983042:ILX983043 IVB983042:IVT983043 JEX983042:JFP983043 JOT983042:JPL983043 JYP983042:JZH983043 KIL983042:KJD983043 KSH983042:KSZ983043 LCD983042:LCV983043 LLZ983042:LMR983043 LVV983042:LWN983043 MFR983042:MGJ983043 MPN983042:MQF983043 MZJ983042:NAB983043 NJF983042:NJX983043 NTB983042:NTT983043 OCX983042:ODP983043 OMT983042:ONL983043 OWP983042:OXH983043 PGL983042:PHD983043 PQH983042:PQZ983043 QAD983042:QAV983043 QJZ983042:QKR983043 QTV983042:QUN983043 RDR983042:REJ983043 RNN983042:ROF983043 RXJ983042:RYB983043 SHF983042:SHX983043 SRB983042:SRT983043 TAX983042:TBP983043 TKT983042:TLL983043 TUP983042:TVH983043 UEL983042:UFD983043 UOH983042:UOZ983043 UYD983042:UYV983043 VHZ983042:VIR983043 VRV983042:VSN983043 WBR983042:WCJ983043 WLN983042:WMF983043 WVJ983042:WWB983043" xr:uid="{A46C4593-4EEE-4DE3-97D3-8F1CF648C9BE}">
      <formula1>0</formula1>
      <formula2>0</formula2>
    </dataValidation>
    <dataValidation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D29:D30 IZ29:IZ30 SV29:SV30 ACR29:ACR30 AMN29:AMN30 AWJ29:AWJ30 BGF29:BGF30 BQB29:BQB30 BZX29:BZX30 CJT29:CJT30 CTP29:CTP30 DDL29:DDL30 DNH29:DNH30 DXD29:DXD30 EGZ29:EGZ30 EQV29:EQV30 FAR29:FAR30 FKN29:FKN30 FUJ29:FUJ30 GEF29:GEF30 GOB29:GOB30 GXX29:GXX30 HHT29:HHT30 HRP29:HRP30 IBL29:IBL30 ILH29:ILH30 IVD29:IVD30 JEZ29:JEZ30 JOV29:JOV30 JYR29:JYR30 KIN29:KIN30 KSJ29:KSJ30 LCF29:LCF30 LMB29:LMB30 LVX29:LVX30 MFT29:MFT30 MPP29:MPP30 MZL29:MZL30 NJH29:NJH30 NTD29:NTD30 OCZ29:OCZ30 OMV29:OMV30 OWR29:OWR30 PGN29:PGN30 PQJ29:PQJ30 QAF29:QAF30 QKB29:QKB30 QTX29:QTX30 RDT29:RDT30 RNP29:RNP30 RXL29:RXL30 SHH29:SHH30 SRD29:SRD30 TAZ29:TAZ30 TKV29:TKV30 TUR29:TUR30 UEN29:UEN30 UOJ29:UOJ30 UYF29:UYF30 VIB29:VIB30 VRX29:VRX30 WBT29:WBT30 WLP29:WLP30 WVL29:WVL30 D65565:D65566 IZ65565:IZ65566 SV65565:SV65566 ACR65565:ACR65566 AMN65565:AMN65566 AWJ65565:AWJ65566 BGF65565:BGF65566 BQB65565:BQB65566 BZX65565:BZX65566 CJT65565:CJT65566 CTP65565:CTP65566 DDL65565:DDL65566 DNH65565:DNH65566 DXD65565:DXD65566 EGZ65565:EGZ65566 EQV65565:EQV65566 FAR65565:FAR65566 FKN65565:FKN65566 FUJ65565:FUJ65566 GEF65565:GEF65566 GOB65565:GOB65566 GXX65565:GXX65566 HHT65565:HHT65566 HRP65565:HRP65566 IBL65565:IBL65566 ILH65565:ILH65566 IVD65565:IVD65566 JEZ65565:JEZ65566 JOV65565:JOV65566 JYR65565:JYR65566 KIN65565:KIN65566 KSJ65565:KSJ65566 LCF65565:LCF65566 LMB65565:LMB65566 LVX65565:LVX65566 MFT65565:MFT65566 MPP65565:MPP65566 MZL65565:MZL65566 NJH65565:NJH65566 NTD65565:NTD65566 OCZ65565:OCZ65566 OMV65565:OMV65566 OWR65565:OWR65566 PGN65565:PGN65566 PQJ65565:PQJ65566 QAF65565:QAF65566 QKB65565:QKB65566 QTX65565:QTX65566 RDT65565:RDT65566 RNP65565:RNP65566 RXL65565:RXL65566 SHH65565:SHH65566 SRD65565:SRD65566 TAZ65565:TAZ65566 TKV65565:TKV65566 TUR65565:TUR65566 UEN65565:UEN65566 UOJ65565:UOJ65566 UYF65565:UYF65566 VIB65565:VIB65566 VRX65565:VRX65566 WBT65565:WBT65566 WLP65565:WLP65566 WVL65565:WVL65566 D131101:D131102 IZ131101:IZ131102 SV131101:SV131102 ACR131101:ACR131102 AMN131101:AMN131102 AWJ131101:AWJ131102 BGF131101:BGF131102 BQB131101:BQB131102 BZX131101:BZX131102 CJT131101:CJT131102 CTP131101:CTP131102 DDL131101:DDL131102 DNH131101:DNH131102 DXD131101:DXD131102 EGZ131101:EGZ131102 EQV131101:EQV131102 FAR131101:FAR131102 FKN131101:FKN131102 FUJ131101:FUJ131102 GEF131101:GEF131102 GOB131101:GOB131102 GXX131101:GXX131102 HHT131101:HHT131102 HRP131101:HRP131102 IBL131101:IBL131102 ILH131101:ILH131102 IVD131101:IVD131102 JEZ131101:JEZ131102 JOV131101:JOV131102 JYR131101:JYR131102 KIN131101:KIN131102 KSJ131101:KSJ131102 LCF131101:LCF131102 LMB131101:LMB131102 LVX131101:LVX131102 MFT131101:MFT131102 MPP131101:MPP131102 MZL131101:MZL131102 NJH131101:NJH131102 NTD131101:NTD131102 OCZ131101:OCZ131102 OMV131101:OMV131102 OWR131101:OWR131102 PGN131101:PGN131102 PQJ131101:PQJ131102 QAF131101:QAF131102 QKB131101:QKB131102 QTX131101:QTX131102 RDT131101:RDT131102 RNP131101:RNP131102 RXL131101:RXL131102 SHH131101:SHH131102 SRD131101:SRD131102 TAZ131101:TAZ131102 TKV131101:TKV131102 TUR131101:TUR131102 UEN131101:UEN131102 UOJ131101:UOJ131102 UYF131101:UYF131102 VIB131101:VIB131102 VRX131101:VRX131102 WBT131101:WBT131102 WLP131101:WLP131102 WVL131101:WVL131102 D196637:D196638 IZ196637:IZ196638 SV196637:SV196638 ACR196637:ACR196638 AMN196637:AMN196638 AWJ196637:AWJ196638 BGF196637:BGF196638 BQB196637:BQB196638 BZX196637:BZX196638 CJT196637:CJT196638 CTP196637:CTP196638 DDL196637:DDL196638 DNH196637:DNH196638 DXD196637:DXD196638 EGZ196637:EGZ196638 EQV196637:EQV196638 FAR196637:FAR196638 FKN196637:FKN196638 FUJ196637:FUJ196638 GEF196637:GEF196638 GOB196637:GOB196638 GXX196637:GXX196638 HHT196637:HHT196638 HRP196637:HRP196638 IBL196637:IBL196638 ILH196637:ILH196638 IVD196637:IVD196638 JEZ196637:JEZ196638 JOV196637:JOV196638 JYR196637:JYR196638 KIN196637:KIN196638 KSJ196637:KSJ196638 LCF196637:LCF196638 LMB196637:LMB196638 LVX196637:LVX196638 MFT196637:MFT196638 MPP196637:MPP196638 MZL196637:MZL196638 NJH196637:NJH196638 NTD196637:NTD196638 OCZ196637:OCZ196638 OMV196637:OMV196638 OWR196637:OWR196638 PGN196637:PGN196638 PQJ196637:PQJ196638 QAF196637:QAF196638 QKB196637:QKB196638 QTX196637:QTX196638 RDT196637:RDT196638 RNP196637:RNP196638 RXL196637:RXL196638 SHH196637:SHH196638 SRD196637:SRD196638 TAZ196637:TAZ196638 TKV196637:TKV196638 TUR196637:TUR196638 UEN196637:UEN196638 UOJ196637:UOJ196638 UYF196637:UYF196638 VIB196637:VIB196638 VRX196637:VRX196638 WBT196637:WBT196638 WLP196637:WLP196638 WVL196637:WVL196638 D262173:D262174 IZ262173:IZ262174 SV262173:SV262174 ACR262173:ACR262174 AMN262173:AMN262174 AWJ262173:AWJ262174 BGF262173:BGF262174 BQB262173:BQB262174 BZX262173:BZX262174 CJT262173:CJT262174 CTP262173:CTP262174 DDL262173:DDL262174 DNH262173:DNH262174 DXD262173:DXD262174 EGZ262173:EGZ262174 EQV262173:EQV262174 FAR262173:FAR262174 FKN262173:FKN262174 FUJ262173:FUJ262174 GEF262173:GEF262174 GOB262173:GOB262174 GXX262173:GXX262174 HHT262173:HHT262174 HRP262173:HRP262174 IBL262173:IBL262174 ILH262173:ILH262174 IVD262173:IVD262174 JEZ262173:JEZ262174 JOV262173:JOV262174 JYR262173:JYR262174 KIN262173:KIN262174 KSJ262173:KSJ262174 LCF262173:LCF262174 LMB262173:LMB262174 LVX262173:LVX262174 MFT262173:MFT262174 MPP262173:MPP262174 MZL262173:MZL262174 NJH262173:NJH262174 NTD262173:NTD262174 OCZ262173:OCZ262174 OMV262173:OMV262174 OWR262173:OWR262174 PGN262173:PGN262174 PQJ262173:PQJ262174 QAF262173:QAF262174 QKB262173:QKB262174 QTX262173:QTX262174 RDT262173:RDT262174 RNP262173:RNP262174 RXL262173:RXL262174 SHH262173:SHH262174 SRD262173:SRD262174 TAZ262173:TAZ262174 TKV262173:TKV262174 TUR262173:TUR262174 UEN262173:UEN262174 UOJ262173:UOJ262174 UYF262173:UYF262174 VIB262173:VIB262174 VRX262173:VRX262174 WBT262173:WBT262174 WLP262173:WLP262174 WVL262173:WVL262174 D327709:D327710 IZ327709:IZ327710 SV327709:SV327710 ACR327709:ACR327710 AMN327709:AMN327710 AWJ327709:AWJ327710 BGF327709:BGF327710 BQB327709:BQB327710 BZX327709:BZX327710 CJT327709:CJT327710 CTP327709:CTP327710 DDL327709:DDL327710 DNH327709:DNH327710 DXD327709:DXD327710 EGZ327709:EGZ327710 EQV327709:EQV327710 FAR327709:FAR327710 FKN327709:FKN327710 FUJ327709:FUJ327710 GEF327709:GEF327710 GOB327709:GOB327710 GXX327709:GXX327710 HHT327709:HHT327710 HRP327709:HRP327710 IBL327709:IBL327710 ILH327709:ILH327710 IVD327709:IVD327710 JEZ327709:JEZ327710 JOV327709:JOV327710 JYR327709:JYR327710 KIN327709:KIN327710 KSJ327709:KSJ327710 LCF327709:LCF327710 LMB327709:LMB327710 LVX327709:LVX327710 MFT327709:MFT327710 MPP327709:MPP327710 MZL327709:MZL327710 NJH327709:NJH327710 NTD327709:NTD327710 OCZ327709:OCZ327710 OMV327709:OMV327710 OWR327709:OWR327710 PGN327709:PGN327710 PQJ327709:PQJ327710 QAF327709:QAF327710 QKB327709:QKB327710 QTX327709:QTX327710 RDT327709:RDT327710 RNP327709:RNP327710 RXL327709:RXL327710 SHH327709:SHH327710 SRD327709:SRD327710 TAZ327709:TAZ327710 TKV327709:TKV327710 TUR327709:TUR327710 UEN327709:UEN327710 UOJ327709:UOJ327710 UYF327709:UYF327710 VIB327709:VIB327710 VRX327709:VRX327710 WBT327709:WBT327710 WLP327709:WLP327710 WVL327709:WVL327710 D393245:D393246 IZ393245:IZ393246 SV393245:SV393246 ACR393245:ACR393246 AMN393245:AMN393246 AWJ393245:AWJ393246 BGF393245:BGF393246 BQB393245:BQB393246 BZX393245:BZX393246 CJT393245:CJT393246 CTP393245:CTP393246 DDL393245:DDL393246 DNH393245:DNH393246 DXD393245:DXD393246 EGZ393245:EGZ393246 EQV393245:EQV393246 FAR393245:FAR393246 FKN393245:FKN393246 FUJ393245:FUJ393246 GEF393245:GEF393246 GOB393245:GOB393246 GXX393245:GXX393246 HHT393245:HHT393246 HRP393245:HRP393246 IBL393245:IBL393246 ILH393245:ILH393246 IVD393245:IVD393246 JEZ393245:JEZ393246 JOV393245:JOV393246 JYR393245:JYR393246 KIN393245:KIN393246 KSJ393245:KSJ393246 LCF393245:LCF393246 LMB393245:LMB393246 LVX393245:LVX393246 MFT393245:MFT393246 MPP393245:MPP393246 MZL393245:MZL393246 NJH393245:NJH393246 NTD393245:NTD393246 OCZ393245:OCZ393246 OMV393245:OMV393246 OWR393245:OWR393246 PGN393245:PGN393246 PQJ393245:PQJ393246 QAF393245:QAF393246 QKB393245:QKB393246 QTX393245:QTX393246 RDT393245:RDT393246 RNP393245:RNP393246 RXL393245:RXL393246 SHH393245:SHH393246 SRD393245:SRD393246 TAZ393245:TAZ393246 TKV393245:TKV393246 TUR393245:TUR393246 UEN393245:UEN393246 UOJ393245:UOJ393246 UYF393245:UYF393246 VIB393245:VIB393246 VRX393245:VRX393246 WBT393245:WBT393246 WLP393245:WLP393246 WVL393245:WVL393246 D458781:D458782 IZ458781:IZ458782 SV458781:SV458782 ACR458781:ACR458782 AMN458781:AMN458782 AWJ458781:AWJ458782 BGF458781:BGF458782 BQB458781:BQB458782 BZX458781:BZX458782 CJT458781:CJT458782 CTP458781:CTP458782 DDL458781:DDL458782 DNH458781:DNH458782 DXD458781:DXD458782 EGZ458781:EGZ458782 EQV458781:EQV458782 FAR458781:FAR458782 FKN458781:FKN458782 FUJ458781:FUJ458782 GEF458781:GEF458782 GOB458781:GOB458782 GXX458781:GXX458782 HHT458781:HHT458782 HRP458781:HRP458782 IBL458781:IBL458782 ILH458781:ILH458782 IVD458781:IVD458782 JEZ458781:JEZ458782 JOV458781:JOV458782 JYR458781:JYR458782 KIN458781:KIN458782 KSJ458781:KSJ458782 LCF458781:LCF458782 LMB458781:LMB458782 LVX458781:LVX458782 MFT458781:MFT458782 MPP458781:MPP458782 MZL458781:MZL458782 NJH458781:NJH458782 NTD458781:NTD458782 OCZ458781:OCZ458782 OMV458781:OMV458782 OWR458781:OWR458782 PGN458781:PGN458782 PQJ458781:PQJ458782 QAF458781:QAF458782 QKB458781:QKB458782 QTX458781:QTX458782 RDT458781:RDT458782 RNP458781:RNP458782 RXL458781:RXL458782 SHH458781:SHH458782 SRD458781:SRD458782 TAZ458781:TAZ458782 TKV458781:TKV458782 TUR458781:TUR458782 UEN458781:UEN458782 UOJ458781:UOJ458782 UYF458781:UYF458782 VIB458781:VIB458782 VRX458781:VRX458782 WBT458781:WBT458782 WLP458781:WLP458782 WVL458781:WVL458782 D524317:D524318 IZ524317:IZ524318 SV524317:SV524318 ACR524317:ACR524318 AMN524317:AMN524318 AWJ524317:AWJ524318 BGF524317:BGF524318 BQB524317:BQB524318 BZX524317:BZX524318 CJT524317:CJT524318 CTP524317:CTP524318 DDL524317:DDL524318 DNH524317:DNH524318 DXD524317:DXD524318 EGZ524317:EGZ524318 EQV524317:EQV524318 FAR524317:FAR524318 FKN524317:FKN524318 FUJ524317:FUJ524318 GEF524317:GEF524318 GOB524317:GOB524318 GXX524317:GXX524318 HHT524317:HHT524318 HRP524317:HRP524318 IBL524317:IBL524318 ILH524317:ILH524318 IVD524317:IVD524318 JEZ524317:JEZ524318 JOV524317:JOV524318 JYR524317:JYR524318 KIN524317:KIN524318 KSJ524317:KSJ524318 LCF524317:LCF524318 LMB524317:LMB524318 LVX524317:LVX524318 MFT524317:MFT524318 MPP524317:MPP524318 MZL524317:MZL524318 NJH524317:NJH524318 NTD524317:NTD524318 OCZ524317:OCZ524318 OMV524317:OMV524318 OWR524317:OWR524318 PGN524317:PGN524318 PQJ524317:PQJ524318 QAF524317:QAF524318 QKB524317:QKB524318 QTX524317:QTX524318 RDT524317:RDT524318 RNP524317:RNP524318 RXL524317:RXL524318 SHH524317:SHH524318 SRD524317:SRD524318 TAZ524317:TAZ524318 TKV524317:TKV524318 TUR524317:TUR524318 UEN524317:UEN524318 UOJ524317:UOJ524318 UYF524317:UYF524318 VIB524317:VIB524318 VRX524317:VRX524318 WBT524317:WBT524318 WLP524317:WLP524318 WVL524317:WVL524318 D589853:D589854 IZ589853:IZ589854 SV589853:SV589854 ACR589853:ACR589854 AMN589853:AMN589854 AWJ589853:AWJ589854 BGF589853:BGF589854 BQB589853:BQB589854 BZX589853:BZX589854 CJT589853:CJT589854 CTP589853:CTP589854 DDL589853:DDL589854 DNH589853:DNH589854 DXD589853:DXD589854 EGZ589853:EGZ589854 EQV589853:EQV589854 FAR589853:FAR589854 FKN589853:FKN589854 FUJ589853:FUJ589854 GEF589853:GEF589854 GOB589853:GOB589854 GXX589853:GXX589854 HHT589853:HHT589854 HRP589853:HRP589854 IBL589853:IBL589854 ILH589853:ILH589854 IVD589853:IVD589854 JEZ589853:JEZ589854 JOV589853:JOV589854 JYR589853:JYR589854 KIN589853:KIN589854 KSJ589853:KSJ589854 LCF589853:LCF589854 LMB589853:LMB589854 LVX589853:LVX589854 MFT589853:MFT589854 MPP589853:MPP589854 MZL589853:MZL589854 NJH589853:NJH589854 NTD589853:NTD589854 OCZ589853:OCZ589854 OMV589853:OMV589854 OWR589853:OWR589854 PGN589853:PGN589854 PQJ589853:PQJ589854 QAF589853:QAF589854 QKB589853:QKB589854 QTX589853:QTX589854 RDT589853:RDT589854 RNP589853:RNP589854 RXL589853:RXL589854 SHH589853:SHH589854 SRD589853:SRD589854 TAZ589853:TAZ589854 TKV589853:TKV589854 TUR589853:TUR589854 UEN589853:UEN589854 UOJ589853:UOJ589854 UYF589853:UYF589854 VIB589853:VIB589854 VRX589853:VRX589854 WBT589853:WBT589854 WLP589853:WLP589854 WVL589853:WVL589854 D655389:D655390 IZ655389:IZ655390 SV655389:SV655390 ACR655389:ACR655390 AMN655389:AMN655390 AWJ655389:AWJ655390 BGF655389:BGF655390 BQB655389:BQB655390 BZX655389:BZX655390 CJT655389:CJT655390 CTP655389:CTP655390 DDL655389:DDL655390 DNH655389:DNH655390 DXD655389:DXD655390 EGZ655389:EGZ655390 EQV655389:EQV655390 FAR655389:FAR655390 FKN655389:FKN655390 FUJ655389:FUJ655390 GEF655389:GEF655390 GOB655389:GOB655390 GXX655389:GXX655390 HHT655389:HHT655390 HRP655389:HRP655390 IBL655389:IBL655390 ILH655389:ILH655390 IVD655389:IVD655390 JEZ655389:JEZ655390 JOV655389:JOV655390 JYR655389:JYR655390 KIN655389:KIN655390 KSJ655389:KSJ655390 LCF655389:LCF655390 LMB655389:LMB655390 LVX655389:LVX655390 MFT655389:MFT655390 MPP655389:MPP655390 MZL655389:MZL655390 NJH655389:NJH655390 NTD655389:NTD655390 OCZ655389:OCZ655390 OMV655389:OMV655390 OWR655389:OWR655390 PGN655389:PGN655390 PQJ655389:PQJ655390 QAF655389:QAF655390 QKB655389:QKB655390 QTX655389:QTX655390 RDT655389:RDT655390 RNP655389:RNP655390 RXL655389:RXL655390 SHH655389:SHH655390 SRD655389:SRD655390 TAZ655389:TAZ655390 TKV655389:TKV655390 TUR655389:TUR655390 UEN655389:UEN655390 UOJ655389:UOJ655390 UYF655389:UYF655390 VIB655389:VIB655390 VRX655389:VRX655390 WBT655389:WBT655390 WLP655389:WLP655390 WVL655389:WVL655390 D720925:D720926 IZ720925:IZ720926 SV720925:SV720926 ACR720925:ACR720926 AMN720925:AMN720926 AWJ720925:AWJ720926 BGF720925:BGF720926 BQB720925:BQB720926 BZX720925:BZX720926 CJT720925:CJT720926 CTP720925:CTP720926 DDL720925:DDL720926 DNH720925:DNH720926 DXD720925:DXD720926 EGZ720925:EGZ720926 EQV720925:EQV720926 FAR720925:FAR720926 FKN720925:FKN720926 FUJ720925:FUJ720926 GEF720925:GEF720926 GOB720925:GOB720926 GXX720925:GXX720926 HHT720925:HHT720926 HRP720925:HRP720926 IBL720925:IBL720926 ILH720925:ILH720926 IVD720925:IVD720926 JEZ720925:JEZ720926 JOV720925:JOV720926 JYR720925:JYR720926 KIN720925:KIN720926 KSJ720925:KSJ720926 LCF720925:LCF720926 LMB720925:LMB720926 LVX720925:LVX720926 MFT720925:MFT720926 MPP720925:MPP720926 MZL720925:MZL720926 NJH720925:NJH720926 NTD720925:NTD720926 OCZ720925:OCZ720926 OMV720925:OMV720926 OWR720925:OWR720926 PGN720925:PGN720926 PQJ720925:PQJ720926 QAF720925:QAF720926 QKB720925:QKB720926 QTX720925:QTX720926 RDT720925:RDT720926 RNP720925:RNP720926 RXL720925:RXL720926 SHH720925:SHH720926 SRD720925:SRD720926 TAZ720925:TAZ720926 TKV720925:TKV720926 TUR720925:TUR720926 UEN720925:UEN720926 UOJ720925:UOJ720926 UYF720925:UYF720926 VIB720925:VIB720926 VRX720925:VRX720926 WBT720925:WBT720926 WLP720925:WLP720926 WVL720925:WVL720926 D786461:D786462 IZ786461:IZ786462 SV786461:SV786462 ACR786461:ACR786462 AMN786461:AMN786462 AWJ786461:AWJ786462 BGF786461:BGF786462 BQB786461:BQB786462 BZX786461:BZX786462 CJT786461:CJT786462 CTP786461:CTP786462 DDL786461:DDL786462 DNH786461:DNH786462 DXD786461:DXD786462 EGZ786461:EGZ786462 EQV786461:EQV786462 FAR786461:FAR786462 FKN786461:FKN786462 FUJ786461:FUJ786462 GEF786461:GEF786462 GOB786461:GOB786462 GXX786461:GXX786462 HHT786461:HHT786462 HRP786461:HRP786462 IBL786461:IBL786462 ILH786461:ILH786462 IVD786461:IVD786462 JEZ786461:JEZ786462 JOV786461:JOV786462 JYR786461:JYR786462 KIN786461:KIN786462 KSJ786461:KSJ786462 LCF786461:LCF786462 LMB786461:LMB786462 LVX786461:LVX786462 MFT786461:MFT786462 MPP786461:MPP786462 MZL786461:MZL786462 NJH786461:NJH786462 NTD786461:NTD786462 OCZ786461:OCZ786462 OMV786461:OMV786462 OWR786461:OWR786462 PGN786461:PGN786462 PQJ786461:PQJ786462 QAF786461:QAF786462 QKB786461:QKB786462 QTX786461:QTX786462 RDT786461:RDT786462 RNP786461:RNP786462 RXL786461:RXL786462 SHH786461:SHH786462 SRD786461:SRD786462 TAZ786461:TAZ786462 TKV786461:TKV786462 TUR786461:TUR786462 UEN786461:UEN786462 UOJ786461:UOJ786462 UYF786461:UYF786462 VIB786461:VIB786462 VRX786461:VRX786462 WBT786461:WBT786462 WLP786461:WLP786462 WVL786461:WVL786462 D851997:D851998 IZ851997:IZ851998 SV851997:SV851998 ACR851997:ACR851998 AMN851997:AMN851998 AWJ851997:AWJ851998 BGF851997:BGF851998 BQB851997:BQB851998 BZX851997:BZX851998 CJT851997:CJT851998 CTP851997:CTP851998 DDL851997:DDL851998 DNH851997:DNH851998 DXD851997:DXD851998 EGZ851997:EGZ851998 EQV851997:EQV851998 FAR851997:FAR851998 FKN851997:FKN851998 FUJ851997:FUJ851998 GEF851997:GEF851998 GOB851997:GOB851998 GXX851997:GXX851998 HHT851997:HHT851998 HRP851997:HRP851998 IBL851997:IBL851998 ILH851997:ILH851998 IVD851997:IVD851998 JEZ851997:JEZ851998 JOV851997:JOV851998 JYR851997:JYR851998 KIN851997:KIN851998 KSJ851997:KSJ851998 LCF851997:LCF851998 LMB851997:LMB851998 LVX851997:LVX851998 MFT851997:MFT851998 MPP851997:MPP851998 MZL851997:MZL851998 NJH851997:NJH851998 NTD851997:NTD851998 OCZ851997:OCZ851998 OMV851997:OMV851998 OWR851997:OWR851998 PGN851997:PGN851998 PQJ851997:PQJ851998 QAF851997:QAF851998 QKB851997:QKB851998 QTX851997:QTX851998 RDT851997:RDT851998 RNP851997:RNP851998 RXL851997:RXL851998 SHH851997:SHH851998 SRD851997:SRD851998 TAZ851997:TAZ851998 TKV851997:TKV851998 TUR851997:TUR851998 UEN851997:UEN851998 UOJ851997:UOJ851998 UYF851997:UYF851998 VIB851997:VIB851998 VRX851997:VRX851998 WBT851997:WBT851998 WLP851997:WLP851998 WVL851997:WVL851998 D917533:D917534 IZ917533:IZ917534 SV917533:SV917534 ACR917533:ACR917534 AMN917533:AMN917534 AWJ917533:AWJ917534 BGF917533:BGF917534 BQB917533:BQB917534 BZX917533:BZX917534 CJT917533:CJT917534 CTP917533:CTP917534 DDL917533:DDL917534 DNH917533:DNH917534 DXD917533:DXD917534 EGZ917533:EGZ917534 EQV917533:EQV917534 FAR917533:FAR917534 FKN917533:FKN917534 FUJ917533:FUJ917534 GEF917533:GEF917534 GOB917533:GOB917534 GXX917533:GXX917534 HHT917533:HHT917534 HRP917533:HRP917534 IBL917533:IBL917534 ILH917533:ILH917534 IVD917533:IVD917534 JEZ917533:JEZ917534 JOV917533:JOV917534 JYR917533:JYR917534 KIN917533:KIN917534 KSJ917533:KSJ917534 LCF917533:LCF917534 LMB917533:LMB917534 LVX917533:LVX917534 MFT917533:MFT917534 MPP917533:MPP917534 MZL917533:MZL917534 NJH917533:NJH917534 NTD917533:NTD917534 OCZ917533:OCZ917534 OMV917533:OMV917534 OWR917533:OWR917534 PGN917533:PGN917534 PQJ917533:PQJ917534 QAF917533:QAF917534 QKB917533:QKB917534 QTX917533:QTX917534 RDT917533:RDT917534 RNP917533:RNP917534 RXL917533:RXL917534 SHH917533:SHH917534 SRD917533:SRD917534 TAZ917533:TAZ917534 TKV917533:TKV917534 TUR917533:TUR917534 UEN917533:UEN917534 UOJ917533:UOJ917534 UYF917533:UYF917534 VIB917533:VIB917534 VRX917533:VRX917534 WBT917533:WBT917534 WLP917533:WLP917534 WVL917533:WVL917534 D983069:D983070 IZ983069:IZ983070 SV983069:SV983070 ACR983069:ACR983070 AMN983069:AMN983070 AWJ983069:AWJ983070 BGF983069:BGF983070 BQB983069:BQB983070 BZX983069:BZX983070 CJT983069:CJT983070 CTP983069:CTP983070 DDL983069:DDL983070 DNH983069:DNH983070 DXD983069:DXD983070 EGZ983069:EGZ983070 EQV983069:EQV983070 FAR983069:FAR983070 FKN983069:FKN983070 FUJ983069:FUJ983070 GEF983069:GEF983070 GOB983069:GOB983070 GXX983069:GXX983070 HHT983069:HHT983070 HRP983069:HRP983070 IBL983069:IBL983070 ILH983069:ILH983070 IVD983069:IVD983070 JEZ983069:JEZ983070 JOV983069:JOV983070 JYR983069:JYR983070 KIN983069:KIN983070 KSJ983069:KSJ983070 LCF983069:LCF983070 LMB983069:LMB983070 LVX983069:LVX983070 MFT983069:MFT983070 MPP983069:MPP983070 MZL983069:MZL983070 NJH983069:NJH983070 NTD983069:NTD983070 OCZ983069:OCZ983070 OMV983069:OMV983070 OWR983069:OWR983070 PGN983069:PGN983070 PQJ983069:PQJ983070 QAF983069:QAF983070 QKB983069:QKB983070 QTX983069:QTX983070 RDT983069:RDT983070 RNP983069:RNP983070 RXL983069:RXL983070 SHH983069:SHH983070 SRD983069:SRD983070 TAZ983069:TAZ983070 TKV983069:TKV983070 TUR983069:TUR983070 UEN983069:UEN983070 UOJ983069:UOJ983070 UYF983069:UYF983070 VIB983069:VIB983070 VRX983069:VRX983070 WBT983069:WBT983070 WLP983069:WLP983070 WVL983069:WVL983070" xr:uid="{AE71C482-61A0-4E8C-A67F-C6B12D0A2608}">
      <formula1>0</formula1>
      <formula2>0</formula2>
    </dataValidation>
  </dataValidations>
  <pageMargins left="0.35972222222222222" right="0.24027777777777778" top="0.57013888888888886" bottom="0.2" header="0.51180555555555551" footer="0.51180555555555551"/>
  <pageSetup paperSize="9" scale="67"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8D5EE-6D9C-4776-BEDC-7648EE5CC693}">
  <sheetPr codeName="Sheet17">
    <pageSetUpPr fitToPage="1"/>
  </sheetPr>
  <dimension ref="A1:IV40"/>
  <sheetViews>
    <sheetView showZeros="0" view="pageBreakPreview" zoomScale="70" zoomScaleNormal="100" zoomScaleSheetLayoutView="70" workbookViewId="0">
      <selection activeCell="X1" sqref="X1"/>
    </sheetView>
  </sheetViews>
  <sheetFormatPr defaultRowHeight="12"/>
  <cols>
    <col min="1" max="1" width="3.625" style="59" customWidth="1"/>
    <col min="2" max="2" width="3.75" style="59" customWidth="1"/>
    <col min="3" max="3" width="10.875" style="59" customWidth="1"/>
    <col min="4" max="4" width="13.5" style="59" customWidth="1"/>
    <col min="5" max="7" width="5.125" style="59" customWidth="1"/>
    <col min="8" max="8" width="5.25" style="59" customWidth="1"/>
    <col min="9" max="9" width="5" style="59" customWidth="1"/>
    <col min="10" max="10" width="5.125" style="59" customWidth="1"/>
    <col min="11" max="11" width="5.5" style="59" customWidth="1"/>
    <col min="12" max="12" width="5.375" style="59" customWidth="1"/>
    <col min="13" max="13" width="11" style="59" customWidth="1"/>
    <col min="14" max="14" width="7.875" style="59" customWidth="1"/>
    <col min="15" max="15" width="10.375" style="59" customWidth="1"/>
    <col min="16" max="16" width="11.25" style="59" customWidth="1"/>
    <col min="17" max="18" width="11.625" style="59" customWidth="1"/>
    <col min="19" max="19" width="10.75" style="59" customWidth="1"/>
    <col min="20" max="20" width="11.125" style="59" customWidth="1"/>
    <col min="21" max="21" width="11.5" style="59" customWidth="1"/>
    <col min="22" max="22" width="10" style="59" customWidth="1"/>
    <col min="23" max="23" width="1.125" style="59" customWidth="1"/>
    <col min="24" max="256" width="9" style="59"/>
    <col min="257" max="257" width="3.625" style="59" customWidth="1"/>
    <col min="258" max="258" width="3.75" style="59" customWidth="1"/>
    <col min="259" max="259" width="10.875" style="59" customWidth="1"/>
    <col min="260" max="260" width="13.5" style="59" customWidth="1"/>
    <col min="261" max="263" width="5.125" style="59" customWidth="1"/>
    <col min="264" max="264" width="5.25" style="59" customWidth="1"/>
    <col min="265" max="265" width="5" style="59" customWidth="1"/>
    <col min="266" max="266" width="5.125" style="59" customWidth="1"/>
    <col min="267" max="267" width="5.5" style="59" customWidth="1"/>
    <col min="268" max="268" width="5.375" style="59" customWidth="1"/>
    <col min="269" max="269" width="11" style="59" customWidth="1"/>
    <col min="270" max="270" width="7.875" style="59" customWidth="1"/>
    <col min="271" max="271" width="10.375" style="59" customWidth="1"/>
    <col min="272" max="272" width="11.25" style="59" customWidth="1"/>
    <col min="273" max="274" width="11.625" style="59" customWidth="1"/>
    <col min="275" max="275" width="10.75" style="59" customWidth="1"/>
    <col min="276" max="276" width="11.125" style="59" customWidth="1"/>
    <col min="277" max="277" width="11.5" style="59" customWidth="1"/>
    <col min="278" max="278" width="10" style="59" customWidth="1"/>
    <col min="279" max="279" width="1.125" style="59" customWidth="1"/>
    <col min="280" max="512" width="9" style="59"/>
    <col min="513" max="513" width="3.625" style="59" customWidth="1"/>
    <col min="514" max="514" width="3.75" style="59" customWidth="1"/>
    <col min="515" max="515" width="10.875" style="59" customWidth="1"/>
    <col min="516" max="516" width="13.5" style="59" customWidth="1"/>
    <col min="517" max="519" width="5.125" style="59" customWidth="1"/>
    <col min="520" max="520" width="5.25" style="59" customWidth="1"/>
    <col min="521" max="521" width="5" style="59" customWidth="1"/>
    <col min="522" max="522" width="5.125" style="59" customWidth="1"/>
    <col min="523" max="523" width="5.5" style="59" customWidth="1"/>
    <col min="524" max="524" width="5.375" style="59" customWidth="1"/>
    <col min="525" max="525" width="11" style="59" customWidth="1"/>
    <col min="526" max="526" width="7.875" style="59" customWidth="1"/>
    <col min="527" max="527" width="10.375" style="59" customWidth="1"/>
    <col min="528" max="528" width="11.25" style="59" customWidth="1"/>
    <col min="529" max="530" width="11.625" style="59" customWidth="1"/>
    <col min="531" max="531" width="10.75" style="59" customWidth="1"/>
    <col min="532" max="532" width="11.125" style="59" customWidth="1"/>
    <col min="533" max="533" width="11.5" style="59" customWidth="1"/>
    <col min="534" max="534" width="10" style="59" customWidth="1"/>
    <col min="535" max="535" width="1.125" style="59" customWidth="1"/>
    <col min="536" max="768" width="9" style="59"/>
    <col min="769" max="769" width="3.625" style="59" customWidth="1"/>
    <col min="770" max="770" width="3.75" style="59" customWidth="1"/>
    <col min="771" max="771" width="10.875" style="59" customWidth="1"/>
    <col min="772" max="772" width="13.5" style="59" customWidth="1"/>
    <col min="773" max="775" width="5.125" style="59" customWidth="1"/>
    <col min="776" max="776" width="5.25" style="59" customWidth="1"/>
    <col min="777" max="777" width="5" style="59" customWidth="1"/>
    <col min="778" max="778" width="5.125" style="59" customWidth="1"/>
    <col min="779" max="779" width="5.5" style="59" customWidth="1"/>
    <col min="780" max="780" width="5.375" style="59" customWidth="1"/>
    <col min="781" max="781" width="11" style="59" customWidth="1"/>
    <col min="782" max="782" width="7.875" style="59" customWidth="1"/>
    <col min="783" max="783" width="10.375" style="59" customWidth="1"/>
    <col min="784" max="784" width="11.25" style="59" customWidth="1"/>
    <col min="785" max="786" width="11.625" style="59" customWidth="1"/>
    <col min="787" max="787" width="10.75" style="59" customWidth="1"/>
    <col min="788" max="788" width="11.125" style="59" customWidth="1"/>
    <col min="789" max="789" width="11.5" style="59" customWidth="1"/>
    <col min="790" max="790" width="10" style="59" customWidth="1"/>
    <col min="791" max="791" width="1.125" style="59" customWidth="1"/>
    <col min="792" max="1024" width="9" style="59"/>
    <col min="1025" max="1025" width="3.625" style="59" customWidth="1"/>
    <col min="1026" max="1026" width="3.75" style="59" customWidth="1"/>
    <col min="1027" max="1027" width="10.875" style="59" customWidth="1"/>
    <col min="1028" max="1028" width="13.5" style="59" customWidth="1"/>
    <col min="1029" max="1031" width="5.125" style="59" customWidth="1"/>
    <col min="1032" max="1032" width="5.25" style="59" customWidth="1"/>
    <col min="1033" max="1033" width="5" style="59" customWidth="1"/>
    <col min="1034" max="1034" width="5.125" style="59" customWidth="1"/>
    <col min="1035" max="1035" width="5.5" style="59" customWidth="1"/>
    <col min="1036" max="1036" width="5.375" style="59" customWidth="1"/>
    <col min="1037" max="1037" width="11" style="59" customWidth="1"/>
    <col min="1038" max="1038" width="7.875" style="59" customWidth="1"/>
    <col min="1039" max="1039" width="10.375" style="59" customWidth="1"/>
    <col min="1040" max="1040" width="11.25" style="59" customWidth="1"/>
    <col min="1041" max="1042" width="11.625" style="59" customWidth="1"/>
    <col min="1043" max="1043" width="10.75" style="59" customWidth="1"/>
    <col min="1044" max="1044" width="11.125" style="59" customWidth="1"/>
    <col min="1045" max="1045" width="11.5" style="59" customWidth="1"/>
    <col min="1046" max="1046" width="10" style="59" customWidth="1"/>
    <col min="1047" max="1047" width="1.125" style="59" customWidth="1"/>
    <col min="1048" max="1280" width="9" style="59"/>
    <col min="1281" max="1281" width="3.625" style="59" customWidth="1"/>
    <col min="1282" max="1282" width="3.75" style="59" customWidth="1"/>
    <col min="1283" max="1283" width="10.875" style="59" customWidth="1"/>
    <col min="1284" max="1284" width="13.5" style="59" customWidth="1"/>
    <col min="1285" max="1287" width="5.125" style="59" customWidth="1"/>
    <col min="1288" max="1288" width="5.25" style="59" customWidth="1"/>
    <col min="1289" max="1289" width="5" style="59" customWidth="1"/>
    <col min="1290" max="1290" width="5.125" style="59" customWidth="1"/>
    <col min="1291" max="1291" width="5.5" style="59" customWidth="1"/>
    <col min="1292" max="1292" width="5.375" style="59" customWidth="1"/>
    <col min="1293" max="1293" width="11" style="59" customWidth="1"/>
    <col min="1294" max="1294" width="7.875" style="59" customWidth="1"/>
    <col min="1295" max="1295" width="10.375" style="59" customWidth="1"/>
    <col min="1296" max="1296" width="11.25" style="59" customWidth="1"/>
    <col min="1297" max="1298" width="11.625" style="59" customWidth="1"/>
    <col min="1299" max="1299" width="10.75" style="59" customWidth="1"/>
    <col min="1300" max="1300" width="11.125" style="59" customWidth="1"/>
    <col min="1301" max="1301" width="11.5" style="59" customWidth="1"/>
    <col min="1302" max="1302" width="10" style="59" customWidth="1"/>
    <col min="1303" max="1303" width="1.125" style="59" customWidth="1"/>
    <col min="1304" max="1536" width="9" style="59"/>
    <col min="1537" max="1537" width="3.625" style="59" customWidth="1"/>
    <col min="1538" max="1538" width="3.75" style="59" customWidth="1"/>
    <col min="1539" max="1539" width="10.875" style="59" customWidth="1"/>
    <col min="1540" max="1540" width="13.5" style="59" customWidth="1"/>
    <col min="1541" max="1543" width="5.125" style="59" customWidth="1"/>
    <col min="1544" max="1544" width="5.25" style="59" customWidth="1"/>
    <col min="1545" max="1545" width="5" style="59" customWidth="1"/>
    <col min="1546" max="1546" width="5.125" style="59" customWidth="1"/>
    <col min="1547" max="1547" width="5.5" style="59" customWidth="1"/>
    <col min="1548" max="1548" width="5.375" style="59" customWidth="1"/>
    <col min="1549" max="1549" width="11" style="59" customWidth="1"/>
    <col min="1550" max="1550" width="7.875" style="59" customWidth="1"/>
    <col min="1551" max="1551" width="10.375" style="59" customWidth="1"/>
    <col min="1552" max="1552" width="11.25" style="59" customWidth="1"/>
    <col min="1553" max="1554" width="11.625" style="59" customWidth="1"/>
    <col min="1555" max="1555" width="10.75" style="59" customWidth="1"/>
    <col min="1556" max="1556" width="11.125" style="59" customWidth="1"/>
    <col min="1557" max="1557" width="11.5" style="59" customWidth="1"/>
    <col min="1558" max="1558" width="10" style="59" customWidth="1"/>
    <col min="1559" max="1559" width="1.125" style="59" customWidth="1"/>
    <col min="1560" max="1792" width="9" style="59"/>
    <col min="1793" max="1793" width="3.625" style="59" customWidth="1"/>
    <col min="1794" max="1794" width="3.75" style="59" customWidth="1"/>
    <col min="1795" max="1795" width="10.875" style="59" customWidth="1"/>
    <col min="1796" max="1796" width="13.5" style="59" customWidth="1"/>
    <col min="1797" max="1799" width="5.125" style="59" customWidth="1"/>
    <col min="1800" max="1800" width="5.25" style="59" customWidth="1"/>
    <col min="1801" max="1801" width="5" style="59" customWidth="1"/>
    <col min="1802" max="1802" width="5.125" style="59" customWidth="1"/>
    <col min="1803" max="1803" width="5.5" style="59" customWidth="1"/>
    <col min="1804" max="1804" width="5.375" style="59" customWidth="1"/>
    <col min="1805" max="1805" width="11" style="59" customWidth="1"/>
    <col min="1806" max="1806" width="7.875" style="59" customWidth="1"/>
    <col min="1807" max="1807" width="10.375" style="59" customWidth="1"/>
    <col min="1808" max="1808" width="11.25" style="59" customWidth="1"/>
    <col min="1809" max="1810" width="11.625" style="59" customWidth="1"/>
    <col min="1811" max="1811" width="10.75" style="59" customWidth="1"/>
    <col min="1812" max="1812" width="11.125" style="59" customWidth="1"/>
    <col min="1813" max="1813" width="11.5" style="59" customWidth="1"/>
    <col min="1814" max="1814" width="10" style="59" customWidth="1"/>
    <col min="1815" max="1815" width="1.125" style="59" customWidth="1"/>
    <col min="1816" max="2048" width="9" style="59"/>
    <col min="2049" max="2049" width="3.625" style="59" customWidth="1"/>
    <col min="2050" max="2050" width="3.75" style="59" customWidth="1"/>
    <col min="2051" max="2051" width="10.875" style="59" customWidth="1"/>
    <col min="2052" max="2052" width="13.5" style="59" customWidth="1"/>
    <col min="2053" max="2055" width="5.125" style="59" customWidth="1"/>
    <col min="2056" max="2056" width="5.25" style="59" customWidth="1"/>
    <col min="2057" max="2057" width="5" style="59" customWidth="1"/>
    <col min="2058" max="2058" width="5.125" style="59" customWidth="1"/>
    <col min="2059" max="2059" width="5.5" style="59" customWidth="1"/>
    <col min="2060" max="2060" width="5.375" style="59" customWidth="1"/>
    <col min="2061" max="2061" width="11" style="59" customWidth="1"/>
    <col min="2062" max="2062" width="7.875" style="59" customWidth="1"/>
    <col min="2063" max="2063" width="10.375" style="59" customWidth="1"/>
    <col min="2064" max="2064" width="11.25" style="59" customWidth="1"/>
    <col min="2065" max="2066" width="11.625" style="59" customWidth="1"/>
    <col min="2067" max="2067" width="10.75" style="59" customWidth="1"/>
    <col min="2068" max="2068" width="11.125" style="59" customWidth="1"/>
    <col min="2069" max="2069" width="11.5" style="59" customWidth="1"/>
    <col min="2070" max="2070" width="10" style="59" customWidth="1"/>
    <col min="2071" max="2071" width="1.125" style="59" customWidth="1"/>
    <col min="2072" max="2304" width="9" style="59"/>
    <col min="2305" max="2305" width="3.625" style="59" customWidth="1"/>
    <col min="2306" max="2306" width="3.75" style="59" customWidth="1"/>
    <col min="2307" max="2307" width="10.875" style="59" customWidth="1"/>
    <col min="2308" max="2308" width="13.5" style="59" customWidth="1"/>
    <col min="2309" max="2311" width="5.125" style="59" customWidth="1"/>
    <col min="2312" max="2312" width="5.25" style="59" customWidth="1"/>
    <col min="2313" max="2313" width="5" style="59" customWidth="1"/>
    <col min="2314" max="2314" width="5.125" style="59" customWidth="1"/>
    <col min="2315" max="2315" width="5.5" style="59" customWidth="1"/>
    <col min="2316" max="2316" width="5.375" style="59" customWidth="1"/>
    <col min="2317" max="2317" width="11" style="59" customWidth="1"/>
    <col min="2318" max="2318" width="7.875" style="59" customWidth="1"/>
    <col min="2319" max="2319" width="10.375" style="59" customWidth="1"/>
    <col min="2320" max="2320" width="11.25" style="59" customWidth="1"/>
    <col min="2321" max="2322" width="11.625" style="59" customWidth="1"/>
    <col min="2323" max="2323" width="10.75" style="59" customWidth="1"/>
    <col min="2324" max="2324" width="11.125" style="59" customWidth="1"/>
    <col min="2325" max="2325" width="11.5" style="59" customWidth="1"/>
    <col min="2326" max="2326" width="10" style="59" customWidth="1"/>
    <col min="2327" max="2327" width="1.125" style="59" customWidth="1"/>
    <col min="2328" max="2560" width="9" style="59"/>
    <col min="2561" max="2561" width="3.625" style="59" customWidth="1"/>
    <col min="2562" max="2562" width="3.75" style="59" customWidth="1"/>
    <col min="2563" max="2563" width="10.875" style="59" customWidth="1"/>
    <col min="2564" max="2564" width="13.5" style="59" customWidth="1"/>
    <col min="2565" max="2567" width="5.125" style="59" customWidth="1"/>
    <col min="2568" max="2568" width="5.25" style="59" customWidth="1"/>
    <col min="2569" max="2569" width="5" style="59" customWidth="1"/>
    <col min="2570" max="2570" width="5.125" style="59" customWidth="1"/>
    <col min="2571" max="2571" width="5.5" style="59" customWidth="1"/>
    <col min="2572" max="2572" width="5.375" style="59" customWidth="1"/>
    <col min="2573" max="2573" width="11" style="59" customWidth="1"/>
    <col min="2574" max="2574" width="7.875" style="59" customWidth="1"/>
    <col min="2575" max="2575" width="10.375" style="59" customWidth="1"/>
    <col min="2576" max="2576" width="11.25" style="59" customWidth="1"/>
    <col min="2577" max="2578" width="11.625" style="59" customWidth="1"/>
    <col min="2579" max="2579" width="10.75" style="59" customWidth="1"/>
    <col min="2580" max="2580" width="11.125" style="59" customWidth="1"/>
    <col min="2581" max="2581" width="11.5" style="59" customWidth="1"/>
    <col min="2582" max="2582" width="10" style="59" customWidth="1"/>
    <col min="2583" max="2583" width="1.125" style="59" customWidth="1"/>
    <col min="2584" max="2816" width="9" style="59"/>
    <col min="2817" max="2817" width="3.625" style="59" customWidth="1"/>
    <col min="2818" max="2818" width="3.75" style="59" customWidth="1"/>
    <col min="2819" max="2819" width="10.875" style="59" customWidth="1"/>
    <col min="2820" max="2820" width="13.5" style="59" customWidth="1"/>
    <col min="2821" max="2823" width="5.125" style="59" customWidth="1"/>
    <col min="2824" max="2824" width="5.25" style="59" customWidth="1"/>
    <col min="2825" max="2825" width="5" style="59" customWidth="1"/>
    <col min="2826" max="2826" width="5.125" style="59" customWidth="1"/>
    <col min="2827" max="2827" width="5.5" style="59" customWidth="1"/>
    <col min="2828" max="2828" width="5.375" style="59" customWidth="1"/>
    <col min="2829" max="2829" width="11" style="59" customWidth="1"/>
    <col min="2830" max="2830" width="7.875" style="59" customWidth="1"/>
    <col min="2831" max="2831" width="10.375" style="59" customWidth="1"/>
    <col min="2832" max="2832" width="11.25" style="59" customWidth="1"/>
    <col min="2833" max="2834" width="11.625" style="59" customWidth="1"/>
    <col min="2835" max="2835" width="10.75" style="59" customWidth="1"/>
    <col min="2836" max="2836" width="11.125" style="59" customWidth="1"/>
    <col min="2837" max="2837" width="11.5" style="59" customWidth="1"/>
    <col min="2838" max="2838" width="10" style="59" customWidth="1"/>
    <col min="2839" max="2839" width="1.125" style="59" customWidth="1"/>
    <col min="2840" max="3072" width="9" style="59"/>
    <col min="3073" max="3073" width="3.625" style="59" customWidth="1"/>
    <col min="3074" max="3074" width="3.75" style="59" customWidth="1"/>
    <col min="3075" max="3075" width="10.875" style="59" customWidth="1"/>
    <col min="3076" max="3076" width="13.5" style="59" customWidth="1"/>
    <col min="3077" max="3079" width="5.125" style="59" customWidth="1"/>
    <col min="3080" max="3080" width="5.25" style="59" customWidth="1"/>
    <col min="3081" max="3081" width="5" style="59" customWidth="1"/>
    <col min="3082" max="3082" width="5.125" style="59" customWidth="1"/>
    <col min="3083" max="3083" width="5.5" style="59" customWidth="1"/>
    <col min="3084" max="3084" width="5.375" style="59" customWidth="1"/>
    <col min="3085" max="3085" width="11" style="59" customWidth="1"/>
    <col min="3086" max="3086" width="7.875" style="59" customWidth="1"/>
    <col min="3087" max="3087" width="10.375" style="59" customWidth="1"/>
    <col min="3088" max="3088" width="11.25" style="59" customWidth="1"/>
    <col min="3089" max="3090" width="11.625" style="59" customWidth="1"/>
    <col min="3091" max="3091" width="10.75" style="59" customWidth="1"/>
    <col min="3092" max="3092" width="11.125" style="59" customWidth="1"/>
    <col min="3093" max="3093" width="11.5" style="59" customWidth="1"/>
    <col min="3094" max="3094" width="10" style="59" customWidth="1"/>
    <col min="3095" max="3095" width="1.125" style="59" customWidth="1"/>
    <col min="3096" max="3328" width="9" style="59"/>
    <col min="3329" max="3329" width="3.625" style="59" customWidth="1"/>
    <col min="3330" max="3330" width="3.75" style="59" customWidth="1"/>
    <col min="3331" max="3331" width="10.875" style="59" customWidth="1"/>
    <col min="3332" max="3332" width="13.5" style="59" customWidth="1"/>
    <col min="3333" max="3335" width="5.125" style="59" customWidth="1"/>
    <col min="3336" max="3336" width="5.25" style="59" customWidth="1"/>
    <col min="3337" max="3337" width="5" style="59" customWidth="1"/>
    <col min="3338" max="3338" width="5.125" style="59" customWidth="1"/>
    <col min="3339" max="3339" width="5.5" style="59" customWidth="1"/>
    <col min="3340" max="3340" width="5.375" style="59" customWidth="1"/>
    <col min="3341" max="3341" width="11" style="59" customWidth="1"/>
    <col min="3342" max="3342" width="7.875" style="59" customWidth="1"/>
    <col min="3343" max="3343" width="10.375" style="59" customWidth="1"/>
    <col min="3344" max="3344" width="11.25" style="59" customWidth="1"/>
    <col min="3345" max="3346" width="11.625" style="59" customWidth="1"/>
    <col min="3347" max="3347" width="10.75" style="59" customWidth="1"/>
    <col min="3348" max="3348" width="11.125" style="59" customWidth="1"/>
    <col min="3349" max="3349" width="11.5" style="59" customWidth="1"/>
    <col min="3350" max="3350" width="10" style="59" customWidth="1"/>
    <col min="3351" max="3351" width="1.125" style="59" customWidth="1"/>
    <col min="3352" max="3584" width="9" style="59"/>
    <col min="3585" max="3585" width="3.625" style="59" customWidth="1"/>
    <col min="3586" max="3586" width="3.75" style="59" customWidth="1"/>
    <col min="3587" max="3587" width="10.875" style="59" customWidth="1"/>
    <col min="3588" max="3588" width="13.5" style="59" customWidth="1"/>
    <col min="3589" max="3591" width="5.125" style="59" customWidth="1"/>
    <col min="3592" max="3592" width="5.25" style="59" customWidth="1"/>
    <col min="3593" max="3593" width="5" style="59" customWidth="1"/>
    <col min="3594" max="3594" width="5.125" style="59" customWidth="1"/>
    <col min="3595" max="3595" width="5.5" style="59" customWidth="1"/>
    <col min="3596" max="3596" width="5.375" style="59" customWidth="1"/>
    <col min="3597" max="3597" width="11" style="59" customWidth="1"/>
    <col min="3598" max="3598" width="7.875" style="59" customWidth="1"/>
    <col min="3599" max="3599" width="10.375" style="59" customWidth="1"/>
    <col min="3600" max="3600" width="11.25" style="59" customWidth="1"/>
    <col min="3601" max="3602" width="11.625" style="59" customWidth="1"/>
    <col min="3603" max="3603" width="10.75" style="59" customWidth="1"/>
    <col min="3604" max="3604" width="11.125" style="59" customWidth="1"/>
    <col min="3605" max="3605" width="11.5" style="59" customWidth="1"/>
    <col min="3606" max="3606" width="10" style="59" customWidth="1"/>
    <col min="3607" max="3607" width="1.125" style="59" customWidth="1"/>
    <col min="3608" max="3840" width="9" style="59"/>
    <col min="3841" max="3841" width="3.625" style="59" customWidth="1"/>
    <col min="3842" max="3842" width="3.75" style="59" customWidth="1"/>
    <col min="3843" max="3843" width="10.875" style="59" customWidth="1"/>
    <col min="3844" max="3844" width="13.5" style="59" customWidth="1"/>
    <col min="3845" max="3847" width="5.125" style="59" customWidth="1"/>
    <col min="3848" max="3848" width="5.25" style="59" customWidth="1"/>
    <col min="3849" max="3849" width="5" style="59" customWidth="1"/>
    <col min="3850" max="3850" width="5.125" style="59" customWidth="1"/>
    <col min="3851" max="3851" width="5.5" style="59" customWidth="1"/>
    <col min="3852" max="3852" width="5.375" style="59" customWidth="1"/>
    <col min="3853" max="3853" width="11" style="59" customWidth="1"/>
    <col min="3854" max="3854" width="7.875" style="59" customWidth="1"/>
    <col min="3855" max="3855" width="10.375" style="59" customWidth="1"/>
    <col min="3856" max="3856" width="11.25" style="59" customWidth="1"/>
    <col min="3857" max="3858" width="11.625" style="59" customWidth="1"/>
    <col min="3859" max="3859" width="10.75" style="59" customWidth="1"/>
    <col min="3860" max="3860" width="11.125" style="59" customWidth="1"/>
    <col min="3861" max="3861" width="11.5" style="59" customWidth="1"/>
    <col min="3862" max="3862" width="10" style="59" customWidth="1"/>
    <col min="3863" max="3863" width="1.125" style="59" customWidth="1"/>
    <col min="3864" max="4096" width="9" style="59"/>
    <col min="4097" max="4097" width="3.625" style="59" customWidth="1"/>
    <col min="4098" max="4098" width="3.75" style="59" customWidth="1"/>
    <col min="4099" max="4099" width="10.875" style="59" customWidth="1"/>
    <col min="4100" max="4100" width="13.5" style="59" customWidth="1"/>
    <col min="4101" max="4103" width="5.125" style="59" customWidth="1"/>
    <col min="4104" max="4104" width="5.25" style="59" customWidth="1"/>
    <col min="4105" max="4105" width="5" style="59" customWidth="1"/>
    <col min="4106" max="4106" width="5.125" style="59" customWidth="1"/>
    <col min="4107" max="4107" width="5.5" style="59" customWidth="1"/>
    <col min="4108" max="4108" width="5.375" style="59" customWidth="1"/>
    <col min="4109" max="4109" width="11" style="59" customWidth="1"/>
    <col min="4110" max="4110" width="7.875" style="59" customWidth="1"/>
    <col min="4111" max="4111" width="10.375" style="59" customWidth="1"/>
    <col min="4112" max="4112" width="11.25" style="59" customWidth="1"/>
    <col min="4113" max="4114" width="11.625" style="59" customWidth="1"/>
    <col min="4115" max="4115" width="10.75" style="59" customWidth="1"/>
    <col min="4116" max="4116" width="11.125" style="59" customWidth="1"/>
    <col min="4117" max="4117" width="11.5" style="59" customWidth="1"/>
    <col min="4118" max="4118" width="10" style="59" customWidth="1"/>
    <col min="4119" max="4119" width="1.125" style="59" customWidth="1"/>
    <col min="4120" max="4352" width="9" style="59"/>
    <col min="4353" max="4353" width="3.625" style="59" customWidth="1"/>
    <col min="4354" max="4354" width="3.75" style="59" customWidth="1"/>
    <col min="4355" max="4355" width="10.875" style="59" customWidth="1"/>
    <col min="4356" max="4356" width="13.5" style="59" customWidth="1"/>
    <col min="4357" max="4359" width="5.125" style="59" customWidth="1"/>
    <col min="4360" max="4360" width="5.25" style="59" customWidth="1"/>
    <col min="4361" max="4361" width="5" style="59" customWidth="1"/>
    <col min="4362" max="4362" width="5.125" style="59" customWidth="1"/>
    <col min="4363" max="4363" width="5.5" style="59" customWidth="1"/>
    <col min="4364" max="4364" width="5.375" style="59" customWidth="1"/>
    <col min="4365" max="4365" width="11" style="59" customWidth="1"/>
    <col min="4366" max="4366" width="7.875" style="59" customWidth="1"/>
    <col min="4367" max="4367" width="10.375" style="59" customWidth="1"/>
    <col min="4368" max="4368" width="11.25" style="59" customWidth="1"/>
    <col min="4369" max="4370" width="11.625" style="59" customWidth="1"/>
    <col min="4371" max="4371" width="10.75" style="59" customWidth="1"/>
    <col min="4372" max="4372" width="11.125" style="59" customWidth="1"/>
    <col min="4373" max="4373" width="11.5" style="59" customWidth="1"/>
    <col min="4374" max="4374" width="10" style="59" customWidth="1"/>
    <col min="4375" max="4375" width="1.125" style="59" customWidth="1"/>
    <col min="4376" max="4608" width="9" style="59"/>
    <col min="4609" max="4609" width="3.625" style="59" customWidth="1"/>
    <col min="4610" max="4610" width="3.75" style="59" customWidth="1"/>
    <col min="4611" max="4611" width="10.875" style="59" customWidth="1"/>
    <col min="4612" max="4612" width="13.5" style="59" customWidth="1"/>
    <col min="4613" max="4615" width="5.125" style="59" customWidth="1"/>
    <col min="4616" max="4616" width="5.25" style="59" customWidth="1"/>
    <col min="4617" max="4617" width="5" style="59" customWidth="1"/>
    <col min="4618" max="4618" width="5.125" style="59" customWidth="1"/>
    <col min="4619" max="4619" width="5.5" style="59" customWidth="1"/>
    <col min="4620" max="4620" width="5.375" style="59" customWidth="1"/>
    <col min="4621" max="4621" width="11" style="59" customWidth="1"/>
    <col min="4622" max="4622" width="7.875" style="59" customWidth="1"/>
    <col min="4623" max="4623" width="10.375" style="59" customWidth="1"/>
    <col min="4624" max="4624" width="11.25" style="59" customWidth="1"/>
    <col min="4625" max="4626" width="11.625" style="59" customWidth="1"/>
    <col min="4627" max="4627" width="10.75" style="59" customWidth="1"/>
    <col min="4628" max="4628" width="11.125" style="59" customWidth="1"/>
    <col min="4629" max="4629" width="11.5" style="59" customWidth="1"/>
    <col min="4630" max="4630" width="10" style="59" customWidth="1"/>
    <col min="4631" max="4631" width="1.125" style="59" customWidth="1"/>
    <col min="4632" max="4864" width="9" style="59"/>
    <col min="4865" max="4865" width="3.625" style="59" customWidth="1"/>
    <col min="4866" max="4866" width="3.75" style="59" customWidth="1"/>
    <col min="4867" max="4867" width="10.875" style="59" customWidth="1"/>
    <col min="4868" max="4868" width="13.5" style="59" customWidth="1"/>
    <col min="4869" max="4871" width="5.125" style="59" customWidth="1"/>
    <col min="4872" max="4872" width="5.25" style="59" customWidth="1"/>
    <col min="4873" max="4873" width="5" style="59" customWidth="1"/>
    <col min="4874" max="4874" width="5.125" style="59" customWidth="1"/>
    <col min="4875" max="4875" width="5.5" style="59" customWidth="1"/>
    <col min="4876" max="4876" width="5.375" style="59" customWidth="1"/>
    <col min="4877" max="4877" width="11" style="59" customWidth="1"/>
    <col min="4878" max="4878" width="7.875" style="59" customWidth="1"/>
    <col min="4879" max="4879" width="10.375" style="59" customWidth="1"/>
    <col min="4880" max="4880" width="11.25" style="59" customWidth="1"/>
    <col min="4881" max="4882" width="11.625" style="59" customWidth="1"/>
    <col min="4883" max="4883" width="10.75" style="59" customWidth="1"/>
    <col min="4884" max="4884" width="11.125" style="59" customWidth="1"/>
    <col min="4885" max="4885" width="11.5" style="59" customWidth="1"/>
    <col min="4886" max="4886" width="10" style="59" customWidth="1"/>
    <col min="4887" max="4887" width="1.125" style="59" customWidth="1"/>
    <col min="4888" max="5120" width="9" style="59"/>
    <col min="5121" max="5121" width="3.625" style="59" customWidth="1"/>
    <col min="5122" max="5122" width="3.75" style="59" customWidth="1"/>
    <col min="5123" max="5123" width="10.875" style="59" customWidth="1"/>
    <col min="5124" max="5124" width="13.5" style="59" customWidth="1"/>
    <col min="5125" max="5127" width="5.125" style="59" customWidth="1"/>
    <col min="5128" max="5128" width="5.25" style="59" customWidth="1"/>
    <col min="5129" max="5129" width="5" style="59" customWidth="1"/>
    <col min="5130" max="5130" width="5.125" style="59" customWidth="1"/>
    <col min="5131" max="5131" width="5.5" style="59" customWidth="1"/>
    <col min="5132" max="5132" width="5.375" style="59" customWidth="1"/>
    <col min="5133" max="5133" width="11" style="59" customWidth="1"/>
    <col min="5134" max="5134" width="7.875" style="59" customWidth="1"/>
    <col min="5135" max="5135" width="10.375" style="59" customWidth="1"/>
    <col min="5136" max="5136" width="11.25" style="59" customWidth="1"/>
    <col min="5137" max="5138" width="11.625" style="59" customWidth="1"/>
    <col min="5139" max="5139" width="10.75" style="59" customWidth="1"/>
    <col min="5140" max="5140" width="11.125" style="59" customWidth="1"/>
    <col min="5141" max="5141" width="11.5" style="59" customWidth="1"/>
    <col min="5142" max="5142" width="10" style="59" customWidth="1"/>
    <col min="5143" max="5143" width="1.125" style="59" customWidth="1"/>
    <col min="5144" max="5376" width="9" style="59"/>
    <col min="5377" max="5377" width="3.625" style="59" customWidth="1"/>
    <col min="5378" max="5378" width="3.75" style="59" customWidth="1"/>
    <col min="5379" max="5379" width="10.875" style="59" customWidth="1"/>
    <col min="5380" max="5380" width="13.5" style="59" customWidth="1"/>
    <col min="5381" max="5383" width="5.125" style="59" customWidth="1"/>
    <col min="5384" max="5384" width="5.25" style="59" customWidth="1"/>
    <col min="5385" max="5385" width="5" style="59" customWidth="1"/>
    <col min="5386" max="5386" width="5.125" style="59" customWidth="1"/>
    <col min="5387" max="5387" width="5.5" style="59" customWidth="1"/>
    <col min="5388" max="5388" width="5.375" style="59" customWidth="1"/>
    <col min="5389" max="5389" width="11" style="59" customWidth="1"/>
    <col min="5390" max="5390" width="7.875" style="59" customWidth="1"/>
    <col min="5391" max="5391" width="10.375" style="59" customWidth="1"/>
    <col min="5392" max="5392" width="11.25" style="59" customWidth="1"/>
    <col min="5393" max="5394" width="11.625" style="59" customWidth="1"/>
    <col min="5395" max="5395" width="10.75" style="59" customWidth="1"/>
    <col min="5396" max="5396" width="11.125" style="59" customWidth="1"/>
    <col min="5397" max="5397" width="11.5" style="59" customWidth="1"/>
    <col min="5398" max="5398" width="10" style="59" customWidth="1"/>
    <col min="5399" max="5399" width="1.125" style="59" customWidth="1"/>
    <col min="5400" max="5632" width="9" style="59"/>
    <col min="5633" max="5633" width="3.625" style="59" customWidth="1"/>
    <col min="5634" max="5634" width="3.75" style="59" customWidth="1"/>
    <col min="5635" max="5635" width="10.875" style="59" customWidth="1"/>
    <col min="5636" max="5636" width="13.5" style="59" customWidth="1"/>
    <col min="5637" max="5639" width="5.125" style="59" customWidth="1"/>
    <col min="5640" max="5640" width="5.25" style="59" customWidth="1"/>
    <col min="5641" max="5641" width="5" style="59" customWidth="1"/>
    <col min="5642" max="5642" width="5.125" style="59" customWidth="1"/>
    <col min="5643" max="5643" width="5.5" style="59" customWidth="1"/>
    <col min="5644" max="5644" width="5.375" style="59" customWidth="1"/>
    <col min="5645" max="5645" width="11" style="59" customWidth="1"/>
    <col min="5646" max="5646" width="7.875" style="59" customWidth="1"/>
    <col min="5647" max="5647" width="10.375" style="59" customWidth="1"/>
    <col min="5648" max="5648" width="11.25" style="59" customWidth="1"/>
    <col min="5649" max="5650" width="11.625" style="59" customWidth="1"/>
    <col min="5651" max="5651" width="10.75" style="59" customWidth="1"/>
    <col min="5652" max="5652" width="11.125" style="59" customWidth="1"/>
    <col min="5653" max="5653" width="11.5" style="59" customWidth="1"/>
    <col min="5654" max="5654" width="10" style="59" customWidth="1"/>
    <col min="5655" max="5655" width="1.125" style="59" customWidth="1"/>
    <col min="5656" max="5888" width="9" style="59"/>
    <col min="5889" max="5889" width="3.625" style="59" customWidth="1"/>
    <col min="5890" max="5890" width="3.75" style="59" customWidth="1"/>
    <col min="5891" max="5891" width="10.875" style="59" customWidth="1"/>
    <col min="5892" max="5892" width="13.5" style="59" customWidth="1"/>
    <col min="5893" max="5895" width="5.125" style="59" customWidth="1"/>
    <col min="5896" max="5896" width="5.25" style="59" customWidth="1"/>
    <col min="5897" max="5897" width="5" style="59" customWidth="1"/>
    <col min="5898" max="5898" width="5.125" style="59" customWidth="1"/>
    <col min="5899" max="5899" width="5.5" style="59" customWidth="1"/>
    <col min="5900" max="5900" width="5.375" style="59" customWidth="1"/>
    <col min="5901" max="5901" width="11" style="59" customWidth="1"/>
    <col min="5902" max="5902" width="7.875" style="59" customWidth="1"/>
    <col min="5903" max="5903" width="10.375" style="59" customWidth="1"/>
    <col min="5904" max="5904" width="11.25" style="59" customWidth="1"/>
    <col min="5905" max="5906" width="11.625" style="59" customWidth="1"/>
    <col min="5907" max="5907" width="10.75" style="59" customWidth="1"/>
    <col min="5908" max="5908" width="11.125" style="59" customWidth="1"/>
    <col min="5909" max="5909" width="11.5" style="59" customWidth="1"/>
    <col min="5910" max="5910" width="10" style="59" customWidth="1"/>
    <col min="5911" max="5911" width="1.125" style="59" customWidth="1"/>
    <col min="5912" max="6144" width="9" style="59"/>
    <col min="6145" max="6145" width="3.625" style="59" customWidth="1"/>
    <col min="6146" max="6146" width="3.75" style="59" customWidth="1"/>
    <col min="6147" max="6147" width="10.875" style="59" customWidth="1"/>
    <col min="6148" max="6148" width="13.5" style="59" customWidth="1"/>
    <col min="6149" max="6151" width="5.125" style="59" customWidth="1"/>
    <col min="6152" max="6152" width="5.25" style="59" customWidth="1"/>
    <col min="6153" max="6153" width="5" style="59" customWidth="1"/>
    <col min="6154" max="6154" width="5.125" style="59" customWidth="1"/>
    <col min="6155" max="6155" width="5.5" style="59" customWidth="1"/>
    <col min="6156" max="6156" width="5.375" style="59" customWidth="1"/>
    <col min="6157" max="6157" width="11" style="59" customWidth="1"/>
    <col min="6158" max="6158" width="7.875" style="59" customWidth="1"/>
    <col min="6159" max="6159" width="10.375" style="59" customWidth="1"/>
    <col min="6160" max="6160" width="11.25" style="59" customWidth="1"/>
    <col min="6161" max="6162" width="11.625" style="59" customWidth="1"/>
    <col min="6163" max="6163" width="10.75" style="59" customWidth="1"/>
    <col min="6164" max="6164" width="11.125" style="59" customWidth="1"/>
    <col min="6165" max="6165" width="11.5" style="59" customWidth="1"/>
    <col min="6166" max="6166" width="10" style="59" customWidth="1"/>
    <col min="6167" max="6167" width="1.125" style="59" customWidth="1"/>
    <col min="6168" max="6400" width="9" style="59"/>
    <col min="6401" max="6401" width="3.625" style="59" customWidth="1"/>
    <col min="6402" max="6402" width="3.75" style="59" customWidth="1"/>
    <col min="6403" max="6403" width="10.875" style="59" customWidth="1"/>
    <col min="6404" max="6404" width="13.5" style="59" customWidth="1"/>
    <col min="6405" max="6407" width="5.125" style="59" customWidth="1"/>
    <col min="6408" max="6408" width="5.25" style="59" customWidth="1"/>
    <col min="6409" max="6409" width="5" style="59" customWidth="1"/>
    <col min="6410" max="6410" width="5.125" style="59" customWidth="1"/>
    <col min="6411" max="6411" width="5.5" style="59" customWidth="1"/>
    <col min="6412" max="6412" width="5.375" style="59" customWidth="1"/>
    <col min="6413" max="6413" width="11" style="59" customWidth="1"/>
    <col min="6414" max="6414" width="7.875" style="59" customWidth="1"/>
    <col min="6415" max="6415" width="10.375" style="59" customWidth="1"/>
    <col min="6416" max="6416" width="11.25" style="59" customWidth="1"/>
    <col min="6417" max="6418" width="11.625" style="59" customWidth="1"/>
    <col min="6419" max="6419" width="10.75" style="59" customWidth="1"/>
    <col min="6420" max="6420" width="11.125" style="59" customWidth="1"/>
    <col min="6421" max="6421" width="11.5" style="59" customWidth="1"/>
    <col min="6422" max="6422" width="10" style="59" customWidth="1"/>
    <col min="6423" max="6423" width="1.125" style="59" customWidth="1"/>
    <col min="6424" max="6656" width="9" style="59"/>
    <col min="6657" max="6657" width="3.625" style="59" customWidth="1"/>
    <col min="6658" max="6658" width="3.75" style="59" customWidth="1"/>
    <col min="6659" max="6659" width="10.875" style="59" customWidth="1"/>
    <col min="6660" max="6660" width="13.5" style="59" customWidth="1"/>
    <col min="6661" max="6663" width="5.125" style="59" customWidth="1"/>
    <col min="6664" max="6664" width="5.25" style="59" customWidth="1"/>
    <col min="6665" max="6665" width="5" style="59" customWidth="1"/>
    <col min="6666" max="6666" width="5.125" style="59" customWidth="1"/>
    <col min="6667" max="6667" width="5.5" style="59" customWidth="1"/>
    <col min="6668" max="6668" width="5.375" style="59" customWidth="1"/>
    <col min="6669" max="6669" width="11" style="59" customWidth="1"/>
    <col min="6670" max="6670" width="7.875" style="59" customWidth="1"/>
    <col min="6671" max="6671" width="10.375" style="59" customWidth="1"/>
    <col min="6672" max="6672" width="11.25" style="59" customWidth="1"/>
    <col min="6673" max="6674" width="11.625" style="59" customWidth="1"/>
    <col min="6675" max="6675" width="10.75" style="59" customWidth="1"/>
    <col min="6676" max="6676" width="11.125" style="59" customWidth="1"/>
    <col min="6677" max="6677" width="11.5" style="59" customWidth="1"/>
    <col min="6678" max="6678" width="10" style="59" customWidth="1"/>
    <col min="6679" max="6679" width="1.125" style="59" customWidth="1"/>
    <col min="6680" max="6912" width="9" style="59"/>
    <col min="6913" max="6913" width="3.625" style="59" customWidth="1"/>
    <col min="6914" max="6914" width="3.75" style="59" customWidth="1"/>
    <col min="6915" max="6915" width="10.875" style="59" customWidth="1"/>
    <col min="6916" max="6916" width="13.5" style="59" customWidth="1"/>
    <col min="6917" max="6919" width="5.125" style="59" customWidth="1"/>
    <col min="6920" max="6920" width="5.25" style="59" customWidth="1"/>
    <col min="6921" max="6921" width="5" style="59" customWidth="1"/>
    <col min="6922" max="6922" width="5.125" style="59" customWidth="1"/>
    <col min="6923" max="6923" width="5.5" style="59" customWidth="1"/>
    <col min="6924" max="6924" width="5.375" style="59" customWidth="1"/>
    <col min="6925" max="6925" width="11" style="59" customWidth="1"/>
    <col min="6926" max="6926" width="7.875" style="59" customWidth="1"/>
    <col min="6927" max="6927" width="10.375" style="59" customWidth="1"/>
    <col min="6928" max="6928" width="11.25" style="59" customWidth="1"/>
    <col min="6929" max="6930" width="11.625" style="59" customWidth="1"/>
    <col min="6931" max="6931" width="10.75" style="59" customWidth="1"/>
    <col min="6932" max="6932" width="11.125" style="59" customWidth="1"/>
    <col min="6933" max="6933" width="11.5" style="59" customWidth="1"/>
    <col min="6934" max="6934" width="10" style="59" customWidth="1"/>
    <col min="6935" max="6935" width="1.125" style="59" customWidth="1"/>
    <col min="6936" max="7168" width="9" style="59"/>
    <col min="7169" max="7169" width="3.625" style="59" customWidth="1"/>
    <col min="7170" max="7170" width="3.75" style="59" customWidth="1"/>
    <col min="7171" max="7171" width="10.875" style="59" customWidth="1"/>
    <col min="7172" max="7172" width="13.5" style="59" customWidth="1"/>
    <col min="7173" max="7175" width="5.125" style="59" customWidth="1"/>
    <col min="7176" max="7176" width="5.25" style="59" customWidth="1"/>
    <col min="7177" max="7177" width="5" style="59" customWidth="1"/>
    <col min="7178" max="7178" width="5.125" style="59" customWidth="1"/>
    <col min="7179" max="7179" width="5.5" style="59" customWidth="1"/>
    <col min="7180" max="7180" width="5.375" style="59" customWidth="1"/>
    <col min="7181" max="7181" width="11" style="59" customWidth="1"/>
    <col min="7182" max="7182" width="7.875" style="59" customWidth="1"/>
    <col min="7183" max="7183" width="10.375" style="59" customWidth="1"/>
    <col min="7184" max="7184" width="11.25" style="59" customWidth="1"/>
    <col min="7185" max="7186" width="11.625" style="59" customWidth="1"/>
    <col min="7187" max="7187" width="10.75" style="59" customWidth="1"/>
    <col min="7188" max="7188" width="11.125" style="59" customWidth="1"/>
    <col min="7189" max="7189" width="11.5" style="59" customWidth="1"/>
    <col min="7190" max="7190" width="10" style="59" customWidth="1"/>
    <col min="7191" max="7191" width="1.125" style="59" customWidth="1"/>
    <col min="7192" max="7424" width="9" style="59"/>
    <col min="7425" max="7425" width="3.625" style="59" customWidth="1"/>
    <col min="7426" max="7426" width="3.75" style="59" customWidth="1"/>
    <col min="7427" max="7427" width="10.875" style="59" customWidth="1"/>
    <col min="7428" max="7428" width="13.5" style="59" customWidth="1"/>
    <col min="7429" max="7431" width="5.125" style="59" customWidth="1"/>
    <col min="7432" max="7432" width="5.25" style="59" customWidth="1"/>
    <col min="7433" max="7433" width="5" style="59" customWidth="1"/>
    <col min="7434" max="7434" width="5.125" style="59" customWidth="1"/>
    <col min="7435" max="7435" width="5.5" style="59" customWidth="1"/>
    <col min="7436" max="7436" width="5.375" style="59" customWidth="1"/>
    <col min="7437" max="7437" width="11" style="59" customWidth="1"/>
    <col min="7438" max="7438" width="7.875" style="59" customWidth="1"/>
    <col min="7439" max="7439" width="10.375" style="59" customWidth="1"/>
    <col min="7440" max="7440" width="11.25" style="59" customWidth="1"/>
    <col min="7441" max="7442" width="11.625" style="59" customWidth="1"/>
    <col min="7443" max="7443" width="10.75" style="59" customWidth="1"/>
    <col min="7444" max="7444" width="11.125" style="59" customWidth="1"/>
    <col min="7445" max="7445" width="11.5" style="59" customWidth="1"/>
    <col min="7446" max="7446" width="10" style="59" customWidth="1"/>
    <col min="7447" max="7447" width="1.125" style="59" customWidth="1"/>
    <col min="7448" max="7680" width="9" style="59"/>
    <col min="7681" max="7681" width="3.625" style="59" customWidth="1"/>
    <col min="7682" max="7682" width="3.75" style="59" customWidth="1"/>
    <col min="7683" max="7683" width="10.875" style="59" customWidth="1"/>
    <col min="7684" max="7684" width="13.5" style="59" customWidth="1"/>
    <col min="7685" max="7687" width="5.125" style="59" customWidth="1"/>
    <col min="7688" max="7688" width="5.25" style="59" customWidth="1"/>
    <col min="7689" max="7689" width="5" style="59" customWidth="1"/>
    <col min="7690" max="7690" width="5.125" style="59" customWidth="1"/>
    <col min="7691" max="7691" width="5.5" style="59" customWidth="1"/>
    <col min="7692" max="7692" width="5.375" style="59" customWidth="1"/>
    <col min="7693" max="7693" width="11" style="59" customWidth="1"/>
    <col min="7694" max="7694" width="7.875" style="59" customWidth="1"/>
    <col min="7695" max="7695" width="10.375" style="59" customWidth="1"/>
    <col min="7696" max="7696" width="11.25" style="59" customWidth="1"/>
    <col min="7697" max="7698" width="11.625" style="59" customWidth="1"/>
    <col min="7699" max="7699" width="10.75" style="59" customWidth="1"/>
    <col min="7700" max="7700" width="11.125" style="59" customWidth="1"/>
    <col min="7701" max="7701" width="11.5" style="59" customWidth="1"/>
    <col min="7702" max="7702" width="10" style="59" customWidth="1"/>
    <col min="7703" max="7703" width="1.125" style="59" customWidth="1"/>
    <col min="7704" max="7936" width="9" style="59"/>
    <col min="7937" max="7937" width="3.625" style="59" customWidth="1"/>
    <col min="7938" max="7938" width="3.75" style="59" customWidth="1"/>
    <col min="7939" max="7939" width="10.875" style="59" customWidth="1"/>
    <col min="7940" max="7940" width="13.5" style="59" customWidth="1"/>
    <col min="7941" max="7943" width="5.125" style="59" customWidth="1"/>
    <col min="7944" max="7944" width="5.25" style="59" customWidth="1"/>
    <col min="7945" max="7945" width="5" style="59" customWidth="1"/>
    <col min="7946" max="7946" width="5.125" style="59" customWidth="1"/>
    <col min="7947" max="7947" width="5.5" style="59" customWidth="1"/>
    <col min="7948" max="7948" width="5.375" style="59" customWidth="1"/>
    <col min="7949" max="7949" width="11" style="59" customWidth="1"/>
    <col min="7950" max="7950" width="7.875" style="59" customWidth="1"/>
    <col min="7951" max="7951" width="10.375" style="59" customWidth="1"/>
    <col min="7952" max="7952" width="11.25" style="59" customWidth="1"/>
    <col min="7953" max="7954" width="11.625" style="59" customWidth="1"/>
    <col min="7955" max="7955" width="10.75" style="59" customWidth="1"/>
    <col min="7956" max="7956" width="11.125" style="59" customWidth="1"/>
    <col min="7957" max="7957" width="11.5" style="59" customWidth="1"/>
    <col min="7958" max="7958" width="10" style="59" customWidth="1"/>
    <col min="7959" max="7959" width="1.125" style="59" customWidth="1"/>
    <col min="7960" max="8192" width="9" style="59"/>
    <col min="8193" max="8193" width="3.625" style="59" customWidth="1"/>
    <col min="8194" max="8194" width="3.75" style="59" customWidth="1"/>
    <col min="8195" max="8195" width="10.875" style="59" customWidth="1"/>
    <col min="8196" max="8196" width="13.5" style="59" customWidth="1"/>
    <col min="8197" max="8199" width="5.125" style="59" customWidth="1"/>
    <col min="8200" max="8200" width="5.25" style="59" customWidth="1"/>
    <col min="8201" max="8201" width="5" style="59" customWidth="1"/>
    <col min="8202" max="8202" width="5.125" style="59" customWidth="1"/>
    <col min="8203" max="8203" width="5.5" style="59" customWidth="1"/>
    <col min="8204" max="8204" width="5.375" style="59" customWidth="1"/>
    <col min="8205" max="8205" width="11" style="59" customWidth="1"/>
    <col min="8206" max="8206" width="7.875" style="59" customWidth="1"/>
    <col min="8207" max="8207" width="10.375" style="59" customWidth="1"/>
    <col min="8208" max="8208" width="11.25" style="59" customWidth="1"/>
    <col min="8209" max="8210" width="11.625" style="59" customWidth="1"/>
    <col min="8211" max="8211" width="10.75" style="59" customWidth="1"/>
    <col min="8212" max="8212" width="11.125" style="59" customWidth="1"/>
    <col min="8213" max="8213" width="11.5" style="59" customWidth="1"/>
    <col min="8214" max="8214" width="10" style="59" customWidth="1"/>
    <col min="8215" max="8215" width="1.125" style="59" customWidth="1"/>
    <col min="8216" max="8448" width="9" style="59"/>
    <col min="8449" max="8449" width="3.625" style="59" customWidth="1"/>
    <col min="8450" max="8450" width="3.75" style="59" customWidth="1"/>
    <col min="8451" max="8451" width="10.875" style="59" customWidth="1"/>
    <col min="8452" max="8452" width="13.5" style="59" customWidth="1"/>
    <col min="8453" max="8455" width="5.125" style="59" customWidth="1"/>
    <col min="8456" max="8456" width="5.25" style="59" customWidth="1"/>
    <col min="8457" max="8457" width="5" style="59" customWidth="1"/>
    <col min="8458" max="8458" width="5.125" style="59" customWidth="1"/>
    <col min="8459" max="8459" width="5.5" style="59" customWidth="1"/>
    <col min="8460" max="8460" width="5.375" style="59" customWidth="1"/>
    <col min="8461" max="8461" width="11" style="59" customWidth="1"/>
    <col min="8462" max="8462" width="7.875" style="59" customWidth="1"/>
    <col min="8463" max="8463" width="10.375" style="59" customWidth="1"/>
    <col min="8464" max="8464" width="11.25" style="59" customWidth="1"/>
    <col min="8465" max="8466" width="11.625" style="59" customWidth="1"/>
    <col min="8467" max="8467" width="10.75" style="59" customWidth="1"/>
    <col min="8468" max="8468" width="11.125" style="59" customWidth="1"/>
    <col min="8469" max="8469" width="11.5" style="59" customWidth="1"/>
    <col min="8470" max="8470" width="10" style="59" customWidth="1"/>
    <col min="8471" max="8471" width="1.125" style="59" customWidth="1"/>
    <col min="8472" max="8704" width="9" style="59"/>
    <col min="8705" max="8705" width="3.625" style="59" customWidth="1"/>
    <col min="8706" max="8706" width="3.75" style="59" customWidth="1"/>
    <col min="8707" max="8707" width="10.875" style="59" customWidth="1"/>
    <col min="8708" max="8708" width="13.5" style="59" customWidth="1"/>
    <col min="8709" max="8711" width="5.125" style="59" customWidth="1"/>
    <col min="8712" max="8712" width="5.25" style="59" customWidth="1"/>
    <col min="8713" max="8713" width="5" style="59" customWidth="1"/>
    <col min="8714" max="8714" width="5.125" style="59" customWidth="1"/>
    <col min="8715" max="8715" width="5.5" style="59" customWidth="1"/>
    <col min="8716" max="8716" width="5.375" style="59" customWidth="1"/>
    <col min="8717" max="8717" width="11" style="59" customWidth="1"/>
    <col min="8718" max="8718" width="7.875" style="59" customWidth="1"/>
    <col min="8719" max="8719" width="10.375" style="59" customWidth="1"/>
    <col min="8720" max="8720" width="11.25" style="59" customWidth="1"/>
    <col min="8721" max="8722" width="11.625" style="59" customWidth="1"/>
    <col min="8723" max="8723" width="10.75" style="59" customWidth="1"/>
    <col min="8724" max="8724" width="11.125" style="59" customWidth="1"/>
    <col min="8725" max="8725" width="11.5" style="59" customWidth="1"/>
    <col min="8726" max="8726" width="10" style="59" customWidth="1"/>
    <col min="8727" max="8727" width="1.125" style="59" customWidth="1"/>
    <col min="8728" max="8960" width="9" style="59"/>
    <col min="8961" max="8961" width="3.625" style="59" customWidth="1"/>
    <col min="8962" max="8962" width="3.75" style="59" customWidth="1"/>
    <col min="8963" max="8963" width="10.875" style="59" customWidth="1"/>
    <col min="8964" max="8964" width="13.5" style="59" customWidth="1"/>
    <col min="8965" max="8967" width="5.125" style="59" customWidth="1"/>
    <col min="8968" max="8968" width="5.25" style="59" customWidth="1"/>
    <col min="8969" max="8969" width="5" style="59" customWidth="1"/>
    <col min="8970" max="8970" width="5.125" style="59" customWidth="1"/>
    <col min="8971" max="8971" width="5.5" style="59" customWidth="1"/>
    <col min="8972" max="8972" width="5.375" style="59" customWidth="1"/>
    <col min="8973" max="8973" width="11" style="59" customWidth="1"/>
    <col min="8974" max="8974" width="7.875" style="59" customWidth="1"/>
    <col min="8975" max="8975" width="10.375" style="59" customWidth="1"/>
    <col min="8976" max="8976" width="11.25" style="59" customWidth="1"/>
    <col min="8977" max="8978" width="11.625" style="59" customWidth="1"/>
    <col min="8979" max="8979" width="10.75" style="59" customWidth="1"/>
    <col min="8980" max="8980" width="11.125" style="59" customWidth="1"/>
    <col min="8981" max="8981" width="11.5" style="59" customWidth="1"/>
    <col min="8982" max="8982" width="10" style="59" customWidth="1"/>
    <col min="8983" max="8983" width="1.125" style="59" customWidth="1"/>
    <col min="8984" max="9216" width="9" style="59"/>
    <col min="9217" max="9217" width="3.625" style="59" customWidth="1"/>
    <col min="9218" max="9218" width="3.75" style="59" customWidth="1"/>
    <col min="9219" max="9219" width="10.875" style="59" customWidth="1"/>
    <col min="9220" max="9220" width="13.5" style="59" customWidth="1"/>
    <col min="9221" max="9223" width="5.125" style="59" customWidth="1"/>
    <col min="9224" max="9224" width="5.25" style="59" customWidth="1"/>
    <col min="9225" max="9225" width="5" style="59" customWidth="1"/>
    <col min="9226" max="9226" width="5.125" style="59" customWidth="1"/>
    <col min="9227" max="9227" width="5.5" style="59" customWidth="1"/>
    <col min="9228" max="9228" width="5.375" style="59" customWidth="1"/>
    <col min="9229" max="9229" width="11" style="59" customWidth="1"/>
    <col min="9230" max="9230" width="7.875" style="59" customWidth="1"/>
    <col min="9231" max="9231" width="10.375" style="59" customWidth="1"/>
    <col min="9232" max="9232" width="11.25" style="59" customWidth="1"/>
    <col min="9233" max="9234" width="11.625" style="59" customWidth="1"/>
    <col min="9235" max="9235" width="10.75" style="59" customWidth="1"/>
    <col min="9236" max="9236" width="11.125" style="59" customWidth="1"/>
    <col min="9237" max="9237" width="11.5" style="59" customWidth="1"/>
    <col min="9238" max="9238" width="10" style="59" customWidth="1"/>
    <col min="9239" max="9239" width="1.125" style="59" customWidth="1"/>
    <col min="9240" max="9472" width="9" style="59"/>
    <col min="9473" max="9473" width="3.625" style="59" customWidth="1"/>
    <col min="9474" max="9474" width="3.75" style="59" customWidth="1"/>
    <col min="9475" max="9475" width="10.875" style="59" customWidth="1"/>
    <col min="9476" max="9476" width="13.5" style="59" customWidth="1"/>
    <col min="9477" max="9479" width="5.125" style="59" customWidth="1"/>
    <col min="9480" max="9480" width="5.25" style="59" customWidth="1"/>
    <col min="9481" max="9481" width="5" style="59" customWidth="1"/>
    <col min="9482" max="9482" width="5.125" style="59" customWidth="1"/>
    <col min="9483" max="9483" width="5.5" style="59" customWidth="1"/>
    <col min="9484" max="9484" width="5.375" style="59" customWidth="1"/>
    <col min="9485" max="9485" width="11" style="59" customWidth="1"/>
    <col min="9486" max="9486" width="7.875" style="59" customWidth="1"/>
    <col min="9487" max="9487" width="10.375" style="59" customWidth="1"/>
    <col min="9488" max="9488" width="11.25" style="59" customWidth="1"/>
    <col min="9489" max="9490" width="11.625" style="59" customWidth="1"/>
    <col min="9491" max="9491" width="10.75" style="59" customWidth="1"/>
    <col min="9492" max="9492" width="11.125" style="59" customWidth="1"/>
    <col min="9493" max="9493" width="11.5" style="59" customWidth="1"/>
    <col min="9494" max="9494" width="10" style="59" customWidth="1"/>
    <col min="9495" max="9495" width="1.125" style="59" customWidth="1"/>
    <col min="9496" max="9728" width="9" style="59"/>
    <col min="9729" max="9729" width="3.625" style="59" customWidth="1"/>
    <col min="9730" max="9730" width="3.75" style="59" customWidth="1"/>
    <col min="9731" max="9731" width="10.875" style="59" customWidth="1"/>
    <col min="9732" max="9732" width="13.5" style="59" customWidth="1"/>
    <col min="9733" max="9735" width="5.125" style="59" customWidth="1"/>
    <col min="9736" max="9736" width="5.25" style="59" customWidth="1"/>
    <col min="9737" max="9737" width="5" style="59" customWidth="1"/>
    <col min="9738" max="9738" width="5.125" style="59" customWidth="1"/>
    <col min="9739" max="9739" width="5.5" style="59" customWidth="1"/>
    <col min="9740" max="9740" width="5.375" style="59" customWidth="1"/>
    <col min="9741" max="9741" width="11" style="59" customWidth="1"/>
    <col min="9742" max="9742" width="7.875" style="59" customWidth="1"/>
    <col min="9743" max="9743" width="10.375" style="59" customWidth="1"/>
    <col min="9744" max="9744" width="11.25" style="59" customWidth="1"/>
    <col min="9745" max="9746" width="11.625" style="59" customWidth="1"/>
    <col min="9747" max="9747" width="10.75" style="59" customWidth="1"/>
    <col min="9748" max="9748" width="11.125" style="59" customWidth="1"/>
    <col min="9749" max="9749" width="11.5" style="59" customWidth="1"/>
    <col min="9750" max="9750" width="10" style="59" customWidth="1"/>
    <col min="9751" max="9751" width="1.125" style="59" customWidth="1"/>
    <col min="9752" max="9984" width="9" style="59"/>
    <col min="9985" max="9985" width="3.625" style="59" customWidth="1"/>
    <col min="9986" max="9986" width="3.75" style="59" customWidth="1"/>
    <col min="9987" max="9987" width="10.875" style="59" customWidth="1"/>
    <col min="9988" max="9988" width="13.5" style="59" customWidth="1"/>
    <col min="9989" max="9991" width="5.125" style="59" customWidth="1"/>
    <col min="9992" max="9992" width="5.25" style="59" customWidth="1"/>
    <col min="9993" max="9993" width="5" style="59" customWidth="1"/>
    <col min="9994" max="9994" width="5.125" style="59" customWidth="1"/>
    <col min="9995" max="9995" width="5.5" style="59" customWidth="1"/>
    <col min="9996" max="9996" width="5.375" style="59" customWidth="1"/>
    <col min="9997" max="9997" width="11" style="59" customWidth="1"/>
    <col min="9998" max="9998" width="7.875" style="59" customWidth="1"/>
    <col min="9999" max="9999" width="10.375" style="59" customWidth="1"/>
    <col min="10000" max="10000" width="11.25" style="59" customWidth="1"/>
    <col min="10001" max="10002" width="11.625" style="59" customWidth="1"/>
    <col min="10003" max="10003" width="10.75" style="59" customWidth="1"/>
    <col min="10004" max="10004" width="11.125" style="59" customWidth="1"/>
    <col min="10005" max="10005" width="11.5" style="59" customWidth="1"/>
    <col min="10006" max="10006" width="10" style="59" customWidth="1"/>
    <col min="10007" max="10007" width="1.125" style="59" customWidth="1"/>
    <col min="10008" max="10240" width="9" style="59"/>
    <col min="10241" max="10241" width="3.625" style="59" customWidth="1"/>
    <col min="10242" max="10242" width="3.75" style="59" customWidth="1"/>
    <col min="10243" max="10243" width="10.875" style="59" customWidth="1"/>
    <col min="10244" max="10244" width="13.5" style="59" customWidth="1"/>
    <col min="10245" max="10247" width="5.125" style="59" customWidth="1"/>
    <col min="10248" max="10248" width="5.25" style="59" customWidth="1"/>
    <col min="10249" max="10249" width="5" style="59" customWidth="1"/>
    <col min="10250" max="10250" width="5.125" style="59" customWidth="1"/>
    <col min="10251" max="10251" width="5.5" style="59" customWidth="1"/>
    <col min="10252" max="10252" width="5.375" style="59" customWidth="1"/>
    <col min="10253" max="10253" width="11" style="59" customWidth="1"/>
    <col min="10254" max="10254" width="7.875" style="59" customWidth="1"/>
    <col min="10255" max="10255" width="10.375" style="59" customWidth="1"/>
    <col min="10256" max="10256" width="11.25" style="59" customWidth="1"/>
    <col min="10257" max="10258" width="11.625" style="59" customWidth="1"/>
    <col min="10259" max="10259" width="10.75" style="59" customWidth="1"/>
    <col min="10260" max="10260" width="11.125" style="59" customWidth="1"/>
    <col min="10261" max="10261" width="11.5" style="59" customWidth="1"/>
    <col min="10262" max="10262" width="10" style="59" customWidth="1"/>
    <col min="10263" max="10263" width="1.125" style="59" customWidth="1"/>
    <col min="10264" max="10496" width="9" style="59"/>
    <col min="10497" max="10497" width="3.625" style="59" customWidth="1"/>
    <col min="10498" max="10498" width="3.75" style="59" customWidth="1"/>
    <col min="10499" max="10499" width="10.875" style="59" customWidth="1"/>
    <col min="10500" max="10500" width="13.5" style="59" customWidth="1"/>
    <col min="10501" max="10503" width="5.125" style="59" customWidth="1"/>
    <col min="10504" max="10504" width="5.25" style="59" customWidth="1"/>
    <col min="10505" max="10505" width="5" style="59" customWidth="1"/>
    <col min="10506" max="10506" width="5.125" style="59" customWidth="1"/>
    <col min="10507" max="10507" width="5.5" style="59" customWidth="1"/>
    <col min="10508" max="10508" width="5.375" style="59" customWidth="1"/>
    <col min="10509" max="10509" width="11" style="59" customWidth="1"/>
    <col min="10510" max="10510" width="7.875" style="59" customWidth="1"/>
    <col min="10511" max="10511" width="10.375" style="59" customWidth="1"/>
    <col min="10512" max="10512" width="11.25" style="59" customWidth="1"/>
    <col min="10513" max="10514" width="11.625" style="59" customWidth="1"/>
    <col min="10515" max="10515" width="10.75" style="59" customWidth="1"/>
    <col min="10516" max="10516" width="11.125" style="59" customWidth="1"/>
    <col min="10517" max="10517" width="11.5" style="59" customWidth="1"/>
    <col min="10518" max="10518" width="10" style="59" customWidth="1"/>
    <col min="10519" max="10519" width="1.125" style="59" customWidth="1"/>
    <col min="10520" max="10752" width="9" style="59"/>
    <col min="10753" max="10753" width="3.625" style="59" customWidth="1"/>
    <col min="10754" max="10754" width="3.75" style="59" customWidth="1"/>
    <col min="10755" max="10755" width="10.875" style="59" customWidth="1"/>
    <col min="10756" max="10756" width="13.5" style="59" customWidth="1"/>
    <col min="10757" max="10759" width="5.125" style="59" customWidth="1"/>
    <col min="10760" max="10760" width="5.25" style="59" customWidth="1"/>
    <col min="10761" max="10761" width="5" style="59" customWidth="1"/>
    <col min="10762" max="10762" width="5.125" style="59" customWidth="1"/>
    <col min="10763" max="10763" width="5.5" style="59" customWidth="1"/>
    <col min="10764" max="10764" width="5.375" style="59" customWidth="1"/>
    <col min="10765" max="10765" width="11" style="59" customWidth="1"/>
    <col min="10766" max="10766" width="7.875" style="59" customWidth="1"/>
    <col min="10767" max="10767" width="10.375" style="59" customWidth="1"/>
    <col min="10768" max="10768" width="11.25" style="59" customWidth="1"/>
    <col min="10769" max="10770" width="11.625" style="59" customWidth="1"/>
    <col min="10771" max="10771" width="10.75" style="59" customWidth="1"/>
    <col min="10772" max="10772" width="11.125" style="59" customWidth="1"/>
    <col min="10773" max="10773" width="11.5" style="59" customWidth="1"/>
    <col min="10774" max="10774" width="10" style="59" customWidth="1"/>
    <col min="10775" max="10775" width="1.125" style="59" customWidth="1"/>
    <col min="10776" max="11008" width="9" style="59"/>
    <col min="11009" max="11009" width="3.625" style="59" customWidth="1"/>
    <col min="11010" max="11010" width="3.75" style="59" customWidth="1"/>
    <col min="11011" max="11011" width="10.875" style="59" customWidth="1"/>
    <col min="11012" max="11012" width="13.5" style="59" customWidth="1"/>
    <col min="11013" max="11015" width="5.125" style="59" customWidth="1"/>
    <col min="11016" max="11016" width="5.25" style="59" customWidth="1"/>
    <col min="11017" max="11017" width="5" style="59" customWidth="1"/>
    <col min="11018" max="11018" width="5.125" style="59" customWidth="1"/>
    <col min="11019" max="11019" width="5.5" style="59" customWidth="1"/>
    <col min="11020" max="11020" width="5.375" style="59" customWidth="1"/>
    <col min="11021" max="11021" width="11" style="59" customWidth="1"/>
    <col min="11022" max="11022" width="7.875" style="59" customWidth="1"/>
    <col min="11023" max="11023" width="10.375" style="59" customWidth="1"/>
    <col min="11024" max="11024" width="11.25" style="59" customWidth="1"/>
    <col min="11025" max="11026" width="11.625" style="59" customWidth="1"/>
    <col min="11027" max="11027" width="10.75" style="59" customWidth="1"/>
    <col min="11028" max="11028" width="11.125" style="59" customWidth="1"/>
    <col min="11029" max="11029" width="11.5" style="59" customWidth="1"/>
    <col min="11030" max="11030" width="10" style="59" customWidth="1"/>
    <col min="11031" max="11031" width="1.125" style="59" customWidth="1"/>
    <col min="11032" max="11264" width="9" style="59"/>
    <col min="11265" max="11265" width="3.625" style="59" customWidth="1"/>
    <col min="11266" max="11266" width="3.75" style="59" customWidth="1"/>
    <col min="11267" max="11267" width="10.875" style="59" customWidth="1"/>
    <col min="11268" max="11268" width="13.5" style="59" customWidth="1"/>
    <col min="11269" max="11271" width="5.125" style="59" customWidth="1"/>
    <col min="11272" max="11272" width="5.25" style="59" customWidth="1"/>
    <col min="11273" max="11273" width="5" style="59" customWidth="1"/>
    <col min="11274" max="11274" width="5.125" style="59" customWidth="1"/>
    <col min="11275" max="11275" width="5.5" style="59" customWidth="1"/>
    <col min="11276" max="11276" width="5.375" style="59" customWidth="1"/>
    <col min="11277" max="11277" width="11" style="59" customWidth="1"/>
    <col min="11278" max="11278" width="7.875" style="59" customWidth="1"/>
    <col min="11279" max="11279" width="10.375" style="59" customWidth="1"/>
    <col min="11280" max="11280" width="11.25" style="59" customWidth="1"/>
    <col min="11281" max="11282" width="11.625" style="59" customWidth="1"/>
    <col min="11283" max="11283" width="10.75" style="59" customWidth="1"/>
    <col min="11284" max="11284" width="11.125" style="59" customWidth="1"/>
    <col min="11285" max="11285" width="11.5" style="59" customWidth="1"/>
    <col min="11286" max="11286" width="10" style="59" customWidth="1"/>
    <col min="11287" max="11287" width="1.125" style="59" customWidth="1"/>
    <col min="11288" max="11520" width="9" style="59"/>
    <col min="11521" max="11521" width="3.625" style="59" customWidth="1"/>
    <col min="11522" max="11522" width="3.75" style="59" customWidth="1"/>
    <col min="11523" max="11523" width="10.875" style="59" customWidth="1"/>
    <col min="11524" max="11524" width="13.5" style="59" customWidth="1"/>
    <col min="11525" max="11527" width="5.125" style="59" customWidth="1"/>
    <col min="11528" max="11528" width="5.25" style="59" customWidth="1"/>
    <col min="11529" max="11529" width="5" style="59" customWidth="1"/>
    <col min="11530" max="11530" width="5.125" style="59" customWidth="1"/>
    <col min="11531" max="11531" width="5.5" style="59" customWidth="1"/>
    <col min="11532" max="11532" width="5.375" style="59" customWidth="1"/>
    <col min="11533" max="11533" width="11" style="59" customWidth="1"/>
    <col min="11534" max="11534" width="7.875" style="59" customWidth="1"/>
    <col min="11535" max="11535" width="10.375" style="59" customWidth="1"/>
    <col min="11536" max="11536" width="11.25" style="59" customWidth="1"/>
    <col min="11537" max="11538" width="11.625" style="59" customWidth="1"/>
    <col min="11539" max="11539" width="10.75" style="59" customWidth="1"/>
    <col min="11540" max="11540" width="11.125" style="59" customWidth="1"/>
    <col min="11541" max="11541" width="11.5" style="59" customWidth="1"/>
    <col min="11542" max="11542" width="10" style="59" customWidth="1"/>
    <col min="11543" max="11543" width="1.125" style="59" customWidth="1"/>
    <col min="11544" max="11776" width="9" style="59"/>
    <col min="11777" max="11777" width="3.625" style="59" customWidth="1"/>
    <col min="11778" max="11778" width="3.75" style="59" customWidth="1"/>
    <col min="11779" max="11779" width="10.875" style="59" customWidth="1"/>
    <col min="11780" max="11780" width="13.5" style="59" customWidth="1"/>
    <col min="11781" max="11783" width="5.125" style="59" customWidth="1"/>
    <col min="11784" max="11784" width="5.25" style="59" customWidth="1"/>
    <col min="11785" max="11785" width="5" style="59" customWidth="1"/>
    <col min="11786" max="11786" width="5.125" style="59" customWidth="1"/>
    <col min="11787" max="11787" width="5.5" style="59" customWidth="1"/>
    <col min="11788" max="11788" width="5.375" style="59" customWidth="1"/>
    <col min="11789" max="11789" width="11" style="59" customWidth="1"/>
    <col min="11790" max="11790" width="7.875" style="59" customWidth="1"/>
    <col min="11791" max="11791" width="10.375" style="59" customWidth="1"/>
    <col min="11792" max="11792" width="11.25" style="59" customWidth="1"/>
    <col min="11793" max="11794" width="11.625" style="59" customWidth="1"/>
    <col min="11795" max="11795" width="10.75" style="59" customWidth="1"/>
    <col min="11796" max="11796" width="11.125" style="59" customWidth="1"/>
    <col min="11797" max="11797" width="11.5" style="59" customWidth="1"/>
    <col min="11798" max="11798" width="10" style="59" customWidth="1"/>
    <col min="11799" max="11799" width="1.125" style="59" customWidth="1"/>
    <col min="11800" max="12032" width="9" style="59"/>
    <col min="12033" max="12033" width="3.625" style="59" customWidth="1"/>
    <col min="12034" max="12034" width="3.75" style="59" customWidth="1"/>
    <col min="12035" max="12035" width="10.875" style="59" customWidth="1"/>
    <col min="12036" max="12036" width="13.5" style="59" customWidth="1"/>
    <col min="12037" max="12039" width="5.125" style="59" customWidth="1"/>
    <col min="12040" max="12040" width="5.25" style="59" customWidth="1"/>
    <col min="12041" max="12041" width="5" style="59" customWidth="1"/>
    <col min="12042" max="12042" width="5.125" style="59" customWidth="1"/>
    <col min="12043" max="12043" width="5.5" style="59" customWidth="1"/>
    <col min="12044" max="12044" width="5.375" style="59" customWidth="1"/>
    <col min="12045" max="12045" width="11" style="59" customWidth="1"/>
    <col min="12046" max="12046" width="7.875" style="59" customWidth="1"/>
    <col min="12047" max="12047" width="10.375" style="59" customWidth="1"/>
    <col min="12048" max="12048" width="11.25" style="59" customWidth="1"/>
    <col min="12049" max="12050" width="11.625" style="59" customWidth="1"/>
    <col min="12051" max="12051" width="10.75" style="59" customWidth="1"/>
    <col min="12052" max="12052" width="11.125" style="59" customWidth="1"/>
    <col min="12053" max="12053" width="11.5" style="59" customWidth="1"/>
    <col min="12054" max="12054" width="10" style="59" customWidth="1"/>
    <col min="12055" max="12055" width="1.125" style="59" customWidth="1"/>
    <col min="12056" max="12288" width="9" style="59"/>
    <col min="12289" max="12289" width="3.625" style="59" customWidth="1"/>
    <col min="12290" max="12290" width="3.75" style="59" customWidth="1"/>
    <col min="12291" max="12291" width="10.875" style="59" customWidth="1"/>
    <col min="12292" max="12292" width="13.5" style="59" customWidth="1"/>
    <col min="12293" max="12295" width="5.125" style="59" customWidth="1"/>
    <col min="12296" max="12296" width="5.25" style="59" customWidth="1"/>
    <col min="12297" max="12297" width="5" style="59" customWidth="1"/>
    <col min="12298" max="12298" width="5.125" style="59" customWidth="1"/>
    <col min="12299" max="12299" width="5.5" style="59" customWidth="1"/>
    <col min="12300" max="12300" width="5.375" style="59" customWidth="1"/>
    <col min="12301" max="12301" width="11" style="59" customWidth="1"/>
    <col min="12302" max="12302" width="7.875" style="59" customWidth="1"/>
    <col min="12303" max="12303" width="10.375" style="59" customWidth="1"/>
    <col min="12304" max="12304" width="11.25" style="59" customWidth="1"/>
    <col min="12305" max="12306" width="11.625" style="59" customWidth="1"/>
    <col min="12307" max="12307" width="10.75" style="59" customWidth="1"/>
    <col min="12308" max="12308" width="11.125" style="59" customWidth="1"/>
    <col min="12309" max="12309" width="11.5" style="59" customWidth="1"/>
    <col min="12310" max="12310" width="10" style="59" customWidth="1"/>
    <col min="12311" max="12311" width="1.125" style="59" customWidth="1"/>
    <col min="12312" max="12544" width="9" style="59"/>
    <col min="12545" max="12545" width="3.625" style="59" customWidth="1"/>
    <col min="12546" max="12546" width="3.75" style="59" customWidth="1"/>
    <col min="12547" max="12547" width="10.875" style="59" customWidth="1"/>
    <col min="12548" max="12548" width="13.5" style="59" customWidth="1"/>
    <col min="12549" max="12551" width="5.125" style="59" customWidth="1"/>
    <col min="12552" max="12552" width="5.25" style="59" customWidth="1"/>
    <col min="12553" max="12553" width="5" style="59" customWidth="1"/>
    <col min="12554" max="12554" width="5.125" style="59" customWidth="1"/>
    <col min="12555" max="12555" width="5.5" style="59" customWidth="1"/>
    <col min="12556" max="12556" width="5.375" style="59" customWidth="1"/>
    <col min="12557" max="12557" width="11" style="59" customWidth="1"/>
    <col min="12558" max="12558" width="7.875" style="59" customWidth="1"/>
    <col min="12559" max="12559" width="10.375" style="59" customWidth="1"/>
    <col min="12560" max="12560" width="11.25" style="59" customWidth="1"/>
    <col min="12561" max="12562" width="11.625" style="59" customWidth="1"/>
    <col min="12563" max="12563" width="10.75" style="59" customWidth="1"/>
    <col min="12564" max="12564" width="11.125" style="59" customWidth="1"/>
    <col min="12565" max="12565" width="11.5" style="59" customWidth="1"/>
    <col min="12566" max="12566" width="10" style="59" customWidth="1"/>
    <col min="12567" max="12567" width="1.125" style="59" customWidth="1"/>
    <col min="12568" max="12800" width="9" style="59"/>
    <col min="12801" max="12801" width="3.625" style="59" customWidth="1"/>
    <col min="12802" max="12802" width="3.75" style="59" customWidth="1"/>
    <col min="12803" max="12803" width="10.875" style="59" customWidth="1"/>
    <col min="12804" max="12804" width="13.5" style="59" customWidth="1"/>
    <col min="12805" max="12807" width="5.125" style="59" customWidth="1"/>
    <col min="12808" max="12808" width="5.25" style="59" customWidth="1"/>
    <col min="12809" max="12809" width="5" style="59" customWidth="1"/>
    <col min="12810" max="12810" width="5.125" style="59" customWidth="1"/>
    <col min="12811" max="12811" width="5.5" style="59" customWidth="1"/>
    <col min="12812" max="12812" width="5.375" style="59" customWidth="1"/>
    <col min="12813" max="12813" width="11" style="59" customWidth="1"/>
    <col min="12814" max="12814" width="7.875" style="59" customWidth="1"/>
    <col min="12815" max="12815" width="10.375" style="59" customWidth="1"/>
    <col min="12816" max="12816" width="11.25" style="59" customWidth="1"/>
    <col min="12817" max="12818" width="11.625" style="59" customWidth="1"/>
    <col min="12819" max="12819" width="10.75" style="59" customWidth="1"/>
    <col min="12820" max="12820" width="11.125" style="59" customWidth="1"/>
    <col min="12821" max="12821" width="11.5" style="59" customWidth="1"/>
    <col min="12822" max="12822" width="10" style="59" customWidth="1"/>
    <col min="12823" max="12823" width="1.125" style="59" customWidth="1"/>
    <col min="12824" max="13056" width="9" style="59"/>
    <col min="13057" max="13057" width="3.625" style="59" customWidth="1"/>
    <col min="13058" max="13058" width="3.75" style="59" customWidth="1"/>
    <col min="13059" max="13059" width="10.875" style="59" customWidth="1"/>
    <col min="13060" max="13060" width="13.5" style="59" customWidth="1"/>
    <col min="13061" max="13063" width="5.125" style="59" customWidth="1"/>
    <col min="13064" max="13064" width="5.25" style="59" customWidth="1"/>
    <col min="13065" max="13065" width="5" style="59" customWidth="1"/>
    <col min="13066" max="13066" width="5.125" style="59" customWidth="1"/>
    <col min="13067" max="13067" width="5.5" style="59" customWidth="1"/>
    <col min="13068" max="13068" width="5.375" style="59" customWidth="1"/>
    <col min="13069" max="13069" width="11" style="59" customWidth="1"/>
    <col min="13070" max="13070" width="7.875" style="59" customWidth="1"/>
    <col min="13071" max="13071" width="10.375" style="59" customWidth="1"/>
    <col min="13072" max="13072" width="11.25" style="59" customWidth="1"/>
    <col min="13073" max="13074" width="11.625" style="59" customWidth="1"/>
    <col min="13075" max="13075" width="10.75" style="59" customWidth="1"/>
    <col min="13076" max="13076" width="11.125" style="59" customWidth="1"/>
    <col min="13077" max="13077" width="11.5" style="59" customWidth="1"/>
    <col min="13078" max="13078" width="10" style="59" customWidth="1"/>
    <col min="13079" max="13079" width="1.125" style="59" customWidth="1"/>
    <col min="13080" max="13312" width="9" style="59"/>
    <col min="13313" max="13313" width="3.625" style="59" customWidth="1"/>
    <col min="13314" max="13314" width="3.75" style="59" customWidth="1"/>
    <col min="13315" max="13315" width="10.875" style="59" customWidth="1"/>
    <col min="13316" max="13316" width="13.5" style="59" customWidth="1"/>
    <col min="13317" max="13319" width="5.125" style="59" customWidth="1"/>
    <col min="13320" max="13320" width="5.25" style="59" customWidth="1"/>
    <col min="13321" max="13321" width="5" style="59" customWidth="1"/>
    <col min="13322" max="13322" width="5.125" style="59" customWidth="1"/>
    <col min="13323" max="13323" width="5.5" style="59" customWidth="1"/>
    <col min="13324" max="13324" width="5.375" style="59" customWidth="1"/>
    <col min="13325" max="13325" width="11" style="59" customWidth="1"/>
    <col min="13326" max="13326" width="7.875" style="59" customWidth="1"/>
    <col min="13327" max="13327" width="10.375" style="59" customWidth="1"/>
    <col min="13328" max="13328" width="11.25" style="59" customWidth="1"/>
    <col min="13329" max="13330" width="11.625" style="59" customWidth="1"/>
    <col min="13331" max="13331" width="10.75" style="59" customWidth="1"/>
    <col min="13332" max="13332" width="11.125" style="59" customWidth="1"/>
    <col min="13333" max="13333" width="11.5" style="59" customWidth="1"/>
    <col min="13334" max="13334" width="10" style="59" customWidth="1"/>
    <col min="13335" max="13335" width="1.125" style="59" customWidth="1"/>
    <col min="13336" max="13568" width="9" style="59"/>
    <col min="13569" max="13569" width="3.625" style="59" customWidth="1"/>
    <col min="13570" max="13570" width="3.75" style="59" customWidth="1"/>
    <col min="13571" max="13571" width="10.875" style="59" customWidth="1"/>
    <col min="13572" max="13572" width="13.5" style="59" customWidth="1"/>
    <col min="13573" max="13575" width="5.125" style="59" customWidth="1"/>
    <col min="13576" max="13576" width="5.25" style="59" customWidth="1"/>
    <col min="13577" max="13577" width="5" style="59" customWidth="1"/>
    <col min="13578" max="13578" width="5.125" style="59" customWidth="1"/>
    <col min="13579" max="13579" width="5.5" style="59" customWidth="1"/>
    <col min="13580" max="13580" width="5.375" style="59" customWidth="1"/>
    <col min="13581" max="13581" width="11" style="59" customWidth="1"/>
    <col min="13582" max="13582" width="7.875" style="59" customWidth="1"/>
    <col min="13583" max="13583" width="10.375" style="59" customWidth="1"/>
    <col min="13584" max="13584" width="11.25" style="59" customWidth="1"/>
    <col min="13585" max="13586" width="11.625" style="59" customWidth="1"/>
    <col min="13587" max="13587" width="10.75" style="59" customWidth="1"/>
    <col min="13588" max="13588" width="11.125" style="59" customWidth="1"/>
    <col min="13589" max="13589" width="11.5" style="59" customWidth="1"/>
    <col min="13590" max="13590" width="10" style="59" customWidth="1"/>
    <col min="13591" max="13591" width="1.125" style="59" customWidth="1"/>
    <col min="13592" max="13824" width="9" style="59"/>
    <col min="13825" max="13825" width="3.625" style="59" customWidth="1"/>
    <col min="13826" max="13826" width="3.75" style="59" customWidth="1"/>
    <col min="13827" max="13827" width="10.875" style="59" customWidth="1"/>
    <col min="13828" max="13828" width="13.5" style="59" customWidth="1"/>
    <col min="13829" max="13831" width="5.125" style="59" customWidth="1"/>
    <col min="13832" max="13832" width="5.25" style="59" customWidth="1"/>
    <col min="13833" max="13833" width="5" style="59" customWidth="1"/>
    <col min="13834" max="13834" width="5.125" style="59" customWidth="1"/>
    <col min="13835" max="13835" width="5.5" style="59" customWidth="1"/>
    <col min="13836" max="13836" width="5.375" style="59" customWidth="1"/>
    <col min="13837" max="13837" width="11" style="59" customWidth="1"/>
    <col min="13838" max="13838" width="7.875" style="59" customWidth="1"/>
    <col min="13839" max="13839" width="10.375" style="59" customWidth="1"/>
    <col min="13840" max="13840" width="11.25" style="59" customWidth="1"/>
    <col min="13841" max="13842" width="11.625" style="59" customWidth="1"/>
    <col min="13843" max="13843" width="10.75" style="59" customWidth="1"/>
    <col min="13844" max="13844" width="11.125" style="59" customWidth="1"/>
    <col min="13845" max="13845" width="11.5" style="59" customWidth="1"/>
    <col min="13846" max="13846" width="10" style="59" customWidth="1"/>
    <col min="13847" max="13847" width="1.125" style="59" customWidth="1"/>
    <col min="13848" max="14080" width="9" style="59"/>
    <col min="14081" max="14081" width="3.625" style="59" customWidth="1"/>
    <col min="14082" max="14082" width="3.75" style="59" customWidth="1"/>
    <col min="14083" max="14083" width="10.875" style="59" customWidth="1"/>
    <col min="14084" max="14084" width="13.5" style="59" customWidth="1"/>
    <col min="14085" max="14087" width="5.125" style="59" customWidth="1"/>
    <col min="14088" max="14088" width="5.25" style="59" customWidth="1"/>
    <col min="14089" max="14089" width="5" style="59" customWidth="1"/>
    <col min="14090" max="14090" width="5.125" style="59" customWidth="1"/>
    <col min="14091" max="14091" width="5.5" style="59" customWidth="1"/>
    <col min="14092" max="14092" width="5.375" style="59" customWidth="1"/>
    <col min="14093" max="14093" width="11" style="59" customWidth="1"/>
    <col min="14094" max="14094" width="7.875" style="59" customWidth="1"/>
    <col min="14095" max="14095" width="10.375" style="59" customWidth="1"/>
    <col min="14096" max="14096" width="11.25" style="59" customWidth="1"/>
    <col min="14097" max="14098" width="11.625" style="59" customWidth="1"/>
    <col min="14099" max="14099" width="10.75" style="59" customWidth="1"/>
    <col min="14100" max="14100" width="11.125" style="59" customWidth="1"/>
    <col min="14101" max="14101" width="11.5" style="59" customWidth="1"/>
    <col min="14102" max="14102" width="10" style="59" customWidth="1"/>
    <col min="14103" max="14103" width="1.125" style="59" customWidth="1"/>
    <col min="14104" max="14336" width="9" style="59"/>
    <col min="14337" max="14337" width="3.625" style="59" customWidth="1"/>
    <col min="14338" max="14338" width="3.75" style="59" customWidth="1"/>
    <col min="14339" max="14339" width="10.875" style="59" customWidth="1"/>
    <col min="14340" max="14340" width="13.5" style="59" customWidth="1"/>
    <col min="14341" max="14343" width="5.125" style="59" customWidth="1"/>
    <col min="14344" max="14344" width="5.25" style="59" customWidth="1"/>
    <col min="14345" max="14345" width="5" style="59" customWidth="1"/>
    <col min="14346" max="14346" width="5.125" style="59" customWidth="1"/>
    <col min="14347" max="14347" width="5.5" style="59" customWidth="1"/>
    <col min="14348" max="14348" width="5.375" style="59" customWidth="1"/>
    <col min="14349" max="14349" width="11" style="59" customWidth="1"/>
    <col min="14350" max="14350" width="7.875" style="59" customWidth="1"/>
    <col min="14351" max="14351" width="10.375" style="59" customWidth="1"/>
    <col min="14352" max="14352" width="11.25" style="59" customWidth="1"/>
    <col min="14353" max="14354" width="11.625" style="59" customWidth="1"/>
    <col min="14355" max="14355" width="10.75" style="59" customWidth="1"/>
    <col min="14356" max="14356" width="11.125" style="59" customWidth="1"/>
    <col min="14357" max="14357" width="11.5" style="59" customWidth="1"/>
    <col min="14358" max="14358" width="10" style="59" customWidth="1"/>
    <col min="14359" max="14359" width="1.125" style="59" customWidth="1"/>
    <col min="14360" max="14592" width="9" style="59"/>
    <col min="14593" max="14593" width="3.625" style="59" customWidth="1"/>
    <col min="14594" max="14594" width="3.75" style="59" customWidth="1"/>
    <col min="14595" max="14595" width="10.875" style="59" customWidth="1"/>
    <col min="14596" max="14596" width="13.5" style="59" customWidth="1"/>
    <col min="14597" max="14599" width="5.125" style="59" customWidth="1"/>
    <col min="14600" max="14600" width="5.25" style="59" customWidth="1"/>
    <col min="14601" max="14601" width="5" style="59" customWidth="1"/>
    <col min="14602" max="14602" width="5.125" style="59" customWidth="1"/>
    <col min="14603" max="14603" width="5.5" style="59" customWidth="1"/>
    <col min="14604" max="14604" width="5.375" style="59" customWidth="1"/>
    <col min="14605" max="14605" width="11" style="59" customWidth="1"/>
    <col min="14606" max="14606" width="7.875" style="59" customWidth="1"/>
    <col min="14607" max="14607" width="10.375" style="59" customWidth="1"/>
    <col min="14608" max="14608" width="11.25" style="59" customWidth="1"/>
    <col min="14609" max="14610" width="11.625" style="59" customWidth="1"/>
    <col min="14611" max="14611" width="10.75" style="59" customWidth="1"/>
    <col min="14612" max="14612" width="11.125" style="59" customWidth="1"/>
    <col min="14613" max="14613" width="11.5" style="59" customWidth="1"/>
    <col min="14614" max="14614" width="10" style="59" customWidth="1"/>
    <col min="14615" max="14615" width="1.125" style="59" customWidth="1"/>
    <col min="14616" max="14848" width="9" style="59"/>
    <col min="14849" max="14849" width="3.625" style="59" customWidth="1"/>
    <col min="14850" max="14850" width="3.75" style="59" customWidth="1"/>
    <col min="14851" max="14851" width="10.875" style="59" customWidth="1"/>
    <col min="14852" max="14852" width="13.5" style="59" customWidth="1"/>
    <col min="14853" max="14855" width="5.125" style="59" customWidth="1"/>
    <col min="14856" max="14856" width="5.25" style="59" customWidth="1"/>
    <col min="14857" max="14857" width="5" style="59" customWidth="1"/>
    <col min="14858" max="14858" width="5.125" style="59" customWidth="1"/>
    <col min="14859" max="14859" width="5.5" style="59" customWidth="1"/>
    <col min="14860" max="14860" width="5.375" style="59" customWidth="1"/>
    <col min="14861" max="14861" width="11" style="59" customWidth="1"/>
    <col min="14862" max="14862" width="7.875" style="59" customWidth="1"/>
    <col min="14863" max="14863" width="10.375" style="59" customWidth="1"/>
    <col min="14864" max="14864" width="11.25" style="59" customWidth="1"/>
    <col min="14865" max="14866" width="11.625" style="59" customWidth="1"/>
    <col min="14867" max="14867" width="10.75" style="59" customWidth="1"/>
    <col min="14868" max="14868" width="11.125" style="59" customWidth="1"/>
    <col min="14869" max="14869" width="11.5" style="59" customWidth="1"/>
    <col min="14870" max="14870" width="10" style="59" customWidth="1"/>
    <col min="14871" max="14871" width="1.125" style="59" customWidth="1"/>
    <col min="14872" max="15104" width="9" style="59"/>
    <col min="15105" max="15105" width="3.625" style="59" customWidth="1"/>
    <col min="15106" max="15106" width="3.75" style="59" customWidth="1"/>
    <col min="15107" max="15107" width="10.875" style="59" customWidth="1"/>
    <col min="15108" max="15108" width="13.5" style="59" customWidth="1"/>
    <col min="15109" max="15111" width="5.125" style="59" customWidth="1"/>
    <col min="15112" max="15112" width="5.25" style="59" customWidth="1"/>
    <col min="15113" max="15113" width="5" style="59" customWidth="1"/>
    <col min="15114" max="15114" width="5.125" style="59" customWidth="1"/>
    <col min="15115" max="15115" width="5.5" style="59" customWidth="1"/>
    <col min="15116" max="15116" width="5.375" style="59" customWidth="1"/>
    <col min="15117" max="15117" width="11" style="59" customWidth="1"/>
    <col min="15118" max="15118" width="7.875" style="59" customWidth="1"/>
    <col min="15119" max="15119" width="10.375" style="59" customWidth="1"/>
    <col min="15120" max="15120" width="11.25" style="59" customWidth="1"/>
    <col min="15121" max="15122" width="11.625" style="59" customWidth="1"/>
    <col min="15123" max="15123" width="10.75" style="59" customWidth="1"/>
    <col min="15124" max="15124" width="11.125" style="59" customWidth="1"/>
    <col min="15125" max="15125" width="11.5" style="59" customWidth="1"/>
    <col min="15126" max="15126" width="10" style="59" customWidth="1"/>
    <col min="15127" max="15127" width="1.125" style="59" customWidth="1"/>
    <col min="15128" max="15360" width="9" style="59"/>
    <col min="15361" max="15361" width="3.625" style="59" customWidth="1"/>
    <col min="15362" max="15362" width="3.75" style="59" customWidth="1"/>
    <col min="15363" max="15363" width="10.875" style="59" customWidth="1"/>
    <col min="15364" max="15364" width="13.5" style="59" customWidth="1"/>
    <col min="15365" max="15367" width="5.125" style="59" customWidth="1"/>
    <col min="15368" max="15368" width="5.25" style="59" customWidth="1"/>
    <col min="15369" max="15369" width="5" style="59" customWidth="1"/>
    <col min="15370" max="15370" width="5.125" style="59" customWidth="1"/>
    <col min="15371" max="15371" width="5.5" style="59" customWidth="1"/>
    <col min="15372" max="15372" width="5.375" style="59" customWidth="1"/>
    <col min="15373" max="15373" width="11" style="59" customWidth="1"/>
    <col min="15374" max="15374" width="7.875" style="59" customWidth="1"/>
    <col min="15375" max="15375" width="10.375" style="59" customWidth="1"/>
    <col min="15376" max="15376" width="11.25" style="59" customWidth="1"/>
    <col min="15377" max="15378" width="11.625" style="59" customWidth="1"/>
    <col min="15379" max="15379" width="10.75" style="59" customWidth="1"/>
    <col min="15380" max="15380" width="11.125" style="59" customWidth="1"/>
    <col min="15381" max="15381" width="11.5" style="59" customWidth="1"/>
    <col min="15382" max="15382" width="10" style="59" customWidth="1"/>
    <col min="15383" max="15383" width="1.125" style="59" customWidth="1"/>
    <col min="15384" max="15616" width="9" style="59"/>
    <col min="15617" max="15617" width="3.625" style="59" customWidth="1"/>
    <col min="15618" max="15618" width="3.75" style="59" customWidth="1"/>
    <col min="15619" max="15619" width="10.875" style="59" customWidth="1"/>
    <col min="15620" max="15620" width="13.5" style="59" customWidth="1"/>
    <col min="15621" max="15623" width="5.125" style="59" customWidth="1"/>
    <col min="15624" max="15624" width="5.25" style="59" customWidth="1"/>
    <col min="15625" max="15625" width="5" style="59" customWidth="1"/>
    <col min="15626" max="15626" width="5.125" style="59" customWidth="1"/>
    <col min="15627" max="15627" width="5.5" style="59" customWidth="1"/>
    <col min="15628" max="15628" width="5.375" style="59" customWidth="1"/>
    <col min="15629" max="15629" width="11" style="59" customWidth="1"/>
    <col min="15630" max="15630" width="7.875" style="59" customWidth="1"/>
    <col min="15631" max="15631" width="10.375" style="59" customWidth="1"/>
    <col min="15632" max="15632" width="11.25" style="59" customWidth="1"/>
    <col min="15633" max="15634" width="11.625" style="59" customWidth="1"/>
    <col min="15635" max="15635" width="10.75" style="59" customWidth="1"/>
    <col min="15636" max="15636" width="11.125" style="59" customWidth="1"/>
    <col min="15637" max="15637" width="11.5" style="59" customWidth="1"/>
    <col min="15638" max="15638" width="10" style="59" customWidth="1"/>
    <col min="15639" max="15639" width="1.125" style="59" customWidth="1"/>
    <col min="15640" max="15872" width="9" style="59"/>
    <col min="15873" max="15873" width="3.625" style="59" customWidth="1"/>
    <col min="15874" max="15874" width="3.75" style="59" customWidth="1"/>
    <col min="15875" max="15875" width="10.875" style="59" customWidth="1"/>
    <col min="15876" max="15876" width="13.5" style="59" customWidth="1"/>
    <col min="15877" max="15879" width="5.125" style="59" customWidth="1"/>
    <col min="15880" max="15880" width="5.25" style="59" customWidth="1"/>
    <col min="15881" max="15881" width="5" style="59" customWidth="1"/>
    <col min="15882" max="15882" width="5.125" style="59" customWidth="1"/>
    <col min="15883" max="15883" width="5.5" style="59" customWidth="1"/>
    <col min="15884" max="15884" width="5.375" style="59" customWidth="1"/>
    <col min="15885" max="15885" width="11" style="59" customWidth="1"/>
    <col min="15886" max="15886" width="7.875" style="59" customWidth="1"/>
    <col min="15887" max="15887" width="10.375" style="59" customWidth="1"/>
    <col min="15888" max="15888" width="11.25" style="59" customWidth="1"/>
    <col min="15889" max="15890" width="11.625" style="59" customWidth="1"/>
    <col min="15891" max="15891" width="10.75" style="59" customWidth="1"/>
    <col min="15892" max="15892" width="11.125" style="59" customWidth="1"/>
    <col min="15893" max="15893" width="11.5" style="59" customWidth="1"/>
    <col min="15894" max="15894" width="10" style="59" customWidth="1"/>
    <col min="15895" max="15895" width="1.125" style="59" customWidth="1"/>
    <col min="15896" max="16128" width="9" style="59"/>
    <col min="16129" max="16129" width="3.625" style="59" customWidth="1"/>
    <col min="16130" max="16130" width="3.75" style="59" customWidth="1"/>
    <col min="16131" max="16131" width="10.875" style="59" customWidth="1"/>
    <col min="16132" max="16132" width="13.5" style="59" customWidth="1"/>
    <col min="16133" max="16135" width="5.125" style="59" customWidth="1"/>
    <col min="16136" max="16136" width="5.25" style="59" customWidth="1"/>
    <col min="16137" max="16137" width="5" style="59" customWidth="1"/>
    <col min="16138" max="16138" width="5.125" style="59" customWidth="1"/>
    <col min="16139" max="16139" width="5.5" style="59" customWidth="1"/>
    <col min="16140" max="16140" width="5.375" style="59" customWidth="1"/>
    <col min="16141" max="16141" width="11" style="59" customWidth="1"/>
    <col min="16142" max="16142" width="7.875" style="59" customWidth="1"/>
    <col min="16143" max="16143" width="10.375" style="59" customWidth="1"/>
    <col min="16144" max="16144" width="11.25" style="59" customWidth="1"/>
    <col min="16145" max="16146" width="11.625" style="59" customWidth="1"/>
    <col min="16147" max="16147" width="10.75" style="59" customWidth="1"/>
    <col min="16148" max="16148" width="11.125" style="59" customWidth="1"/>
    <col min="16149" max="16149" width="11.5" style="59" customWidth="1"/>
    <col min="16150" max="16150" width="10" style="59" customWidth="1"/>
    <col min="16151" max="16151" width="1.125" style="59" customWidth="1"/>
    <col min="16152" max="16384" width="9" style="59"/>
  </cols>
  <sheetData>
    <row r="1" spans="1:256" ht="15" customHeight="1">
      <c r="A1" s="314" t="s">
        <v>343</v>
      </c>
      <c r="B1" s="315"/>
      <c r="C1" s="315"/>
      <c r="D1" s="315"/>
      <c r="E1" s="315"/>
      <c r="F1" s="315"/>
      <c r="G1" s="315"/>
      <c r="H1" s="315"/>
      <c r="I1" s="315"/>
      <c r="J1" s="315"/>
      <c r="K1" s="315"/>
      <c r="L1" s="315"/>
      <c r="M1" s="315"/>
      <c r="N1" s="315"/>
      <c r="O1" s="315"/>
      <c r="P1" s="315"/>
      <c r="Q1" s="315"/>
      <c r="R1" s="315"/>
      <c r="S1" s="315"/>
      <c r="T1" s="315"/>
      <c r="U1" s="315"/>
      <c r="V1" s="315"/>
      <c r="W1" s="315"/>
      <c r="X1" s="641" t="str">
        <f>HYPERLINK("#シート目次"&amp;"!A1","シート目次へ")</f>
        <v>シート目次へ</v>
      </c>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c r="BR1" s="315"/>
      <c r="BS1" s="315"/>
      <c r="BT1" s="315"/>
      <c r="BU1" s="315"/>
      <c r="BV1" s="315"/>
      <c r="BW1" s="315"/>
      <c r="BX1" s="315"/>
      <c r="BY1" s="315"/>
      <c r="BZ1" s="315"/>
      <c r="CA1" s="315"/>
      <c r="CB1" s="315"/>
      <c r="CC1" s="315"/>
      <c r="CD1" s="315"/>
      <c r="CE1" s="315"/>
      <c r="CF1" s="315"/>
      <c r="CG1" s="315"/>
      <c r="CH1" s="315"/>
      <c r="CI1" s="315"/>
      <c r="CJ1" s="315"/>
      <c r="CK1" s="315"/>
      <c r="CL1" s="315"/>
      <c r="CM1" s="315"/>
      <c r="CN1" s="315"/>
      <c r="CO1" s="315"/>
      <c r="CP1" s="315"/>
      <c r="CQ1" s="315"/>
      <c r="CR1" s="315"/>
      <c r="CS1" s="315"/>
      <c r="CT1" s="315"/>
      <c r="CU1" s="315"/>
      <c r="CV1" s="315"/>
      <c r="CW1" s="315"/>
      <c r="CX1" s="315"/>
      <c r="CY1" s="315"/>
      <c r="CZ1" s="315"/>
      <c r="DA1" s="315"/>
      <c r="DB1" s="315"/>
      <c r="DC1" s="315"/>
      <c r="DD1" s="315"/>
      <c r="DE1" s="315"/>
      <c r="DF1" s="315"/>
      <c r="DG1" s="315"/>
      <c r="DH1" s="315"/>
      <c r="DI1" s="315"/>
      <c r="DJ1" s="315"/>
      <c r="DK1" s="315"/>
      <c r="DL1" s="315"/>
      <c r="DM1" s="315"/>
      <c r="DN1" s="315"/>
      <c r="DO1" s="315"/>
      <c r="DP1" s="315"/>
      <c r="DQ1" s="315"/>
      <c r="DR1" s="315"/>
      <c r="DS1" s="315"/>
      <c r="DT1" s="315"/>
      <c r="DU1" s="315"/>
      <c r="DV1" s="315"/>
      <c r="DW1" s="315"/>
      <c r="DX1" s="315"/>
      <c r="DY1" s="315"/>
      <c r="DZ1" s="315"/>
      <c r="EA1" s="315"/>
      <c r="EB1" s="315"/>
      <c r="EC1" s="315"/>
      <c r="ED1" s="315"/>
      <c r="EE1" s="315"/>
      <c r="EF1" s="315"/>
      <c r="EG1" s="315"/>
      <c r="EH1" s="315"/>
      <c r="EI1" s="315"/>
      <c r="EJ1" s="315"/>
      <c r="EK1" s="315"/>
      <c r="EL1" s="315"/>
      <c r="EM1" s="315"/>
      <c r="EN1" s="315"/>
      <c r="EO1" s="315"/>
      <c r="EP1" s="315"/>
      <c r="EQ1" s="315"/>
      <c r="ER1" s="315"/>
      <c r="ES1" s="315"/>
      <c r="ET1" s="315"/>
      <c r="EU1" s="315"/>
      <c r="EV1" s="315"/>
      <c r="EW1" s="315"/>
      <c r="EX1" s="315"/>
      <c r="EY1" s="315"/>
      <c r="EZ1" s="315"/>
      <c r="FA1" s="315"/>
      <c r="FB1" s="315"/>
      <c r="FC1" s="315"/>
      <c r="FD1" s="315"/>
      <c r="FE1" s="315"/>
      <c r="FF1" s="315"/>
      <c r="FG1" s="315"/>
      <c r="FH1" s="315"/>
      <c r="FI1" s="315"/>
      <c r="FJ1" s="315"/>
      <c r="FK1" s="315"/>
      <c r="FL1" s="315"/>
      <c r="FM1" s="315"/>
      <c r="FN1" s="315"/>
      <c r="FO1" s="315"/>
      <c r="FP1" s="315"/>
      <c r="FQ1" s="315"/>
      <c r="FR1" s="315"/>
      <c r="FS1" s="315"/>
      <c r="FT1" s="315"/>
      <c r="FU1" s="315"/>
      <c r="FV1" s="315"/>
      <c r="FW1" s="315"/>
      <c r="FX1" s="315"/>
      <c r="FY1" s="315"/>
      <c r="FZ1" s="315"/>
      <c r="GA1" s="315"/>
      <c r="GB1" s="315"/>
      <c r="GC1" s="315"/>
      <c r="GD1" s="315"/>
      <c r="GE1" s="315"/>
      <c r="GF1" s="315"/>
      <c r="GG1" s="315"/>
      <c r="GH1" s="315"/>
      <c r="GI1" s="315"/>
      <c r="GJ1" s="315"/>
      <c r="GK1" s="315"/>
      <c r="GL1" s="315"/>
      <c r="GM1" s="315"/>
      <c r="GN1" s="315"/>
      <c r="GO1" s="315"/>
      <c r="GP1" s="315"/>
      <c r="GQ1" s="315"/>
      <c r="GR1" s="315"/>
      <c r="GS1" s="315"/>
      <c r="GT1" s="315"/>
      <c r="GU1" s="315"/>
      <c r="GV1" s="315"/>
      <c r="GW1" s="315"/>
      <c r="GX1" s="315"/>
      <c r="GY1" s="315"/>
      <c r="GZ1" s="315"/>
      <c r="HA1" s="315"/>
      <c r="HB1" s="315"/>
      <c r="HC1" s="315"/>
      <c r="HD1" s="315"/>
      <c r="HE1" s="315"/>
      <c r="HF1" s="315"/>
      <c r="HG1" s="315"/>
      <c r="HH1" s="315"/>
      <c r="HI1" s="315"/>
      <c r="HJ1" s="315"/>
      <c r="HK1" s="315"/>
      <c r="HL1" s="315"/>
      <c r="HM1" s="315"/>
      <c r="HN1" s="315"/>
      <c r="HO1" s="315"/>
      <c r="HP1" s="315"/>
      <c r="HQ1" s="315"/>
      <c r="HR1" s="315"/>
      <c r="HS1" s="315"/>
      <c r="HT1" s="315"/>
      <c r="HU1" s="315"/>
      <c r="HV1" s="315"/>
      <c r="HW1" s="315"/>
      <c r="HX1" s="315"/>
      <c r="HY1" s="315"/>
      <c r="HZ1" s="315"/>
      <c r="IA1" s="315"/>
      <c r="IB1" s="315"/>
      <c r="IC1" s="315"/>
      <c r="ID1" s="315"/>
      <c r="IE1" s="315"/>
      <c r="IF1" s="315"/>
      <c r="IG1" s="315"/>
      <c r="IH1" s="315"/>
      <c r="II1" s="315"/>
      <c r="IJ1" s="315"/>
      <c r="IK1" s="315"/>
      <c r="IL1" s="315"/>
      <c r="IM1" s="315"/>
      <c r="IN1" s="315"/>
      <c r="IO1" s="315"/>
      <c r="IP1" s="315"/>
      <c r="IQ1" s="315"/>
      <c r="IR1" s="315"/>
      <c r="IS1" s="315"/>
      <c r="IT1" s="315"/>
      <c r="IU1" s="315"/>
      <c r="IV1" s="315"/>
    </row>
    <row r="2" spans="1:256" ht="20.25" customHeight="1">
      <c r="A2" s="315"/>
      <c r="B2" s="759" t="s">
        <v>344</v>
      </c>
      <c r="C2" s="759"/>
      <c r="D2" s="759"/>
      <c r="E2" s="759"/>
      <c r="F2" s="759"/>
      <c r="G2" s="759"/>
      <c r="H2" s="759"/>
      <c r="I2" s="759"/>
      <c r="J2" s="759"/>
      <c r="K2" s="759"/>
      <c r="L2" s="759"/>
      <c r="M2" s="759"/>
      <c r="N2" s="759"/>
      <c r="O2" s="759"/>
      <c r="P2" s="759"/>
      <c r="Q2" s="759"/>
      <c r="R2" s="759"/>
      <c r="S2" s="759"/>
      <c r="T2" s="759"/>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c r="CF2" s="315"/>
      <c r="CG2" s="315"/>
      <c r="CH2" s="315"/>
      <c r="CI2" s="315"/>
      <c r="CJ2" s="315"/>
      <c r="CK2" s="315"/>
      <c r="CL2" s="315"/>
      <c r="CM2" s="315"/>
      <c r="CN2" s="315"/>
      <c r="CO2" s="315"/>
      <c r="CP2" s="315"/>
      <c r="CQ2" s="315"/>
      <c r="CR2" s="315"/>
      <c r="CS2" s="315"/>
      <c r="CT2" s="315"/>
      <c r="CU2" s="315"/>
      <c r="CV2" s="315"/>
      <c r="CW2" s="315"/>
      <c r="CX2" s="315"/>
      <c r="CY2" s="315"/>
      <c r="CZ2" s="315"/>
      <c r="DA2" s="315"/>
      <c r="DB2" s="315"/>
      <c r="DC2" s="315"/>
      <c r="DD2" s="315"/>
      <c r="DE2" s="315"/>
      <c r="DF2" s="315"/>
      <c r="DG2" s="315"/>
      <c r="DH2" s="315"/>
      <c r="DI2" s="315"/>
      <c r="DJ2" s="315"/>
      <c r="DK2" s="315"/>
      <c r="DL2" s="315"/>
      <c r="DM2" s="315"/>
      <c r="DN2" s="315"/>
      <c r="DO2" s="315"/>
      <c r="DP2" s="315"/>
      <c r="DQ2" s="315"/>
      <c r="DR2" s="315"/>
      <c r="DS2" s="315"/>
      <c r="DT2" s="315"/>
      <c r="DU2" s="315"/>
      <c r="DV2" s="315"/>
      <c r="DW2" s="315"/>
      <c r="DX2" s="315"/>
      <c r="DY2" s="315"/>
      <c r="DZ2" s="315"/>
      <c r="EA2" s="315"/>
      <c r="EB2" s="315"/>
      <c r="EC2" s="315"/>
      <c r="ED2" s="315"/>
      <c r="EE2" s="315"/>
      <c r="EF2" s="315"/>
      <c r="EG2" s="315"/>
      <c r="EH2" s="315"/>
      <c r="EI2" s="315"/>
      <c r="EJ2" s="315"/>
      <c r="EK2" s="315"/>
      <c r="EL2" s="315"/>
      <c r="EM2" s="315"/>
      <c r="EN2" s="315"/>
      <c r="EO2" s="315"/>
      <c r="EP2" s="315"/>
      <c r="EQ2" s="315"/>
      <c r="ER2" s="315"/>
      <c r="ES2" s="315"/>
      <c r="ET2" s="315"/>
      <c r="EU2" s="315"/>
      <c r="EV2" s="315"/>
      <c r="EW2" s="315"/>
      <c r="EX2" s="315"/>
      <c r="EY2" s="315"/>
      <c r="EZ2" s="315"/>
      <c r="FA2" s="315"/>
      <c r="FB2" s="315"/>
      <c r="FC2" s="315"/>
      <c r="FD2" s="315"/>
      <c r="FE2" s="315"/>
      <c r="FF2" s="315"/>
      <c r="FG2" s="315"/>
      <c r="FH2" s="315"/>
      <c r="FI2" s="315"/>
      <c r="FJ2" s="315"/>
      <c r="FK2" s="315"/>
      <c r="FL2" s="315"/>
      <c r="FM2" s="315"/>
      <c r="FN2" s="315"/>
      <c r="FO2" s="315"/>
      <c r="FP2" s="315"/>
      <c r="FQ2" s="315"/>
      <c r="FR2" s="315"/>
      <c r="FS2" s="315"/>
      <c r="FT2" s="315"/>
      <c r="FU2" s="315"/>
      <c r="FV2" s="315"/>
      <c r="FW2" s="315"/>
      <c r="FX2" s="315"/>
      <c r="FY2" s="315"/>
      <c r="FZ2" s="315"/>
      <c r="GA2" s="315"/>
      <c r="GB2" s="315"/>
      <c r="GC2" s="315"/>
      <c r="GD2" s="315"/>
      <c r="GE2" s="315"/>
      <c r="GF2" s="315"/>
      <c r="GG2" s="315"/>
      <c r="GH2" s="315"/>
      <c r="GI2" s="315"/>
      <c r="GJ2" s="315"/>
      <c r="GK2" s="315"/>
      <c r="GL2" s="315"/>
      <c r="GM2" s="315"/>
      <c r="GN2" s="315"/>
      <c r="GO2" s="315"/>
      <c r="GP2" s="315"/>
      <c r="GQ2" s="315"/>
      <c r="GR2" s="315"/>
      <c r="GS2" s="315"/>
      <c r="GT2" s="315"/>
      <c r="GU2" s="315"/>
      <c r="GV2" s="315"/>
      <c r="GW2" s="315"/>
      <c r="GX2" s="315"/>
      <c r="GY2" s="315"/>
      <c r="GZ2" s="315"/>
      <c r="HA2" s="315"/>
      <c r="HB2" s="315"/>
      <c r="HC2" s="315"/>
      <c r="HD2" s="315"/>
      <c r="HE2" s="315"/>
      <c r="HF2" s="315"/>
      <c r="HG2" s="315"/>
      <c r="HH2" s="315"/>
      <c r="HI2" s="315"/>
      <c r="HJ2" s="315"/>
      <c r="HK2" s="315"/>
      <c r="HL2" s="315"/>
      <c r="HM2" s="315"/>
      <c r="HN2" s="315"/>
      <c r="HO2" s="315"/>
      <c r="HP2" s="315"/>
      <c r="HQ2" s="315"/>
      <c r="HR2" s="315"/>
      <c r="HS2" s="315"/>
      <c r="HT2" s="315"/>
      <c r="HU2" s="315"/>
      <c r="HV2" s="315"/>
      <c r="HW2" s="315"/>
      <c r="HX2" s="315"/>
      <c r="HY2" s="315"/>
      <c r="HZ2" s="315"/>
      <c r="IA2" s="315"/>
      <c r="IB2" s="315"/>
      <c r="IC2" s="315"/>
      <c r="ID2" s="315"/>
      <c r="IE2" s="315"/>
      <c r="IF2" s="315"/>
      <c r="IG2" s="315"/>
      <c r="IH2" s="315"/>
      <c r="II2" s="315"/>
      <c r="IJ2" s="315"/>
      <c r="IK2" s="315"/>
      <c r="IL2" s="315"/>
      <c r="IM2" s="315"/>
      <c r="IN2" s="315"/>
      <c r="IO2" s="315"/>
      <c r="IP2" s="315"/>
      <c r="IQ2" s="315"/>
      <c r="IR2" s="315"/>
      <c r="IS2" s="315"/>
      <c r="IT2" s="315"/>
      <c r="IU2" s="315"/>
      <c r="IV2" s="315"/>
    </row>
    <row r="3" spans="1:256" ht="27" customHeight="1">
      <c r="A3" s="315"/>
      <c r="B3" s="60"/>
      <c r="C3" s="60"/>
      <c r="D3" s="61"/>
      <c r="E3" s="60"/>
      <c r="F3" s="60"/>
      <c r="G3" s="62"/>
      <c r="H3" s="60"/>
      <c r="I3" s="60"/>
      <c r="J3" s="60"/>
      <c r="K3" s="60"/>
      <c r="L3" s="60"/>
      <c r="M3" s="60"/>
      <c r="N3" s="60"/>
      <c r="O3" s="60"/>
      <c r="P3" s="60"/>
      <c r="Q3" s="60"/>
      <c r="R3" s="60"/>
      <c r="S3" s="60"/>
      <c r="T3" s="316" t="s">
        <v>0</v>
      </c>
      <c r="U3" s="760"/>
      <c r="V3" s="760"/>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315"/>
      <c r="CJ3" s="315"/>
      <c r="CK3" s="315"/>
      <c r="CL3" s="315"/>
      <c r="CM3" s="315"/>
      <c r="CN3" s="315"/>
      <c r="CO3" s="315"/>
      <c r="CP3" s="315"/>
      <c r="CQ3" s="315"/>
      <c r="CR3" s="315"/>
      <c r="CS3" s="315"/>
      <c r="CT3" s="315"/>
      <c r="CU3" s="315"/>
      <c r="CV3" s="315"/>
      <c r="CW3" s="315"/>
      <c r="CX3" s="315"/>
      <c r="CY3" s="315"/>
      <c r="CZ3" s="315"/>
      <c r="DA3" s="315"/>
      <c r="DB3" s="315"/>
      <c r="DC3" s="315"/>
      <c r="DD3" s="315"/>
      <c r="DE3" s="315"/>
      <c r="DF3" s="315"/>
      <c r="DG3" s="315"/>
      <c r="DH3" s="315"/>
      <c r="DI3" s="315"/>
      <c r="DJ3" s="315"/>
      <c r="DK3" s="315"/>
      <c r="DL3" s="315"/>
      <c r="DM3" s="315"/>
      <c r="DN3" s="315"/>
      <c r="DO3" s="315"/>
      <c r="DP3" s="315"/>
      <c r="DQ3" s="315"/>
      <c r="DR3" s="315"/>
      <c r="DS3" s="315"/>
      <c r="DT3" s="315"/>
      <c r="DU3" s="315"/>
      <c r="DV3" s="315"/>
      <c r="DW3" s="315"/>
      <c r="DX3" s="315"/>
      <c r="DY3" s="315"/>
      <c r="DZ3" s="315"/>
      <c r="EA3" s="315"/>
      <c r="EB3" s="315"/>
      <c r="EC3" s="315"/>
      <c r="ED3" s="315"/>
      <c r="EE3" s="315"/>
      <c r="EF3" s="315"/>
      <c r="EG3" s="315"/>
      <c r="EH3" s="315"/>
      <c r="EI3" s="315"/>
      <c r="EJ3" s="315"/>
      <c r="EK3" s="315"/>
      <c r="EL3" s="315"/>
      <c r="EM3" s="315"/>
      <c r="EN3" s="315"/>
      <c r="EO3" s="315"/>
      <c r="EP3" s="315"/>
      <c r="EQ3" s="315"/>
      <c r="ER3" s="315"/>
      <c r="ES3" s="315"/>
      <c r="ET3" s="315"/>
      <c r="EU3" s="315"/>
      <c r="EV3" s="315"/>
      <c r="EW3" s="315"/>
      <c r="EX3" s="315"/>
      <c r="EY3" s="315"/>
      <c r="EZ3" s="315"/>
      <c r="FA3" s="315"/>
      <c r="FB3" s="315"/>
      <c r="FC3" s="315"/>
      <c r="FD3" s="315"/>
      <c r="FE3" s="315"/>
      <c r="FF3" s="315"/>
      <c r="FG3" s="315"/>
      <c r="FH3" s="315"/>
      <c r="FI3" s="315"/>
      <c r="FJ3" s="315"/>
      <c r="FK3" s="315"/>
      <c r="FL3" s="315"/>
      <c r="FM3" s="315"/>
      <c r="FN3" s="315"/>
      <c r="FO3" s="315"/>
      <c r="FP3" s="315"/>
      <c r="FQ3" s="315"/>
      <c r="FR3" s="315"/>
      <c r="FS3" s="315"/>
      <c r="FT3" s="315"/>
      <c r="FU3" s="315"/>
      <c r="FV3" s="315"/>
      <c r="FW3" s="315"/>
      <c r="FX3" s="315"/>
      <c r="FY3" s="315"/>
      <c r="FZ3" s="315"/>
      <c r="GA3" s="315"/>
      <c r="GB3" s="315"/>
      <c r="GC3" s="315"/>
      <c r="GD3" s="315"/>
      <c r="GE3" s="315"/>
      <c r="GF3" s="315"/>
      <c r="GG3" s="315"/>
      <c r="GH3" s="315"/>
      <c r="GI3" s="315"/>
      <c r="GJ3" s="315"/>
      <c r="GK3" s="315"/>
      <c r="GL3" s="315"/>
      <c r="GM3" s="315"/>
      <c r="GN3" s="315"/>
      <c r="GO3" s="315"/>
      <c r="GP3" s="315"/>
      <c r="GQ3" s="315"/>
      <c r="GR3" s="315"/>
      <c r="GS3" s="315"/>
      <c r="GT3" s="315"/>
      <c r="GU3" s="315"/>
      <c r="GV3" s="315"/>
      <c r="GW3" s="315"/>
      <c r="GX3" s="315"/>
      <c r="GY3" s="315"/>
      <c r="GZ3" s="315"/>
      <c r="HA3" s="315"/>
      <c r="HB3" s="315"/>
      <c r="HC3" s="315"/>
      <c r="HD3" s="315"/>
      <c r="HE3" s="315"/>
      <c r="HF3" s="315"/>
      <c r="HG3" s="315"/>
      <c r="HH3" s="315"/>
      <c r="HI3" s="315"/>
      <c r="HJ3" s="315"/>
      <c r="HK3" s="315"/>
      <c r="HL3" s="315"/>
      <c r="HM3" s="315"/>
      <c r="HN3" s="315"/>
      <c r="HO3" s="315"/>
      <c r="HP3" s="315"/>
      <c r="HQ3" s="315"/>
      <c r="HR3" s="315"/>
      <c r="HS3" s="315"/>
      <c r="HT3" s="315"/>
      <c r="HU3" s="315"/>
      <c r="HV3" s="315"/>
      <c r="HW3" s="315"/>
      <c r="HX3" s="315"/>
      <c r="HY3" s="315"/>
      <c r="HZ3" s="315"/>
      <c r="IA3" s="315"/>
      <c r="IB3" s="315"/>
      <c r="IC3" s="315"/>
      <c r="ID3" s="315"/>
      <c r="IE3" s="315"/>
      <c r="IF3" s="315"/>
      <c r="IG3" s="315"/>
      <c r="IH3" s="315"/>
      <c r="II3" s="315"/>
      <c r="IJ3" s="315"/>
      <c r="IK3" s="315"/>
      <c r="IL3" s="315"/>
      <c r="IM3" s="315"/>
      <c r="IN3" s="315"/>
      <c r="IO3" s="315"/>
      <c r="IP3" s="315"/>
      <c r="IQ3" s="315"/>
      <c r="IR3" s="315"/>
      <c r="IS3" s="315"/>
      <c r="IT3" s="315"/>
      <c r="IU3" s="315"/>
      <c r="IV3" s="315"/>
    </row>
    <row r="4" spans="1:256" ht="12" customHeight="1">
      <c r="A4" s="315"/>
      <c r="B4" s="315"/>
      <c r="C4" s="315"/>
      <c r="E4" s="315"/>
      <c r="F4" s="315"/>
      <c r="G4" s="315"/>
      <c r="H4" s="315"/>
      <c r="I4" s="315"/>
      <c r="J4" s="315"/>
      <c r="K4" s="315"/>
      <c r="L4" s="315"/>
      <c r="M4" s="315"/>
      <c r="N4" s="315"/>
      <c r="O4" s="315"/>
      <c r="P4" s="315"/>
      <c r="Q4" s="315"/>
      <c r="R4" s="315"/>
      <c r="S4" s="315"/>
      <c r="T4" s="315"/>
      <c r="U4" s="470"/>
      <c r="V4" s="770" t="s">
        <v>605</v>
      </c>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5"/>
      <c r="DD4" s="315"/>
      <c r="DE4" s="315"/>
      <c r="DF4" s="315"/>
      <c r="DG4" s="315"/>
      <c r="DH4" s="315"/>
      <c r="DI4" s="315"/>
      <c r="DJ4" s="315"/>
      <c r="DK4" s="315"/>
      <c r="DL4" s="315"/>
      <c r="DM4" s="315"/>
      <c r="DN4" s="315"/>
      <c r="DO4" s="315"/>
      <c r="DP4" s="315"/>
      <c r="DQ4" s="315"/>
      <c r="DR4" s="315"/>
      <c r="DS4" s="315"/>
      <c r="DT4" s="315"/>
      <c r="DU4" s="315"/>
      <c r="DV4" s="315"/>
      <c r="DW4" s="315"/>
      <c r="DX4" s="315"/>
      <c r="DY4" s="315"/>
      <c r="DZ4" s="315"/>
      <c r="EA4" s="315"/>
      <c r="EB4" s="315"/>
      <c r="EC4" s="315"/>
      <c r="ED4" s="315"/>
      <c r="EE4" s="315"/>
      <c r="EF4" s="315"/>
      <c r="EG4" s="315"/>
      <c r="EH4" s="315"/>
      <c r="EI4" s="315"/>
      <c r="EJ4" s="315"/>
      <c r="EK4" s="315"/>
      <c r="EL4" s="315"/>
      <c r="EM4" s="315"/>
      <c r="EN4" s="315"/>
      <c r="EO4" s="315"/>
      <c r="EP4" s="315"/>
      <c r="EQ4" s="315"/>
      <c r="ER4" s="315"/>
      <c r="ES4" s="315"/>
      <c r="ET4" s="315"/>
      <c r="EU4" s="315"/>
      <c r="EV4" s="315"/>
      <c r="EW4" s="315"/>
      <c r="EX4" s="315"/>
      <c r="EY4" s="315"/>
      <c r="EZ4" s="315"/>
      <c r="FA4" s="315"/>
      <c r="FB4" s="315"/>
      <c r="FC4" s="315"/>
      <c r="FD4" s="315"/>
      <c r="FE4" s="315"/>
      <c r="FF4" s="315"/>
      <c r="FG4" s="315"/>
      <c r="FH4" s="315"/>
      <c r="FI4" s="315"/>
      <c r="FJ4" s="315"/>
      <c r="FK4" s="315"/>
      <c r="FL4" s="315"/>
      <c r="FM4" s="315"/>
      <c r="FN4" s="315"/>
      <c r="FO4" s="315"/>
      <c r="FP4" s="315"/>
      <c r="FQ4" s="315"/>
      <c r="FR4" s="315"/>
      <c r="FS4" s="315"/>
      <c r="FT4" s="315"/>
      <c r="FU4" s="315"/>
      <c r="FV4" s="315"/>
      <c r="FW4" s="315"/>
      <c r="FX4" s="315"/>
      <c r="FY4" s="315"/>
      <c r="FZ4" s="315"/>
      <c r="GA4" s="315"/>
      <c r="GB4" s="315"/>
      <c r="GC4" s="315"/>
      <c r="GD4" s="315"/>
      <c r="GE4" s="315"/>
      <c r="GF4" s="315"/>
      <c r="GG4" s="315"/>
      <c r="GH4" s="315"/>
      <c r="GI4" s="315"/>
      <c r="GJ4" s="315"/>
      <c r="GK4" s="315"/>
      <c r="GL4" s="315"/>
      <c r="GM4" s="315"/>
      <c r="GN4" s="315"/>
      <c r="GO4" s="315"/>
      <c r="GP4" s="315"/>
      <c r="GQ4" s="315"/>
      <c r="GR4" s="315"/>
      <c r="GS4" s="315"/>
      <c r="GT4" s="315"/>
      <c r="GU4" s="315"/>
      <c r="GV4" s="315"/>
      <c r="GW4" s="315"/>
      <c r="GX4" s="315"/>
      <c r="GY4" s="315"/>
      <c r="GZ4" s="315"/>
      <c r="HA4" s="315"/>
      <c r="HB4" s="315"/>
      <c r="HC4" s="315"/>
      <c r="HD4" s="315"/>
      <c r="HE4" s="315"/>
      <c r="HF4" s="315"/>
      <c r="HG4" s="315"/>
      <c r="HH4" s="315"/>
      <c r="HI4" s="315"/>
      <c r="HJ4" s="315"/>
      <c r="HK4" s="315"/>
      <c r="HL4" s="315"/>
      <c r="HM4" s="315"/>
      <c r="HN4" s="315"/>
      <c r="HO4" s="315"/>
      <c r="HP4" s="315"/>
      <c r="HQ4" s="315"/>
      <c r="HR4" s="315"/>
      <c r="HS4" s="315"/>
      <c r="HT4" s="315"/>
      <c r="HU4" s="315"/>
      <c r="HV4" s="315"/>
      <c r="HW4" s="315"/>
      <c r="HX4" s="315"/>
      <c r="HY4" s="315"/>
      <c r="HZ4" s="315"/>
      <c r="IA4" s="315"/>
      <c r="IB4" s="315"/>
      <c r="IC4" s="315"/>
      <c r="ID4" s="315"/>
      <c r="IE4" s="315"/>
      <c r="IF4" s="315"/>
      <c r="IG4" s="315"/>
      <c r="IH4" s="315"/>
      <c r="II4" s="315"/>
      <c r="IJ4" s="315"/>
      <c r="IK4" s="315"/>
      <c r="IL4" s="315"/>
      <c r="IM4" s="315"/>
      <c r="IN4" s="315"/>
      <c r="IO4" s="315"/>
      <c r="IP4" s="315"/>
      <c r="IQ4" s="315"/>
      <c r="IR4" s="315"/>
      <c r="IS4" s="315"/>
      <c r="IT4" s="315"/>
      <c r="IU4" s="315"/>
      <c r="IV4" s="315"/>
    </row>
    <row r="5" spans="1:256" ht="10.5" customHeight="1">
      <c r="A5" s="315"/>
      <c r="B5" s="315"/>
      <c r="C5" s="315"/>
      <c r="E5" s="315"/>
      <c r="F5" s="315"/>
      <c r="G5" s="315"/>
      <c r="H5" s="315"/>
      <c r="I5" s="315"/>
      <c r="J5" s="315"/>
      <c r="K5" s="315"/>
      <c r="L5" s="315"/>
      <c r="M5" s="315"/>
      <c r="N5" s="315"/>
      <c r="O5" s="315"/>
      <c r="P5" s="315"/>
      <c r="Q5" s="315"/>
      <c r="R5" s="315"/>
      <c r="S5" s="315"/>
      <c r="T5" s="315"/>
      <c r="U5" s="471"/>
      <c r="V5" s="771"/>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5"/>
      <c r="CL5" s="315"/>
      <c r="CM5" s="315"/>
      <c r="CN5" s="315"/>
      <c r="CO5" s="315"/>
      <c r="CP5" s="315"/>
      <c r="CQ5" s="315"/>
      <c r="CR5" s="315"/>
      <c r="CS5" s="315"/>
      <c r="CT5" s="315"/>
      <c r="CU5" s="315"/>
      <c r="CV5" s="315"/>
      <c r="CW5" s="315"/>
      <c r="CX5" s="315"/>
      <c r="CY5" s="315"/>
      <c r="CZ5" s="315"/>
      <c r="DA5" s="315"/>
      <c r="DB5" s="315"/>
      <c r="DC5" s="315"/>
      <c r="DD5" s="315"/>
      <c r="DE5" s="315"/>
      <c r="DF5" s="315"/>
      <c r="DG5" s="315"/>
      <c r="DH5" s="315"/>
      <c r="DI5" s="315"/>
      <c r="DJ5" s="315"/>
      <c r="DK5" s="315"/>
      <c r="DL5" s="315"/>
      <c r="DM5" s="315"/>
      <c r="DN5" s="315"/>
      <c r="DO5" s="315"/>
      <c r="DP5" s="315"/>
      <c r="DQ5" s="315"/>
      <c r="DR5" s="315"/>
      <c r="DS5" s="315"/>
      <c r="DT5" s="315"/>
      <c r="DU5" s="315"/>
      <c r="DV5" s="315"/>
      <c r="DW5" s="315"/>
      <c r="DX5" s="315"/>
      <c r="DY5" s="315"/>
      <c r="DZ5" s="315"/>
      <c r="EA5" s="315"/>
      <c r="EB5" s="315"/>
      <c r="EC5" s="315"/>
      <c r="ED5" s="315"/>
      <c r="EE5" s="315"/>
      <c r="EF5" s="315"/>
      <c r="EG5" s="315"/>
      <c r="EH5" s="315"/>
      <c r="EI5" s="315"/>
      <c r="EJ5" s="315"/>
      <c r="EK5" s="315"/>
      <c r="EL5" s="315"/>
      <c r="EM5" s="315"/>
      <c r="EN5" s="315"/>
      <c r="EO5" s="315"/>
      <c r="EP5" s="315"/>
      <c r="EQ5" s="315"/>
      <c r="ER5" s="315"/>
      <c r="ES5" s="315"/>
      <c r="ET5" s="315"/>
      <c r="EU5" s="315"/>
      <c r="EV5" s="315"/>
      <c r="EW5" s="315"/>
      <c r="EX5" s="315"/>
      <c r="EY5" s="315"/>
      <c r="EZ5" s="315"/>
      <c r="FA5" s="315"/>
      <c r="FB5" s="315"/>
      <c r="FC5" s="315"/>
      <c r="FD5" s="315"/>
      <c r="FE5" s="315"/>
      <c r="FF5" s="315"/>
      <c r="FG5" s="315"/>
      <c r="FH5" s="315"/>
      <c r="FI5" s="315"/>
      <c r="FJ5" s="315"/>
      <c r="FK5" s="315"/>
      <c r="FL5" s="315"/>
      <c r="FM5" s="315"/>
      <c r="FN5" s="315"/>
      <c r="FO5" s="315"/>
      <c r="FP5" s="315"/>
      <c r="FQ5" s="315"/>
      <c r="FR5" s="315"/>
      <c r="FS5" s="315"/>
      <c r="FT5" s="315"/>
      <c r="FU5" s="315"/>
      <c r="FV5" s="315"/>
      <c r="FW5" s="315"/>
      <c r="FX5" s="315"/>
      <c r="FY5" s="315"/>
      <c r="FZ5" s="315"/>
      <c r="GA5" s="315"/>
      <c r="GB5" s="315"/>
      <c r="GC5" s="315"/>
      <c r="GD5" s="315"/>
      <c r="GE5" s="315"/>
      <c r="GF5" s="315"/>
      <c r="GG5" s="315"/>
      <c r="GH5" s="315"/>
      <c r="GI5" s="315"/>
      <c r="GJ5" s="315"/>
      <c r="GK5" s="315"/>
      <c r="GL5" s="315"/>
      <c r="GM5" s="315"/>
      <c r="GN5" s="315"/>
      <c r="GO5" s="315"/>
      <c r="GP5" s="315"/>
      <c r="GQ5" s="315"/>
      <c r="GR5" s="315"/>
      <c r="GS5" s="315"/>
      <c r="GT5" s="315"/>
      <c r="GU5" s="315"/>
      <c r="GV5" s="315"/>
      <c r="GW5" s="315"/>
      <c r="GX5" s="315"/>
      <c r="GY5" s="315"/>
      <c r="GZ5" s="315"/>
      <c r="HA5" s="315"/>
      <c r="HB5" s="315"/>
      <c r="HC5" s="315"/>
      <c r="HD5" s="315"/>
      <c r="HE5" s="315"/>
      <c r="HF5" s="315"/>
      <c r="HG5" s="315"/>
      <c r="HH5" s="315"/>
      <c r="HI5" s="315"/>
      <c r="HJ5" s="315"/>
      <c r="HK5" s="315"/>
      <c r="HL5" s="315"/>
      <c r="HM5" s="315"/>
      <c r="HN5" s="315"/>
      <c r="HO5" s="315"/>
      <c r="HP5" s="315"/>
      <c r="HQ5" s="315"/>
      <c r="HR5" s="315"/>
      <c r="HS5" s="315"/>
      <c r="HT5" s="315"/>
      <c r="HU5" s="315"/>
      <c r="HV5" s="315"/>
      <c r="HW5" s="315"/>
      <c r="HX5" s="315"/>
      <c r="HY5" s="315"/>
      <c r="HZ5" s="315"/>
      <c r="IA5" s="315"/>
      <c r="IB5" s="315"/>
      <c r="IC5" s="315"/>
      <c r="ID5" s="315"/>
      <c r="IE5" s="315"/>
      <c r="IF5" s="315"/>
      <c r="IG5" s="315"/>
      <c r="IH5" s="315"/>
      <c r="II5" s="315"/>
      <c r="IJ5" s="315"/>
      <c r="IK5" s="315"/>
      <c r="IL5" s="315"/>
      <c r="IM5" s="315"/>
      <c r="IN5" s="315"/>
      <c r="IO5" s="315"/>
      <c r="IP5" s="315"/>
      <c r="IQ5" s="315"/>
      <c r="IR5" s="315"/>
      <c r="IS5" s="315"/>
      <c r="IT5" s="315"/>
      <c r="IU5" s="315"/>
      <c r="IV5" s="315"/>
    </row>
    <row r="6" spans="1:256" ht="27" customHeight="1">
      <c r="A6" s="751" t="s">
        <v>66</v>
      </c>
      <c r="B6" s="762" t="s">
        <v>522</v>
      </c>
      <c r="C6" s="762"/>
      <c r="D6" s="763" t="s">
        <v>337</v>
      </c>
      <c r="E6" s="764" t="s">
        <v>203</v>
      </c>
      <c r="F6" s="764"/>
      <c r="G6" s="764"/>
      <c r="H6" s="764"/>
      <c r="I6" s="764"/>
      <c r="J6" s="764"/>
      <c r="K6" s="764"/>
      <c r="L6" s="764"/>
      <c r="M6" s="765" t="s">
        <v>204</v>
      </c>
      <c r="N6" s="765" t="s">
        <v>205</v>
      </c>
      <c r="O6" s="765" t="s">
        <v>338</v>
      </c>
      <c r="P6" s="757" t="s">
        <v>523</v>
      </c>
      <c r="Q6" s="758" t="s">
        <v>206</v>
      </c>
      <c r="R6" s="765" t="s">
        <v>207</v>
      </c>
      <c r="S6" s="768" t="s">
        <v>339</v>
      </c>
      <c r="T6" s="769" t="s">
        <v>340</v>
      </c>
      <c r="U6" s="766" t="s">
        <v>341</v>
      </c>
      <c r="V6" s="766" t="s">
        <v>8</v>
      </c>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315"/>
      <c r="BL6" s="315"/>
      <c r="BM6" s="315"/>
      <c r="BN6" s="315"/>
      <c r="BO6" s="315"/>
      <c r="BP6" s="315"/>
      <c r="BQ6" s="315"/>
      <c r="BR6" s="315"/>
      <c r="BS6" s="315"/>
      <c r="BT6" s="315"/>
      <c r="BU6" s="315"/>
      <c r="BV6" s="315"/>
      <c r="BW6" s="315"/>
      <c r="BX6" s="315"/>
      <c r="BY6" s="315"/>
      <c r="BZ6" s="315"/>
      <c r="CA6" s="315"/>
      <c r="CB6" s="315"/>
      <c r="CC6" s="315"/>
      <c r="CD6" s="315"/>
      <c r="CE6" s="315"/>
      <c r="CF6" s="315"/>
      <c r="CG6" s="315"/>
      <c r="CH6" s="315"/>
      <c r="CI6" s="315"/>
      <c r="CJ6" s="315"/>
      <c r="CK6" s="315"/>
      <c r="CL6" s="315"/>
      <c r="CM6" s="315"/>
      <c r="CN6" s="315"/>
      <c r="CO6" s="315"/>
      <c r="CP6" s="315"/>
      <c r="CQ6" s="315"/>
      <c r="CR6" s="315"/>
      <c r="CS6" s="315"/>
      <c r="CT6" s="315"/>
      <c r="CU6" s="315"/>
      <c r="CV6" s="315"/>
      <c r="CW6" s="315"/>
      <c r="CX6" s="315"/>
      <c r="CY6" s="315"/>
      <c r="CZ6" s="315"/>
      <c r="DA6" s="315"/>
      <c r="DB6" s="315"/>
      <c r="DC6" s="315"/>
      <c r="DD6" s="315"/>
      <c r="DE6" s="315"/>
      <c r="DF6" s="315"/>
      <c r="DG6" s="315"/>
      <c r="DH6" s="315"/>
      <c r="DI6" s="315"/>
      <c r="DJ6" s="315"/>
      <c r="DK6" s="315"/>
      <c r="DL6" s="315"/>
      <c r="DM6" s="315"/>
      <c r="DN6" s="315"/>
      <c r="DO6" s="315"/>
      <c r="DP6" s="315"/>
      <c r="DQ6" s="315"/>
      <c r="DR6" s="315"/>
      <c r="DS6" s="315"/>
      <c r="DT6" s="315"/>
      <c r="DU6" s="315"/>
      <c r="DV6" s="315"/>
      <c r="DW6" s="315"/>
      <c r="DX6" s="315"/>
      <c r="DY6" s="315"/>
      <c r="DZ6" s="315"/>
      <c r="EA6" s="315"/>
      <c r="EB6" s="315"/>
      <c r="EC6" s="315"/>
      <c r="ED6" s="315"/>
      <c r="EE6" s="315"/>
      <c r="EF6" s="315"/>
      <c r="EG6" s="315"/>
      <c r="EH6" s="315"/>
      <c r="EI6" s="315"/>
      <c r="EJ6" s="315"/>
      <c r="EK6" s="315"/>
      <c r="EL6" s="315"/>
      <c r="EM6" s="315"/>
      <c r="EN6" s="315"/>
      <c r="EO6" s="315"/>
      <c r="EP6" s="315"/>
      <c r="EQ6" s="315"/>
      <c r="ER6" s="315"/>
      <c r="ES6" s="315"/>
      <c r="ET6" s="315"/>
      <c r="EU6" s="315"/>
      <c r="EV6" s="315"/>
      <c r="EW6" s="315"/>
      <c r="EX6" s="315"/>
      <c r="EY6" s="315"/>
      <c r="EZ6" s="315"/>
      <c r="FA6" s="315"/>
      <c r="FB6" s="315"/>
      <c r="FC6" s="315"/>
      <c r="FD6" s="315"/>
      <c r="FE6" s="315"/>
      <c r="FF6" s="315"/>
      <c r="FG6" s="315"/>
      <c r="FH6" s="315"/>
      <c r="FI6" s="315"/>
      <c r="FJ6" s="315"/>
      <c r="FK6" s="315"/>
      <c r="FL6" s="315"/>
      <c r="FM6" s="315"/>
      <c r="FN6" s="315"/>
      <c r="FO6" s="315"/>
      <c r="FP6" s="315"/>
      <c r="FQ6" s="315"/>
      <c r="FR6" s="315"/>
      <c r="FS6" s="315"/>
      <c r="FT6" s="315"/>
      <c r="FU6" s="315"/>
      <c r="FV6" s="315"/>
      <c r="FW6" s="315"/>
      <c r="FX6" s="315"/>
      <c r="FY6" s="315"/>
      <c r="FZ6" s="315"/>
      <c r="GA6" s="315"/>
      <c r="GB6" s="315"/>
      <c r="GC6" s="315"/>
      <c r="GD6" s="315"/>
      <c r="GE6" s="315"/>
      <c r="GF6" s="315"/>
      <c r="GG6" s="315"/>
      <c r="GH6" s="315"/>
      <c r="GI6" s="315"/>
      <c r="GJ6" s="315"/>
      <c r="GK6" s="315"/>
      <c r="GL6" s="315"/>
      <c r="GM6" s="315"/>
      <c r="GN6" s="315"/>
      <c r="GO6" s="315"/>
      <c r="GP6" s="315"/>
      <c r="GQ6" s="315"/>
      <c r="GR6" s="315"/>
      <c r="GS6" s="315"/>
      <c r="GT6" s="315"/>
      <c r="GU6" s="315"/>
      <c r="GV6" s="315"/>
      <c r="GW6" s="315"/>
      <c r="GX6" s="315"/>
      <c r="GY6" s="315"/>
      <c r="GZ6" s="315"/>
      <c r="HA6" s="315"/>
      <c r="HB6" s="315"/>
      <c r="HC6" s="315"/>
      <c r="HD6" s="315"/>
      <c r="HE6" s="315"/>
      <c r="HF6" s="315"/>
      <c r="HG6" s="315"/>
      <c r="HH6" s="315"/>
      <c r="HI6" s="315"/>
      <c r="HJ6" s="315"/>
      <c r="HK6" s="315"/>
      <c r="HL6" s="315"/>
      <c r="HM6" s="315"/>
      <c r="HN6" s="315"/>
      <c r="HO6" s="315"/>
      <c r="HP6" s="315"/>
      <c r="HQ6" s="315"/>
      <c r="HR6" s="315"/>
      <c r="HS6" s="315"/>
      <c r="HT6" s="315"/>
      <c r="HU6" s="315"/>
      <c r="HV6" s="315"/>
      <c r="HW6" s="315"/>
      <c r="HX6" s="315"/>
      <c r="HY6" s="315"/>
      <c r="HZ6" s="315"/>
      <c r="IA6" s="315"/>
      <c r="IB6" s="315"/>
      <c r="IC6" s="315"/>
      <c r="ID6" s="315"/>
      <c r="IE6" s="315"/>
      <c r="IF6" s="315"/>
      <c r="IG6" s="315"/>
      <c r="IH6" s="315"/>
      <c r="II6" s="315"/>
      <c r="IJ6" s="315"/>
      <c r="IK6" s="315"/>
      <c r="IL6" s="315"/>
      <c r="IM6" s="315"/>
      <c r="IN6" s="315"/>
      <c r="IO6" s="315"/>
      <c r="IP6" s="315"/>
      <c r="IQ6" s="315"/>
      <c r="IR6" s="315"/>
      <c r="IS6" s="315"/>
      <c r="IT6" s="315"/>
      <c r="IU6" s="315"/>
      <c r="IV6" s="315"/>
    </row>
    <row r="7" spans="1:256" ht="81.75" customHeight="1">
      <c r="A7" s="751"/>
      <c r="B7" s="762"/>
      <c r="C7" s="762"/>
      <c r="D7" s="763"/>
      <c r="E7" s="764"/>
      <c r="F7" s="764"/>
      <c r="G7" s="764"/>
      <c r="H7" s="764"/>
      <c r="I7" s="764"/>
      <c r="J7" s="764"/>
      <c r="K7" s="764"/>
      <c r="L7" s="764"/>
      <c r="M7" s="765"/>
      <c r="N7" s="765"/>
      <c r="O7" s="765"/>
      <c r="P7" s="757"/>
      <c r="Q7" s="758"/>
      <c r="R7" s="765"/>
      <c r="S7" s="768"/>
      <c r="T7" s="769"/>
      <c r="U7" s="766"/>
      <c r="V7" s="766"/>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5"/>
      <c r="BE7" s="315"/>
      <c r="BF7" s="315"/>
      <c r="BG7" s="315"/>
      <c r="BH7" s="315"/>
      <c r="BI7" s="315"/>
      <c r="BJ7" s="315"/>
      <c r="BK7" s="315"/>
      <c r="BL7" s="315"/>
      <c r="BM7" s="315"/>
      <c r="BN7" s="315"/>
      <c r="BO7" s="315"/>
      <c r="BP7" s="315"/>
      <c r="BQ7" s="315"/>
      <c r="BR7" s="315"/>
      <c r="BS7" s="315"/>
      <c r="BT7" s="315"/>
      <c r="BU7" s="315"/>
      <c r="BV7" s="315"/>
      <c r="BW7" s="315"/>
      <c r="BX7" s="315"/>
      <c r="BY7" s="315"/>
      <c r="BZ7" s="315"/>
      <c r="CA7" s="315"/>
      <c r="CB7" s="315"/>
      <c r="CC7" s="315"/>
      <c r="CD7" s="315"/>
      <c r="CE7" s="315"/>
      <c r="CF7" s="315"/>
      <c r="CG7" s="315"/>
      <c r="CH7" s="315"/>
      <c r="CI7" s="315"/>
      <c r="CJ7" s="315"/>
      <c r="CK7" s="315"/>
      <c r="CL7" s="315"/>
      <c r="CM7" s="315"/>
      <c r="CN7" s="315"/>
      <c r="CO7" s="315"/>
      <c r="CP7" s="315"/>
      <c r="CQ7" s="315"/>
      <c r="CR7" s="315"/>
      <c r="CS7" s="315"/>
      <c r="CT7" s="315"/>
      <c r="CU7" s="315"/>
      <c r="CV7" s="315"/>
      <c r="CW7" s="315"/>
      <c r="CX7" s="315"/>
      <c r="CY7" s="315"/>
      <c r="CZ7" s="315"/>
      <c r="DA7" s="315"/>
      <c r="DB7" s="315"/>
      <c r="DC7" s="315"/>
      <c r="DD7" s="315"/>
      <c r="DE7" s="315"/>
      <c r="DF7" s="315"/>
      <c r="DG7" s="315"/>
      <c r="DH7" s="315"/>
      <c r="DI7" s="315"/>
      <c r="DJ7" s="315"/>
      <c r="DK7" s="315"/>
      <c r="DL7" s="315"/>
      <c r="DM7" s="315"/>
      <c r="DN7" s="315"/>
      <c r="DO7" s="315"/>
      <c r="DP7" s="315"/>
      <c r="DQ7" s="315"/>
      <c r="DR7" s="315"/>
      <c r="DS7" s="315"/>
      <c r="DT7" s="315"/>
      <c r="DU7" s="315"/>
      <c r="DV7" s="315"/>
      <c r="DW7" s="315"/>
      <c r="DX7" s="315"/>
      <c r="DY7" s="315"/>
      <c r="DZ7" s="315"/>
      <c r="EA7" s="315"/>
      <c r="EB7" s="315"/>
      <c r="EC7" s="315"/>
      <c r="ED7" s="315"/>
      <c r="EE7" s="315"/>
      <c r="EF7" s="315"/>
      <c r="EG7" s="315"/>
      <c r="EH7" s="315"/>
      <c r="EI7" s="315"/>
      <c r="EJ7" s="315"/>
      <c r="EK7" s="315"/>
      <c r="EL7" s="315"/>
      <c r="EM7" s="315"/>
      <c r="EN7" s="315"/>
      <c r="EO7" s="315"/>
      <c r="EP7" s="315"/>
      <c r="EQ7" s="315"/>
      <c r="ER7" s="315"/>
      <c r="ES7" s="315"/>
      <c r="ET7" s="315"/>
      <c r="EU7" s="315"/>
      <c r="EV7" s="315"/>
      <c r="EW7" s="315"/>
      <c r="EX7" s="315"/>
      <c r="EY7" s="315"/>
      <c r="EZ7" s="315"/>
      <c r="FA7" s="315"/>
      <c r="FB7" s="315"/>
      <c r="FC7" s="315"/>
      <c r="FD7" s="315"/>
      <c r="FE7" s="315"/>
      <c r="FF7" s="315"/>
      <c r="FG7" s="315"/>
      <c r="FH7" s="315"/>
      <c r="FI7" s="315"/>
      <c r="FJ7" s="315"/>
      <c r="FK7" s="315"/>
      <c r="FL7" s="315"/>
      <c r="FM7" s="315"/>
      <c r="FN7" s="315"/>
      <c r="FO7" s="315"/>
      <c r="FP7" s="315"/>
      <c r="FQ7" s="315"/>
      <c r="FR7" s="315"/>
      <c r="FS7" s="315"/>
      <c r="FT7" s="315"/>
      <c r="FU7" s="315"/>
      <c r="FV7" s="315"/>
      <c r="FW7" s="315"/>
      <c r="FX7" s="315"/>
      <c r="FY7" s="315"/>
      <c r="FZ7" s="315"/>
      <c r="GA7" s="315"/>
      <c r="GB7" s="315"/>
      <c r="GC7" s="315"/>
      <c r="GD7" s="315"/>
      <c r="GE7" s="315"/>
      <c r="GF7" s="315"/>
      <c r="GG7" s="315"/>
      <c r="GH7" s="315"/>
      <c r="GI7" s="315"/>
      <c r="GJ7" s="315"/>
      <c r="GK7" s="315"/>
      <c r="GL7" s="315"/>
      <c r="GM7" s="315"/>
      <c r="GN7" s="315"/>
      <c r="GO7" s="315"/>
      <c r="GP7" s="315"/>
      <c r="GQ7" s="315"/>
      <c r="GR7" s="315"/>
      <c r="GS7" s="315"/>
      <c r="GT7" s="315"/>
      <c r="GU7" s="315"/>
      <c r="GV7" s="315"/>
      <c r="GW7" s="315"/>
      <c r="GX7" s="315"/>
      <c r="GY7" s="315"/>
      <c r="GZ7" s="315"/>
      <c r="HA7" s="315"/>
      <c r="HB7" s="315"/>
      <c r="HC7" s="315"/>
      <c r="HD7" s="315"/>
      <c r="HE7" s="315"/>
      <c r="HF7" s="315"/>
      <c r="HG7" s="315"/>
      <c r="HH7" s="315"/>
      <c r="HI7" s="315"/>
      <c r="HJ7" s="315"/>
      <c r="HK7" s="315"/>
      <c r="HL7" s="315"/>
      <c r="HM7" s="315"/>
      <c r="HN7" s="315"/>
      <c r="HO7" s="315"/>
      <c r="HP7" s="315"/>
      <c r="HQ7" s="315"/>
      <c r="HR7" s="315"/>
      <c r="HS7" s="315"/>
      <c r="HT7" s="315"/>
      <c r="HU7" s="315"/>
      <c r="HV7" s="315"/>
      <c r="HW7" s="315"/>
      <c r="HX7" s="315"/>
      <c r="HY7" s="315"/>
      <c r="HZ7" s="315"/>
      <c r="IA7" s="315"/>
      <c r="IB7" s="315"/>
      <c r="IC7" s="315"/>
      <c r="ID7" s="315"/>
      <c r="IE7" s="315"/>
      <c r="IF7" s="315"/>
      <c r="IG7" s="315"/>
      <c r="IH7" s="315"/>
      <c r="II7" s="315"/>
      <c r="IJ7" s="315"/>
      <c r="IK7" s="315"/>
      <c r="IL7" s="315"/>
      <c r="IM7" s="315"/>
      <c r="IN7" s="315"/>
      <c r="IO7" s="315"/>
      <c r="IP7" s="315"/>
      <c r="IQ7" s="315"/>
      <c r="IR7" s="315"/>
      <c r="IS7" s="315"/>
      <c r="IT7" s="315"/>
      <c r="IU7" s="315"/>
      <c r="IV7" s="315"/>
    </row>
    <row r="8" spans="1:256" ht="15.75" customHeight="1">
      <c r="A8" s="751"/>
      <c r="B8" s="762"/>
      <c r="C8" s="762"/>
      <c r="D8" s="763"/>
      <c r="E8" s="767" t="s">
        <v>208</v>
      </c>
      <c r="F8" s="767"/>
      <c r="G8" s="767"/>
      <c r="H8" s="767"/>
      <c r="I8" s="767"/>
      <c r="J8" s="767"/>
      <c r="K8" s="767"/>
      <c r="L8" s="767"/>
      <c r="M8" s="317" t="s">
        <v>9</v>
      </c>
      <c r="N8" s="317" t="s">
        <v>10</v>
      </c>
      <c r="O8" s="318" t="s">
        <v>524</v>
      </c>
      <c r="P8" s="317" t="s">
        <v>137</v>
      </c>
      <c r="Q8" s="317" t="s">
        <v>138</v>
      </c>
      <c r="R8" s="318" t="s">
        <v>209</v>
      </c>
      <c r="S8" s="317" t="s">
        <v>210</v>
      </c>
      <c r="T8" s="319" t="s">
        <v>525</v>
      </c>
      <c r="U8" s="766"/>
      <c r="V8" s="766"/>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315"/>
      <c r="BL8" s="315"/>
      <c r="BM8" s="315"/>
      <c r="BN8" s="315"/>
      <c r="BO8" s="315"/>
      <c r="BP8" s="315"/>
      <c r="BQ8" s="315"/>
      <c r="BR8" s="315"/>
      <c r="BS8" s="315"/>
      <c r="BT8" s="315"/>
      <c r="BU8" s="315"/>
      <c r="BV8" s="315"/>
      <c r="BW8" s="315"/>
      <c r="BX8" s="315"/>
      <c r="BY8" s="315"/>
      <c r="BZ8" s="315"/>
      <c r="CA8" s="315"/>
      <c r="CB8" s="315"/>
      <c r="CC8" s="315"/>
      <c r="CD8" s="315"/>
      <c r="CE8" s="315"/>
      <c r="CF8" s="315"/>
      <c r="CG8" s="315"/>
      <c r="CH8" s="315"/>
      <c r="CI8" s="315"/>
      <c r="CJ8" s="315"/>
      <c r="CK8" s="315"/>
      <c r="CL8" s="315"/>
      <c r="CM8" s="315"/>
      <c r="CN8" s="315"/>
      <c r="CO8" s="315"/>
      <c r="CP8" s="315"/>
      <c r="CQ8" s="315"/>
      <c r="CR8" s="315"/>
      <c r="CS8" s="315"/>
      <c r="CT8" s="315"/>
      <c r="CU8" s="315"/>
      <c r="CV8" s="315"/>
      <c r="CW8" s="315"/>
      <c r="CX8" s="315"/>
      <c r="CY8" s="315"/>
      <c r="CZ8" s="315"/>
      <c r="DA8" s="315"/>
      <c r="DB8" s="315"/>
      <c r="DC8" s="315"/>
      <c r="DD8" s="315"/>
      <c r="DE8" s="315"/>
      <c r="DF8" s="315"/>
      <c r="DG8" s="315"/>
      <c r="DH8" s="315"/>
      <c r="DI8" s="315"/>
      <c r="DJ8" s="315"/>
      <c r="DK8" s="315"/>
      <c r="DL8" s="315"/>
      <c r="DM8" s="315"/>
      <c r="DN8" s="315"/>
      <c r="DO8" s="315"/>
      <c r="DP8" s="315"/>
      <c r="DQ8" s="315"/>
      <c r="DR8" s="315"/>
      <c r="DS8" s="315"/>
      <c r="DT8" s="315"/>
      <c r="DU8" s="315"/>
      <c r="DV8" s="315"/>
      <c r="DW8" s="315"/>
      <c r="DX8" s="315"/>
      <c r="DY8" s="315"/>
      <c r="DZ8" s="315"/>
      <c r="EA8" s="315"/>
      <c r="EB8" s="315"/>
      <c r="EC8" s="315"/>
      <c r="ED8" s="315"/>
      <c r="EE8" s="315"/>
      <c r="EF8" s="315"/>
      <c r="EG8" s="315"/>
      <c r="EH8" s="315"/>
      <c r="EI8" s="315"/>
      <c r="EJ8" s="315"/>
      <c r="EK8" s="315"/>
      <c r="EL8" s="315"/>
      <c r="EM8" s="315"/>
      <c r="EN8" s="315"/>
      <c r="EO8" s="315"/>
      <c r="EP8" s="315"/>
      <c r="EQ8" s="315"/>
      <c r="ER8" s="315"/>
      <c r="ES8" s="315"/>
      <c r="ET8" s="315"/>
      <c r="EU8" s="315"/>
      <c r="EV8" s="315"/>
      <c r="EW8" s="315"/>
      <c r="EX8" s="315"/>
      <c r="EY8" s="315"/>
      <c r="EZ8" s="315"/>
      <c r="FA8" s="315"/>
      <c r="FB8" s="315"/>
      <c r="FC8" s="315"/>
      <c r="FD8" s="315"/>
      <c r="FE8" s="315"/>
      <c r="FF8" s="315"/>
      <c r="FG8" s="315"/>
      <c r="FH8" s="315"/>
      <c r="FI8" s="315"/>
      <c r="FJ8" s="315"/>
      <c r="FK8" s="315"/>
      <c r="FL8" s="315"/>
      <c r="FM8" s="315"/>
      <c r="FN8" s="315"/>
      <c r="FO8" s="315"/>
      <c r="FP8" s="315"/>
      <c r="FQ8" s="315"/>
      <c r="FR8" s="315"/>
      <c r="FS8" s="315"/>
      <c r="FT8" s="315"/>
      <c r="FU8" s="315"/>
      <c r="FV8" s="315"/>
      <c r="FW8" s="315"/>
      <c r="FX8" s="315"/>
      <c r="FY8" s="315"/>
      <c r="FZ8" s="315"/>
      <c r="GA8" s="315"/>
      <c r="GB8" s="315"/>
      <c r="GC8" s="315"/>
      <c r="GD8" s="315"/>
      <c r="GE8" s="315"/>
      <c r="GF8" s="315"/>
      <c r="GG8" s="315"/>
      <c r="GH8" s="315"/>
      <c r="GI8" s="315"/>
      <c r="GJ8" s="315"/>
      <c r="GK8" s="315"/>
      <c r="GL8" s="315"/>
      <c r="GM8" s="315"/>
      <c r="GN8" s="315"/>
      <c r="GO8" s="315"/>
      <c r="GP8" s="315"/>
      <c r="GQ8" s="315"/>
      <c r="GR8" s="315"/>
      <c r="GS8" s="315"/>
      <c r="GT8" s="315"/>
      <c r="GU8" s="315"/>
      <c r="GV8" s="315"/>
      <c r="GW8" s="315"/>
      <c r="GX8" s="315"/>
      <c r="GY8" s="315"/>
      <c r="GZ8" s="315"/>
      <c r="HA8" s="315"/>
      <c r="HB8" s="315"/>
      <c r="HC8" s="315"/>
      <c r="HD8" s="315"/>
      <c r="HE8" s="315"/>
      <c r="HF8" s="315"/>
      <c r="HG8" s="315"/>
      <c r="HH8" s="315"/>
      <c r="HI8" s="315"/>
      <c r="HJ8" s="315"/>
      <c r="HK8" s="315"/>
      <c r="HL8" s="315"/>
      <c r="HM8" s="315"/>
      <c r="HN8" s="315"/>
      <c r="HO8" s="315"/>
      <c r="HP8" s="315"/>
      <c r="HQ8" s="315"/>
      <c r="HR8" s="315"/>
      <c r="HS8" s="315"/>
      <c r="HT8" s="315"/>
      <c r="HU8" s="315"/>
      <c r="HV8" s="315"/>
      <c r="HW8" s="315"/>
      <c r="HX8" s="315"/>
      <c r="HY8" s="315"/>
      <c r="HZ8" s="315"/>
      <c r="IA8" s="315"/>
      <c r="IB8" s="315"/>
      <c r="IC8" s="315"/>
      <c r="ID8" s="315"/>
      <c r="IE8" s="315"/>
      <c r="IF8" s="315"/>
      <c r="IG8" s="315"/>
      <c r="IH8" s="315"/>
      <c r="II8" s="315"/>
      <c r="IJ8" s="315"/>
      <c r="IK8" s="315"/>
      <c r="IL8" s="315"/>
      <c r="IM8" s="315"/>
      <c r="IN8" s="315"/>
      <c r="IO8" s="315"/>
      <c r="IP8" s="315"/>
      <c r="IQ8" s="315"/>
      <c r="IR8" s="315"/>
      <c r="IS8" s="315"/>
      <c r="IT8" s="315"/>
      <c r="IU8" s="315"/>
      <c r="IV8" s="315"/>
    </row>
    <row r="9" spans="1:256" ht="20.100000000000001" customHeight="1">
      <c r="A9" s="753">
        <v>1</v>
      </c>
      <c r="B9" s="132"/>
      <c r="C9" s="320" t="s">
        <v>211</v>
      </c>
      <c r="D9" s="754" t="s">
        <v>532</v>
      </c>
      <c r="E9" s="321" t="s">
        <v>212</v>
      </c>
      <c r="F9" s="321" t="s">
        <v>213</v>
      </c>
      <c r="G9" s="321" t="s">
        <v>214</v>
      </c>
      <c r="H9" s="321" t="s">
        <v>215</v>
      </c>
      <c r="I9" s="321" t="s">
        <v>216</v>
      </c>
      <c r="J9" s="321" t="s">
        <v>217</v>
      </c>
      <c r="K9" s="321" t="s">
        <v>218</v>
      </c>
      <c r="L9" s="322" t="s">
        <v>219</v>
      </c>
      <c r="M9" s="63"/>
      <c r="N9" s="63"/>
      <c r="O9" s="63"/>
      <c r="P9" s="63"/>
      <c r="Q9" s="63"/>
      <c r="R9" s="63"/>
      <c r="S9" s="63"/>
      <c r="T9" s="64"/>
      <c r="U9" s="65"/>
      <c r="V9" s="6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c r="BS9" s="315"/>
      <c r="BT9" s="315"/>
      <c r="BU9" s="315"/>
      <c r="BV9" s="315"/>
      <c r="BW9" s="315"/>
      <c r="BX9" s="315"/>
      <c r="BY9" s="315"/>
      <c r="BZ9" s="315"/>
      <c r="CA9" s="315"/>
      <c r="CB9" s="315"/>
      <c r="CC9" s="315"/>
      <c r="CD9" s="315"/>
      <c r="CE9" s="315"/>
      <c r="CF9" s="315"/>
      <c r="CG9" s="315"/>
      <c r="CH9" s="315"/>
      <c r="CI9" s="315"/>
      <c r="CJ9" s="315"/>
      <c r="CK9" s="315"/>
      <c r="CL9" s="315"/>
      <c r="CM9" s="315"/>
      <c r="CN9" s="315"/>
      <c r="CO9" s="315"/>
      <c r="CP9" s="315"/>
      <c r="CQ9" s="315"/>
      <c r="CR9" s="315"/>
      <c r="CS9" s="315"/>
      <c r="CT9" s="315"/>
      <c r="CU9" s="315"/>
      <c r="CV9" s="315"/>
      <c r="CW9" s="315"/>
      <c r="CX9" s="315"/>
      <c r="CY9" s="315"/>
      <c r="CZ9" s="315"/>
      <c r="DA9" s="315"/>
      <c r="DB9" s="315"/>
      <c r="DC9" s="315"/>
      <c r="DD9" s="315"/>
      <c r="DE9" s="315"/>
      <c r="DF9" s="315"/>
      <c r="DG9" s="315"/>
      <c r="DH9" s="315"/>
      <c r="DI9" s="315"/>
      <c r="DJ9" s="315"/>
      <c r="DK9" s="315"/>
      <c r="DL9" s="315"/>
      <c r="DM9" s="315"/>
      <c r="DN9" s="315"/>
      <c r="DO9" s="315"/>
      <c r="DP9" s="315"/>
      <c r="DQ9" s="315"/>
      <c r="DR9" s="315"/>
      <c r="DS9" s="315"/>
      <c r="DT9" s="315"/>
      <c r="DU9" s="315"/>
      <c r="DV9" s="315"/>
      <c r="DW9" s="315"/>
      <c r="DX9" s="315"/>
      <c r="DY9" s="315"/>
      <c r="DZ9" s="315"/>
      <c r="EA9" s="315"/>
      <c r="EB9" s="315"/>
      <c r="EC9" s="315"/>
      <c r="ED9" s="315"/>
      <c r="EE9" s="315"/>
      <c r="EF9" s="315"/>
      <c r="EG9" s="315"/>
      <c r="EH9" s="315"/>
      <c r="EI9" s="315"/>
      <c r="EJ9" s="315"/>
      <c r="EK9" s="315"/>
      <c r="EL9" s="315"/>
      <c r="EM9" s="315"/>
      <c r="EN9" s="315"/>
      <c r="EO9" s="315"/>
      <c r="EP9" s="315"/>
      <c r="EQ9" s="315"/>
      <c r="ER9" s="315"/>
      <c r="ES9" s="315"/>
      <c r="ET9" s="315"/>
      <c r="EU9" s="315"/>
      <c r="EV9" s="315"/>
      <c r="EW9" s="315"/>
      <c r="EX9" s="315"/>
      <c r="EY9" s="315"/>
      <c r="EZ9" s="315"/>
      <c r="FA9" s="315"/>
      <c r="FB9" s="315"/>
      <c r="FC9" s="315"/>
      <c r="FD9" s="315"/>
      <c r="FE9" s="315"/>
      <c r="FF9" s="315"/>
      <c r="FG9" s="315"/>
      <c r="FH9" s="315"/>
      <c r="FI9" s="315"/>
      <c r="FJ9" s="315"/>
      <c r="FK9" s="315"/>
      <c r="FL9" s="315"/>
      <c r="FM9" s="315"/>
      <c r="FN9" s="315"/>
      <c r="FO9" s="315"/>
      <c r="FP9" s="315"/>
      <c r="FQ9" s="315"/>
      <c r="FR9" s="315"/>
      <c r="FS9" s="315"/>
      <c r="FT9" s="315"/>
      <c r="FU9" s="315"/>
      <c r="FV9" s="315"/>
      <c r="FW9" s="315"/>
      <c r="FX9" s="315"/>
      <c r="FY9" s="315"/>
      <c r="FZ9" s="315"/>
      <c r="GA9" s="315"/>
      <c r="GB9" s="315"/>
      <c r="GC9" s="315"/>
      <c r="GD9" s="315"/>
      <c r="GE9" s="315"/>
      <c r="GF9" s="315"/>
      <c r="GG9" s="315"/>
      <c r="GH9" s="315"/>
      <c r="GI9" s="315"/>
      <c r="GJ9" s="315"/>
      <c r="GK9" s="315"/>
      <c r="GL9" s="315"/>
      <c r="GM9" s="315"/>
      <c r="GN9" s="315"/>
      <c r="GO9" s="315"/>
      <c r="GP9" s="315"/>
      <c r="GQ9" s="315"/>
      <c r="GR9" s="315"/>
      <c r="GS9" s="315"/>
      <c r="GT9" s="315"/>
      <c r="GU9" s="315"/>
      <c r="GV9" s="315"/>
      <c r="GW9" s="315"/>
      <c r="GX9" s="315"/>
      <c r="GY9" s="315"/>
      <c r="GZ9" s="315"/>
      <c r="HA9" s="315"/>
      <c r="HB9" s="315"/>
      <c r="HC9" s="315"/>
      <c r="HD9" s="315"/>
      <c r="HE9" s="315"/>
      <c r="HF9" s="315"/>
      <c r="HG9" s="315"/>
      <c r="HH9" s="315"/>
      <c r="HI9" s="315"/>
      <c r="HJ9" s="315"/>
      <c r="HK9" s="315"/>
      <c r="HL9" s="315"/>
      <c r="HM9" s="315"/>
      <c r="HN9" s="315"/>
      <c r="HO9" s="315"/>
      <c r="HP9" s="315"/>
      <c r="HQ9" s="315"/>
      <c r="HR9" s="315"/>
      <c r="HS9" s="315"/>
      <c r="HT9" s="315"/>
      <c r="HU9" s="315"/>
      <c r="HV9" s="315"/>
      <c r="HW9" s="315"/>
      <c r="HX9" s="315"/>
      <c r="HY9" s="315"/>
      <c r="HZ9" s="315"/>
      <c r="IA9" s="315"/>
      <c r="IB9" s="315"/>
      <c r="IC9" s="315"/>
      <c r="ID9" s="315"/>
      <c r="IE9" s="315"/>
      <c r="IF9" s="315"/>
      <c r="IG9" s="315"/>
      <c r="IH9" s="315"/>
      <c r="II9" s="315"/>
      <c r="IJ9" s="315"/>
      <c r="IK9" s="315"/>
      <c r="IL9" s="315"/>
      <c r="IM9" s="315"/>
      <c r="IN9" s="315"/>
      <c r="IO9" s="315"/>
      <c r="IP9" s="315"/>
      <c r="IQ9" s="315"/>
      <c r="IR9" s="315"/>
      <c r="IS9" s="315"/>
      <c r="IT9" s="315"/>
      <c r="IU9" s="315"/>
      <c r="IV9" s="315"/>
    </row>
    <row r="10" spans="1:256" ht="20.100000000000001" customHeight="1">
      <c r="A10" s="753"/>
      <c r="B10" s="132"/>
      <c r="C10" s="320" t="s">
        <v>527</v>
      </c>
      <c r="D10" s="754"/>
      <c r="E10" s="132"/>
      <c r="F10" s="132"/>
      <c r="G10" s="132"/>
      <c r="H10" s="132"/>
      <c r="I10" s="132"/>
      <c r="J10" s="132"/>
      <c r="K10" s="136"/>
      <c r="L10" s="136"/>
      <c r="M10" s="749"/>
      <c r="N10" s="749"/>
      <c r="O10" s="749" t="str">
        <f>IF(M10="","",M10-N10)</f>
        <v/>
      </c>
      <c r="P10" s="749" t="str">
        <f>IF(M10="","",IF(O10=0,"",IF(O10&gt;=700000,700000,O10)))</f>
        <v/>
      </c>
      <c r="Q10" s="749">
        <f>IF(M10="",0,ROUNDUP(P10*0.1,-3))</f>
        <v>0</v>
      </c>
      <c r="R10" s="749" t="str">
        <f>IF(M10="","",P10-Q10)</f>
        <v/>
      </c>
      <c r="S10" s="749" t="str">
        <f>R10</f>
        <v/>
      </c>
      <c r="T10" s="749" t="str">
        <f>IF(S10="","",ROUNDDOWN(S10/2,-3))</f>
        <v/>
      </c>
      <c r="U10" s="258" t="s">
        <v>220</v>
      </c>
      <c r="V10" s="756"/>
    </row>
    <row r="11" spans="1:256" ht="20.100000000000001" customHeight="1">
      <c r="A11" s="753"/>
      <c r="B11" s="132"/>
      <c r="C11" s="320" t="s">
        <v>528</v>
      </c>
      <c r="D11" s="754"/>
      <c r="E11" s="755" t="s">
        <v>221</v>
      </c>
      <c r="F11" s="755"/>
      <c r="G11" s="755"/>
      <c r="H11" s="755"/>
      <c r="I11" s="755"/>
      <c r="J11" s="755"/>
      <c r="K11" s="755"/>
      <c r="L11" s="755"/>
      <c r="M11" s="749"/>
      <c r="N11" s="749"/>
      <c r="O11" s="749"/>
      <c r="P11" s="749"/>
      <c r="Q11" s="749"/>
      <c r="R11" s="749"/>
      <c r="S11" s="749"/>
      <c r="T11" s="749"/>
      <c r="U11" s="323"/>
      <c r="V11" s="756"/>
    </row>
    <row r="12" spans="1:256" ht="20.100000000000001" customHeight="1">
      <c r="A12" s="753"/>
      <c r="B12" s="132"/>
      <c r="C12" s="320" t="s">
        <v>530</v>
      </c>
      <c r="D12" s="754"/>
      <c r="E12" s="750"/>
      <c r="F12" s="750"/>
      <c r="G12" s="750"/>
      <c r="H12" s="750"/>
      <c r="I12" s="750"/>
      <c r="J12" s="750"/>
      <c r="K12" s="750"/>
      <c r="L12" s="750"/>
      <c r="M12" s="749"/>
      <c r="N12" s="749"/>
      <c r="O12" s="749"/>
      <c r="P12" s="749"/>
      <c r="Q12" s="749"/>
      <c r="R12" s="749"/>
      <c r="S12" s="749"/>
      <c r="T12" s="749"/>
      <c r="U12" s="258" t="s">
        <v>220</v>
      </c>
      <c r="V12" s="756"/>
    </row>
    <row r="13" spans="1:256" ht="20.100000000000001" customHeight="1">
      <c r="A13" s="753"/>
      <c r="B13" s="132"/>
      <c r="C13" s="320" t="s">
        <v>132</v>
      </c>
      <c r="D13" s="754"/>
      <c r="E13" s="750"/>
      <c r="F13" s="750"/>
      <c r="G13" s="750"/>
      <c r="H13" s="750"/>
      <c r="I13" s="750"/>
      <c r="J13" s="750"/>
      <c r="K13" s="750"/>
      <c r="L13" s="750"/>
      <c r="M13" s="66"/>
      <c r="N13" s="66"/>
      <c r="O13" s="66"/>
      <c r="P13" s="66"/>
      <c r="Q13" s="66"/>
      <c r="R13" s="66"/>
      <c r="S13" s="66"/>
      <c r="T13" s="66"/>
      <c r="U13" s="469"/>
      <c r="V13" s="469"/>
    </row>
    <row r="14" spans="1:256" ht="20.100000000000001" customHeight="1">
      <c r="A14" s="753">
        <v>2</v>
      </c>
      <c r="B14" s="132"/>
      <c r="C14" s="320" t="s">
        <v>211</v>
      </c>
      <c r="D14" s="754" t="s">
        <v>526</v>
      </c>
      <c r="E14" s="321" t="s">
        <v>212</v>
      </c>
      <c r="F14" s="321" t="s">
        <v>213</v>
      </c>
      <c r="G14" s="321" t="s">
        <v>214</v>
      </c>
      <c r="H14" s="321" t="s">
        <v>215</v>
      </c>
      <c r="I14" s="321" t="s">
        <v>216</v>
      </c>
      <c r="J14" s="321" t="s">
        <v>217</v>
      </c>
      <c r="K14" s="321" t="s">
        <v>218</v>
      </c>
      <c r="L14" s="322" t="s">
        <v>219</v>
      </c>
      <c r="M14" s="63"/>
      <c r="N14" s="63"/>
      <c r="O14" s="63"/>
      <c r="P14" s="63"/>
      <c r="Q14" s="63"/>
      <c r="R14" s="63"/>
      <c r="S14" s="63"/>
      <c r="T14" s="64"/>
      <c r="U14" s="65"/>
      <c r="V14" s="65"/>
    </row>
    <row r="15" spans="1:256" ht="20.100000000000001" customHeight="1">
      <c r="A15" s="753"/>
      <c r="B15" s="132"/>
      <c r="C15" s="320" t="s">
        <v>527</v>
      </c>
      <c r="D15" s="754"/>
      <c r="E15" s="132"/>
      <c r="F15" s="132"/>
      <c r="G15" s="132"/>
      <c r="H15" s="132"/>
      <c r="I15" s="132"/>
      <c r="J15" s="132"/>
      <c r="K15" s="136"/>
      <c r="L15" s="136"/>
      <c r="M15" s="749"/>
      <c r="N15" s="749"/>
      <c r="O15" s="749" t="str">
        <f>IF(M15="","",M15-N15)</f>
        <v/>
      </c>
      <c r="P15" s="749" t="str">
        <f>IF(M15="","",IF(O15=0,"",IF(O15&gt;=700000,700000,O15)))</f>
        <v/>
      </c>
      <c r="Q15" s="749">
        <f>IF(M15="",0,ROUNDUP(P15*0.1,-3))</f>
        <v>0</v>
      </c>
      <c r="R15" s="749" t="str">
        <f>IF(M15="","",P15-Q15)</f>
        <v/>
      </c>
      <c r="S15" s="749" t="str">
        <f>R15</f>
        <v/>
      </c>
      <c r="T15" s="749" t="str">
        <f>IF(S15="","",ROUNDDOWN(S15/2,-3))</f>
        <v/>
      </c>
      <c r="U15" s="258" t="s">
        <v>220</v>
      </c>
      <c r="V15" s="756"/>
    </row>
    <row r="16" spans="1:256" ht="20.100000000000001" customHeight="1">
      <c r="A16" s="753"/>
      <c r="B16" s="132"/>
      <c r="C16" s="320" t="s">
        <v>528</v>
      </c>
      <c r="D16" s="754"/>
      <c r="E16" s="755" t="s">
        <v>221</v>
      </c>
      <c r="F16" s="755"/>
      <c r="G16" s="755"/>
      <c r="H16" s="755"/>
      <c r="I16" s="755"/>
      <c r="J16" s="755"/>
      <c r="K16" s="755"/>
      <c r="L16" s="755"/>
      <c r="M16" s="749"/>
      <c r="N16" s="749"/>
      <c r="O16" s="749"/>
      <c r="P16" s="749"/>
      <c r="Q16" s="749"/>
      <c r="R16" s="749"/>
      <c r="S16" s="749"/>
      <c r="T16" s="749"/>
      <c r="U16" s="323"/>
      <c r="V16" s="756"/>
    </row>
    <row r="17" spans="1:22" ht="20.100000000000001" customHeight="1">
      <c r="A17" s="753"/>
      <c r="B17" s="132"/>
      <c r="C17" s="320" t="s">
        <v>530</v>
      </c>
      <c r="D17" s="754"/>
      <c r="E17" s="750"/>
      <c r="F17" s="750"/>
      <c r="G17" s="750"/>
      <c r="H17" s="750"/>
      <c r="I17" s="750"/>
      <c r="J17" s="750"/>
      <c r="K17" s="750"/>
      <c r="L17" s="750"/>
      <c r="M17" s="749"/>
      <c r="N17" s="749"/>
      <c r="O17" s="749"/>
      <c r="P17" s="749"/>
      <c r="Q17" s="749"/>
      <c r="R17" s="749"/>
      <c r="S17" s="749"/>
      <c r="T17" s="749"/>
      <c r="U17" s="258" t="s">
        <v>220</v>
      </c>
      <c r="V17" s="756"/>
    </row>
    <row r="18" spans="1:22" ht="20.100000000000001" customHeight="1">
      <c r="A18" s="753"/>
      <c r="B18" s="132"/>
      <c r="C18" s="320" t="s">
        <v>132</v>
      </c>
      <c r="D18" s="754"/>
      <c r="E18" s="750"/>
      <c r="F18" s="750"/>
      <c r="G18" s="750"/>
      <c r="H18" s="750"/>
      <c r="I18" s="750"/>
      <c r="J18" s="750"/>
      <c r="K18" s="750"/>
      <c r="L18" s="750"/>
      <c r="M18" s="66"/>
      <c r="N18" s="66"/>
      <c r="O18" s="66"/>
      <c r="P18" s="66"/>
      <c r="Q18" s="66"/>
      <c r="R18" s="66"/>
      <c r="S18" s="66"/>
      <c r="T18" s="66"/>
      <c r="U18" s="469"/>
      <c r="V18" s="469"/>
    </row>
    <row r="19" spans="1:22" ht="20.100000000000001" customHeight="1">
      <c r="A19" s="753">
        <v>3</v>
      </c>
      <c r="B19" s="132"/>
      <c r="C19" s="320" t="s">
        <v>211</v>
      </c>
      <c r="D19" s="754" t="s">
        <v>526</v>
      </c>
      <c r="E19" s="321" t="s">
        <v>212</v>
      </c>
      <c r="F19" s="321" t="s">
        <v>213</v>
      </c>
      <c r="G19" s="321" t="s">
        <v>214</v>
      </c>
      <c r="H19" s="321" t="s">
        <v>215</v>
      </c>
      <c r="I19" s="321" t="s">
        <v>216</v>
      </c>
      <c r="J19" s="321" t="s">
        <v>217</v>
      </c>
      <c r="K19" s="321" t="s">
        <v>218</v>
      </c>
      <c r="L19" s="322" t="s">
        <v>219</v>
      </c>
      <c r="M19" s="63"/>
      <c r="N19" s="63"/>
      <c r="O19" s="63"/>
      <c r="P19" s="63"/>
      <c r="Q19" s="63"/>
      <c r="R19" s="63"/>
      <c r="S19" s="63"/>
      <c r="T19" s="64"/>
      <c r="U19" s="65"/>
      <c r="V19" s="65"/>
    </row>
    <row r="20" spans="1:22" ht="20.100000000000001" customHeight="1">
      <c r="A20" s="753"/>
      <c r="B20" s="132"/>
      <c r="C20" s="320" t="s">
        <v>527</v>
      </c>
      <c r="D20" s="754"/>
      <c r="E20" s="132"/>
      <c r="F20" s="132"/>
      <c r="G20" s="132"/>
      <c r="H20" s="132"/>
      <c r="I20" s="132"/>
      <c r="J20" s="132"/>
      <c r="K20" s="136"/>
      <c r="L20" s="136"/>
      <c r="M20" s="749"/>
      <c r="N20" s="749"/>
      <c r="O20" s="749" t="str">
        <f>IF(M20="","",M20-N20)</f>
        <v/>
      </c>
      <c r="P20" s="749" t="str">
        <f>IF(M20="","",IF(O20=0,"",IF(O20&gt;=700000,700000,O20)))</f>
        <v/>
      </c>
      <c r="Q20" s="749">
        <f>IF(M20="",0,ROUNDUP(P20*0.1,-3))</f>
        <v>0</v>
      </c>
      <c r="R20" s="749" t="str">
        <f>IF(M20="","",P20-Q20)</f>
        <v/>
      </c>
      <c r="S20" s="749" t="str">
        <f>R20</f>
        <v/>
      </c>
      <c r="T20" s="749" t="str">
        <f>IF(S20="","",ROUNDDOWN(S20/2,-3))</f>
        <v/>
      </c>
      <c r="U20" s="258" t="s">
        <v>220</v>
      </c>
      <c r="V20" s="756"/>
    </row>
    <row r="21" spans="1:22" ht="20.100000000000001" customHeight="1">
      <c r="A21" s="753"/>
      <c r="B21" s="132"/>
      <c r="C21" s="320" t="s">
        <v>528</v>
      </c>
      <c r="D21" s="754"/>
      <c r="E21" s="755" t="s">
        <v>221</v>
      </c>
      <c r="F21" s="755"/>
      <c r="G21" s="755"/>
      <c r="H21" s="755"/>
      <c r="I21" s="755"/>
      <c r="J21" s="755"/>
      <c r="K21" s="755"/>
      <c r="L21" s="755"/>
      <c r="M21" s="749"/>
      <c r="N21" s="749"/>
      <c r="O21" s="749"/>
      <c r="P21" s="749"/>
      <c r="Q21" s="749"/>
      <c r="R21" s="749"/>
      <c r="S21" s="749"/>
      <c r="T21" s="749"/>
      <c r="U21" s="323"/>
      <c r="V21" s="756"/>
    </row>
    <row r="22" spans="1:22" ht="20.100000000000001" customHeight="1">
      <c r="A22" s="753"/>
      <c r="B22" s="132"/>
      <c r="C22" s="320" t="s">
        <v>530</v>
      </c>
      <c r="D22" s="754"/>
      <c r="E22" s="750"/>
      <c r="F22" s="750"/>
      <c r="G22" s="750"/>
      <c r="H22" s="750"/>
      <c r="I22" s="750"/>
      <c r="J22" s="750"/>
      <c r="K22" s="750"/>
      <c r="L22" s="750"/>
      <c r="M22" s="749"/>
      <c r="N22" s="749"/>
      <c r="O22" s="749"/>
      <c r="P22" s="749"/>
      <c r="Q22" s="749"/>
      <c r="R22" s="749"/>
      <c r="S22" s="749"/>
      <c r="T22" s="749"/>
      <c r="U22" s="258" t="s">
        <v>220</v>
      </c>
      <c r="V22" s="756"/>
    </row>
    <row r="23" spans="1:22" ht="20.100000000000001" customHeight="1">
      <c r="A23" s="753"/>
      <c r="B23" s="132"/>
      <c r="C23" s="320" t="s">
        <v>132</v>
      </c>
      <c r="D23" s="754"/>
      <c r="E23" s="750"/>
      <c r="F23" s="750"/>
      <c r="G23" s="750"/>
      <c r="H23" s="750"/>
      <c r="I23" s="750"/>
      <c r="J23" s="750"/>
      <c r="K23" s="750"/>
      <c r="L23" s="750"/>
      <c r="M23" s="66"/>
      <c r="N23" s="66"/>
      <c r="O23" s="66"/>
      <c r="P23" s="66"/>
      <c r="Q23" s="66"/>
      <c r="R23" s="66"/>
      <c r="S23" s="66"/>
      <c r="T23" s="66"/>
      <c r="U23" s="469"/>
      <c r="V23" s="469"/>
    </row>
    <row r="24" spans="1:22" ht="20.100000000000001" customHeight="1">
      <c r="A24" s="753">
        <v>4</v>
      </c>
      <c r="B24" s="132"/>
      <c r="C24" s="320" t="s">
        <v>211</v>
      </c>
      <c r="D24" s="754" t="s">
        <v>526</v>
      </c>
      <c r="E24" s="321" t="s">
        <v>212</v>
      </c>
      <c r="F24" s="321" t="s">
        <v>213</v>
      </c>
      <c r="G24" s="321" t="s">
        <v>214</v>
      </c>
      <c r="H24" s="321" t="s">
        <v>215</v>
      </c>
      <c r="I24" s="321" t="s">
        <v>216</v>
      </c>
      <c r="J24" s="321" t="s">
        <v>217</v>
      </c>
      <c r="K24" s="321" t="s">
        <v>218</v>
      </c>
      <c r="L24" s="322" t="s">
        <v>219</v>
      </c>
      <c r="M24" s="63"/>
      <c r="N24" s="63"/>
      <c r="O24" s="63"/>
      <c r="P24" s="63"/>
      <c r="Q24" s="63"/>
      <c r="R24" s="63"/>
      <c r="S24" s="63"/>
      <c r="T24" s="64"/>
      <c r="U24" s="65"/>
      <c r="V24" s="65"/>
    </row>
    <row r="25" spans="1:22" ht="20.100000000000001" customHeight="1">
      <c r="A25" s="753"/>
      <c r="B25" s="132"/>
      <c r="C25" s="320" t="s">
        <v>527</v>
      </c>
      <c r="D25" s="754"/>
      <c r="E25" s="132"/>
      <c r="F25" s="132"/>
      <c r="G25" s="132"/>
      <c r="H25" s="132"/>
      <c r="I25" s="132"/>
      <c r="J25" s="132"/>
      <c r="K25" s="136"/>
      <c r="L25" s="136"/>
      <c r="M25" s="749"/>
      <c r="N25" s="749"/>
      <c r="O25" s="749" t="str">
        <f>IF(M25="","",M25-N25)</f>
        <v/>
      </c>
      <c r="P25" s="749" t="str">
        <f>IF(M25="","",IF(O25=0,"",IF(O25&gt;=700000,700000,O25)))</f>
        <v/>
      </c>
      <c r="Q25" s="749">
        <f>IF(M25="",0,ROUNDUP(P25*0.1,-3))</f>
        <v>0</v>
      </c>
      <c r="R25" s="749" t="str">
        <f>IF(M25="","",P25-Q25)</f>
        <v/>
      </c>
      <c r="S25" s="749" t="str">
        <f>R25</f>
        <v/>
      </c>
      <c r="T25" s="749" t="str">
        <f>IF(S25="","",ROUNDDOWN(S25/2,-3))</f>
        <v/>
      </c>
      <c r="U25" s="258" t="s">
        <v>220</v>
      </c>
      <c r="V25" s="756"/>
    </row>
    <row r="26" spans="1:22" ht="20.100000000000001" customHeight="1">
      <c r="A26" s="753"/>
      <c r="B26" s="132"/>
      <c r="C26" s="320" t="s">
        <v>528</v>
      </c>
      <c r="D26" s="754"/>
      <c r="E26" s="755" t="s">
        <v>221</v>
      </c>
      <c r="F26" s="755"/>
      <c r="G26" s="755"/>
      <c r="H26" s="755"/>
      <c r="I26" s="755"/>
      <c r="J26" s="755"/>
      <c r="K26" s="755"/>
      <c r="L26" s="755"/>
      <c r="M26" s="749"/>
      <c r="N26" s="749"/>
      <c r="O26" s="749"/>
      <c r="P26" s="749"/>
      <c r="Q26" s="749"/>
      <c r="R26" s="749"/>
      <c r="S26" s="749"/>
      <c r="T26" s="749"/>
      <c r="U26" s="323"/>
      <c r="V26" s="756"/>
    </row>
    <row r="27" spans="1:22" ht="20.100000000000001" customHeight="1">
      <c r="A27" s="753"/>
      <c r="B27" s="132"/>
      <c r="C27" s="320" t="s">
        <v>530</v>
      </c>
      <c r="D27" s="754"/>
      <c r="E27" s="750"/>
      <c r="F27" s="750"/>
      <c r="G27" s="750"/>
      <c r="H27" s="750"/>
      <c r="I27" s="750"/>
      <c r="J27" s="750"/>
      <c r="K27" s="750"/>
      <c r="L27" s="750"/>
      <c r="M27" s="749"/>
      <c r="N27" s="749"/>
      <c r="O27" s="749"/>
      <c r="P27" s="749"/>
      <c r="Q27" s="749"/>
      <c r="R27" s="749"/>
      <c r="S27" s="749"/>
      <c r="T27" s="749"/>
      <c r="U27" s="258" t="s">
        <v>220</v>
      </c>
      <c r="V27" s="756"/>
    </row>
    <row r="28" spans="1:22" ht="20.100000000000001" customHeight="1">
      <c r="A28" s="753"/>
      <c r="B28" s="132"/>
      <c r="C28" s="320" t="s">
        <v>132</v>
      </c>
      <c r="D28" s="754"/>
      <c r="E28" s="750"/>
      <c r="F28" s="750"/>
      <c r="G28" s="750"/>
      <c r="H28" s="750"/>
      <c r="I28" s="750"/>
      <c r="J28" s="750"/>
      <c r="K28" s="750"/>
      <c r="L28" s="750"/>
      <c r="M28" s="66"/>
      <c r="N28" s="66"/>
      <c r="O28" s="66"/>
      <c r="P28" s="66"/>
      <c r="Q28" s="66"/>
      <c r="R28" s="66"/>
      <c r="S28" s="66"/>
      <c r="T28" s="66"/>
      <c r="U28" s="469"/>
      <c r="V28" s="469"/>
    </row>
    <row r="29" spans="1:22" ht="20.100000000000001" customHeight="1">
      <c r="A29" s="751" t="s">
        <v>174</v>
      </c>
      <c r="B29" s="132"/>
      <c r="C29" s="320" t="s">
        <v>211</v>
      </c>
      <c r="D29" s="67"/>
      <c r="E29" s="321" t="s">
        <v>212</v>
      </c>
      <c r="F29" s="321" t="s">
        <v>213</v>
      </c>
      <c r="G29" s="321" t="s">
        <v>214</v>
      </c>
      <c r="H29" s="321" t="s">
        <v>215</v>
      </c>
      <c r="I29" s="321" t="s">
        <v>216</v>
      </c>
      <c r="J29" s="321" t="s">
        <v>217</v>
      </c>
      <c r="K29" s="321" t="s">
        <v>218</v>
      </c>
      <c r="L29" s="322" t="s">
        <v>219</v>
      </c>
      <c r="M29" s="63"/>
      <c r="N29" s="63"/>
      <c r="O29" s="63"/>
      <c r="P29" s="63"/>
      <c r="Q29" s="63"/>
      <c r="R29" s="63"/>
      <c r="S29" s="63"/>
      <c r="T29" s="64"/>
      <c r="U29" s="65"/>
      <c r="V29" s="65"/>
    </row>
    <row r="30" spans="1:22" ht="20.100000000000001" customHeight="1">
      <c r="A30" s="751"/>
      <c r="B30" s="132"/>
      <c r="C30" s="320" t="s">
        <v>527</v>
      </c>
      <c r="D30" s="752"/>
      <c r="E30" s="132"/>
      <c r="F30" s="132"/>
      <c r="G30" s="132"/>
      <c r="H30" s="132"/>
      <c r="I30" s="132"/>
      <c r="J30" s="132"/>
      <c r="K30" s="136"/>
      <c r="L30" s="136"/>
      <c r="M30" s="749">
        <f t="shared" ref="M30:R30" si="0">SUM(M9:M28)</f>
        <v>0</v>
      </c>
      <c r="N30" s="749">
        <f t="shared" si="0"/>
        <v>0</v>
      </c>
      <c r="O30" s="749">
        <f t="shared" si="0"/>
        <v>0</v>
      </c>
      <c r="P30" s="749">
        <f t="shared" si="0"/>
        <v>0</v>
      </c>
      <c r="Q30" s="749">
        <f t="shared" si="0"/>
        <v>0</v>
      </c>
      <c r="R30" s="749">
        <f t="shared" si="0"/>
        <v>0</v>
      </c>
      <c r="S30" s="749">
        <f>SUM(S9:S28)</f>
        <v>0</v>
      </c>
      <c r="T30" s="749">
        <f>IF(S30="","",ROUNDDOWN(S30/2,-3))</f>
        <v>0</v>
      </c>
      <c r="U30" s="258" t="s">
        <v>220</v>
      </c>
      <c r="V30" s="756"/>
    </row>
    <row r="31" spans="1:22" ht="20.100000000000001" customHeight="1">
      <c r="A31" s="751"/>
      <c r="B31" s="132"/>
      <c r="C31" s="320" t="s">
        <v>528</v>
      </c>
      <c r="D31" s="752"/>
      <c r="E31" s="755"/>
      <c r="F31" s="755"/>
      <c r="G31" s="755"/>
      <c r="H31" s="755"/>
      <c r="I31" s="755"/>
      <c r="J31" s="755"/>
      <c r="K31" s="755"/>
      <c r="L31" s="755"/>
      <c r="M31" s="749"/>
      <c r="N31" s="749"/>
      <c r="O31" s="749"/>
      <c r="P31" s="749"/>
      <c r="Q31" s="749"/>
      <c r="R31" s="749"/>
      <c r="S31" s="749"/>
      <c r="T31" s="749"/>
      <c r="U31" s="323"/>
      <c r="V31" s="756"/>
    </row>
    <row r="32" spans="1:22" ht="20.100000000000001" customHeight="1">
      <c r="A32" s="751"/>
      <c r="B32" s="132"/>
      <c r="C32" s="320" t="s">
        <v>530</v>
      </c>
      <c r="D32" s="752"/>
      <c r="E32" s="750"/>
      <c r="F32" s="750"/>
      <c r="G32" s="750"/>
      <c r="H32" s="750"/>
      <c r="I32" s="750"/>
      <c r="J32" s="750"/>
      <c r="K32" s="750"/>
      <c r="L32" s="750"/>
      <c r="M32" s="749"/>
      <c r="N32" s="749"/>
      <c r="O32" s="749"/>
      <c r="P32" s="749"/>
      <c r="Q32" s="749"/>
      <c r="R32" s="749"/>
      <c r="S32" s="749"/>
      <c r="T32" s="749"/>
      <c r="U32" s="258" t="s">
        <v>220</v>
      </c>
      <c r="V32" s="756"/>
    </row>
    <row r="33" spans="1:22" ht="20.100000000000001" customHeight="1">
      <c r="A33" s="751"/>
      <c r="B33" s="132"/>
      <c r="C33" s="320" t="s">
        <v>132</v>
      </c>
      <c r="D33" s="68"/>
      <c r="E33" s="750"/>
      <c r="F33" s="750"/>
      <c r="G33" s="750"/>
      <c r="H33" s="750"/>
      <c r="I33" s="750"/>
      <c r="J33" s="750"/>
      <c r="K33" s="750"/>
      <c r="L33" s="750"/>
      <c r="M33" s="66"/>
      <c r="N33" s="66"/>
      <c r="O33" s="66"/>
      <c r="P33" s="66"/>
      <c r="Q33" s="66"/>
      <c r="R33" s="66"/>
      <c r="S33" s="66"/>
      <c r="T33" s="66"/>
      <c r="U33" s="469"/>
      <c r="V33" s="469"/>
    </row>
    <row r="34" spans="1:22" ht="6" customHeight="1">
      <c r="A34" s="69"/>
      <c r="B34" s="70"/>
      <c r="C34" s="71"/>
      <c r="D34" s="72"/>
      <c r="E34" s="73"/>
      <c r="F34" s="73"/>
      <c r="G34" s="73"/>
      <c r="H34" s="73"/>
      <c r="I34" s="73"/>
      <c r="J34" s="73"/>
      <c r="K34" s="73"/>
      <c r="L34" s="73"/>
      <c r="M34" s="74"/>
      <c r="N34" s="74"/>
      <c r="O34" s="74"/>
      <c r="P34" s="74"/>
      <c r="Q34" s="138"/>
      <c r="R34" s="74"/>
      <c r="S34" s="74"/>
      <c r="T34" s="74"/>
      <c r="U34" s="73"/>
      <c r="V34" s="73"/>
    </row>
    <row r="35" spans="1:22" ht="13.5">
      <c r="A35" s="70" t="s">
        <v>223</v>
      </c>
      <c r="B35" s="59" t="s">
        <v>531</v>
      </c>
      <c r="C35" s="71"/>
      <c r="D35" s="72"/>
      <c r="E35" s="73"/>
      <c r="F35" s="73"/>
      <c r="G35" s="73"/>
      <c r="H35" s="73"/>
      <c r="I35" s="73"/>
      <c r="J35" s="73"/>
      <c r="K35" s="73"/>
      <c r="L35" s="73"/>
      <c r="M35" s="315"/>
      <c r="N35" s="315"/>
    </row>
    <row r="36" spans="1:22" ht="14.25">
      <c r="A36" s="75"/>
      <c r="B36" s="324" t="s">
        <v>225</v>
      </c>
      <c r="C36" s="315"/>
      <c r="D36" s="315"/>
      <c r="E36" s="315"/>
      <c r="F36" s="315"/>
      <c r="G36" s="315"/>
      <c r="H36" s="315"/>
      <c r="I36" s="315"/>
      <c r="J36" s="315"/>
      <c r="K36" s="315"/>
      <c r="L36" s="315"/>
      <c r="M36" s="315"/>
      <c r="N36" s="315"/>
    </row>
    <row r="37" spans="1:22" ht="13.5">
      <c r="A37" s="315"/>
      <c r="B37" s="325" t="s">
        <v>529</v>
      </c>
      <c r="C37" s="315"/>
      <c r="D37" s="315"/>
      <c r="E37" s="315"/>
      <c r="F37" s="315"/>
      <c r="G37" s="315"/>
      <c r="H37" s="315"/>
      <c r="I37" s="315"/>
      <c r="J37" s="315"/>
      <c r="K37" s="315"/>
      <c r="L37" s="315"/>
      <c r="M37" s="315"/>
      <c r="N37" s="315"/>
    </row>
    <row r="38" spans="1:22" ht="13.5">
      <c r="A38" s="76"/>
      <c r="B38" s="324" t="s">
        <v>226</v>
      </c>
      <c r="C38" s="315"/>
      <c r="D38" s="315"/>
      <c r="E38" s="315"/>
      <c r="F38" s="315"/>
      <c r="G38" s="315"/>
      <c r="H38" s="315"/>
      <c r="I38" s="315"/>
      <c r="J38" s="315"/>
      <c r="K38" s="315"/>
      <c r="L38" s="315"/>
      <c r="M38" s="315"/>
      <c r="N38" s="315"/>
    </row>
    <row r="39" spans="1:22" ht="14.25">
      <c r="A39" s="77"/>
      <c r="B39" s="59" t="s">
        <v>227</v>
      </c>
      <c r="C39" s="315"/>
      <c r="D39" s="315"/>
      <c r="E39" s="315"/>
      <c r="F39" s="315"/>
      <c r="G39" s="315"/>
      <c r="H39" s="315"/>
      <c r="I39" s="315"/>
      <c r="J39" s="315"/>
      <c r="K39" s="315"/>
      <c r="L39" s="315"/>
      <c r="M39" s="315"/>
      <c r="N39" s="315"/>
    </row>
    <row r="40" spans="1:22">
      <c r="B40" s="59" t="s">
        <v>342</v>
      </c>
      <c r="C40" s="140"/>
      <c r="D40" s="140"/>
      <c r="E40" s="140"/>
      <c r="F40" s="140"/>
      <c r="G40" s="140"/>
      <c r="H40" s="140"/>
      <c r="I40" s="140"/>
      <c r="J40" s="140"/>
      <c r="K40" s="140"/>
      <c r="L40" s="140"/>
      <c r="M40" s="140"/>
      <c r="N40" s="140"/>
    </row>
  </sheetData>
  <sheetProtection selectLockedCells="1" selectUnlockedCells="1"/>
  <mergeCells count="83">
    <mergeCell ref="B2:T2"/>
    <mergeCell ref="U3:V3"/>
    <mergeCell ref="V4:V5"/>
    <mergeCell ref="A6:A8"/>
    <mergeCell ref="B6:C8"/>
    <mergeCell ref="D6:D8"/>
    <mergeCell ref="E6:L7"/>
    <mergeCell ref="M6:M7"/>
    <mergeCell ref="N6:N7"/>
    <mergeCell ref="U6:U8"/>
    <mergeCell ref="V6:V8"/>
    <mergeCell ref="E8:L8"/>
    <mergeCell ref="R6:R7"/>
    <mergeCell ref="S6:S7"/>
    <mergeCell ref="T6:T7"/>
    <mergeCell ref="O6:O7"/>
    <mergeCell ref="P6:P7"/>
    <mergeCell ref="Q6:Q7"/>
    <mergeCell ref="A9:A13"/>
    <mergeCell ref="D9:D13"/>
    <mergeCell ref="M10:M12"/>
    <mergeCell ref="N10:N12"/>
    <mergeCell ref="O10:O12"/>
    <mergeCell ref="R10:R12"/>
    <mergeCell ref="S10:S12"/>
    <mergeCell ref="T10:T12"/>
    <mergeCell ref="V10:V12"/>
    <mergeCell ref="E11:L11"/>
    <mergeCell ref="E12:L13"/>
    <mergeCell ref="P10:P12"/>
    <mergeCell ref="Q10:Q12"/>
    <mergeCell ref="A14:A18"/>
    <mergeCell ref="D14:D18"/>
    <mergeCell ref="M15:M17"/>
    <mergeCell ref="N15:N17"/>
    <mergeCell ref="O15:O17"/>
    <mergeCell ref="T15:T17"/>
    <mergeCell ref="V15:V17"/>
    <mergeCell ref="E16:L16"/>
    <mergeCell ref="E17:L18"/>
    <mergeCell ref="P15:P17"/>
    <mergeCell ref="Q15:Q17"/>
    <mergeCell ref="R15:R17"/>
    <mergeCell ref="S15:S17"/>
    <mergeCell ref="D19:D23"/>
    <mergeCell ref="M20:M22"/>
    <mergeCell ref="N20:N22"/>
    <mergeCell ref="O20:O22"/>
    <mergeCell ref="P20:P22"/>
    <mergeCell ref="T20:T22"/>
    <mergeCell ref="V20:V22"/>
    <mergeCell ref="A24:A28"/>
    <mergeCell ref="D24:D28"/>
    <mergeCell ref="M25:M27"/>
    <mergeCell ref="N25:N27"/>
    <mergeCell ref="O25:O27"/>
    <mergeCell ref="S25:S27"/>
    <mergeCell ref="T25:T27"/>
    <mergeCell ref="V25:V27"/>
    <mergeCell ref="E26:L26"/>
    <mergeCell ref="E27:L28"/>
    <mergeCell ref="P25:P27"/>
    <mergeCell ref="E21:L21"/>
    <mergeCell ref="E22:L23"/>
    <mergeCell ref="A19:A23"/>
    <mergeCell ref="Q25:Q27"/>
    <mergeCell ref="R25:R27"/>
    <mergeCell ref="Q30:Q32"/>
    <mergeCell ref="R30:R32"/>
    <mergeCell ref="S20:S22"/>
    <mergeCell ref="S30:S32"/>
    <mergeCell ref="Q20:Q22"/>
    <mergeCell ref="R20:R22"/>
    <mergeCell ref="A29:A33"/>
    <mergeCell ref="D30:D32"/>
    <mergeCell ref="M30:M32"/>
    <mergeCell ref="N30:N32"/>
    <mergeCell ref="O30:O32"/>
    <mergeCell ref="T30:T32"/>
    <mergeCell ref="V30:V32"/>
    <mergeCell ref="E31:L31"/>
    <mergeCell ref="E32:L33"/>
    <mergeCell ref="P30:P32"/>
  </mergeCells>
  <phoneticPr fontId="1"/>
  <dataValidations count="2">
    <dataValidation allowBlank="1" showErrorMessage="1" sqref="B2:T3 IX2:JP3 ST2:TL3 ACP2:ADH3 AML2:AND3 AWH2:AWZ3 BGD2:BGV3 BPZ2:BQR3 BZV2:CAN3 CJR2:CKJ3 CTN2:CUF3 DDJ2:DEB3 DNF2:DNX3 DXB2:DXT3 EGX2:EHP3 EQT2:ERL3 FAP2:FBH3 FKL2:FLD3 FUH2:FUZ3 GED2:GEV3 GNZ2:GOR3 GXV2:GYN3 HHR2:HIJ3 HRN2:HSF3 IBJ2:ICB3 ILF2:ILX3 IVB2:IVT3 JEX2:JFP3 JOT2:JPL3 JYP2:JZH3 KIL2:KJD3 KSH2:KSZ3 LCD2:LCV3 LLZ2:LMR3 LVV2:LWN3 MFR2:MGJ3 MPN2:MQF3 MZJ2:NAB3 NJF2:NJX3 NTB2:NTT3 OCX2:ODP3 OMT2:ONL3 OWP2:OXH3 PGL2:PHD3 PQH2:PQZ3 QAD2:QAV3 QJZ2:QKR3 QTV2:QUN3 RDR2:REJ3 RNN2:ROF3 RXJ2:RYB3 SHF2:SHX3 SRB2:SRT3 TAX2:TBP3 TKT2:TLL3 TUP2:TVH3 UEL2:UFD3 UOH2:UOZ3 UYD2:UYV3 VHZ2:VIR3 VRV2:VSN3 WBR2:WCJ3 WLN2:WMF3 WVJ2:WWB3 B65538:T65539 IX65538:JP65539 ST65538:TL65539 ACP65538:ADH65539 AML65538:AND65539 AWH65538:AWZ65539 BGD65538:BGV65539 BPZ65538:BQR65539 BZV65538:CAN65539 CJR65538:CKJ65539 CTN65538:CUF65539 DDJ65538:DEB65539 DNF65538:DNX65539 DXB65538:DXT65539 EGX65538:EHP65539 EQT65538:ERL65539 FAP65538:FBH65539 FKL65538:FLD65539 FUH65538:FUZ65539 GED65538:GEV65539 GNZ65538:GOR65539 GXV65538:GYN65539 HHR65538:HIJ65539 HRN65538:HSF65539 IBJ65538:ICB65539 ILF65538:ILX65539 IVB65538:IVT65539 JEX65538:JFP65539 JOT65538:JPL65539 JYP65538:JZH65539 KIL65538:KJD65539 KSH65538:KSZ65539 LCD65538:LCV65539 LLZ65538:LMR65539 LVV65538:LWN65539 MFR65538:MGJ65539 MPN65538:MQF65539 MZJ65538:NAB65539 NJF65538:NJX65539 NTB65538:NTT65539 OCX65538:ODP65539 OMT65538:ONL65539 OWP65538:OXH65539 PGL65538:PHD65539 PQH65538:PQZ65539 QAD65538:QAV65539 QJZ65538:QKR65539 QTV65538:QUN65539 RDR65538:REJ65539 RNN65538:ROF65539 RXJ65538:RYB65539 SHF65538:SHX65539 SRB65538:SRT65539 TAX65538:TBP65539 TKT65538:TLL65539 TUP65538:TVH65539 UEL65538:UFD65539 UOH65538:UOZ65539 UYD65538:UYV65539 VHZ65538:VIR65539 VRV65538:VSN65539 WBR65538:WCJ65539 WLN65538:WMF65539 WVJ65538:WWB65539 B131074:T131075 IX131074:JP131075 ST131074:TL131075 ACP131074:ADH131075 AML131074:AND131075 AWH131074:AWZ131075 BGD131074:BGV131075 BPZ131074:BQR131075 BZV131074:CAN131075 CJR131074:CKJ131075 CTN131074:CUF131075 DDJ131074:DEB131075 DNF131074:DNX131075 DXB131074:DXT131075 EGX131074:EHP131075 EQT131074:ERL131075 FAP131074:FBH131075 FKL131074:FLD131075 FUH131074:FUZ131075 GED131074:GEV131075 GNZ131074:GOR131075 GXV131074:GYN131075 HHR131074:HIJ131075 HRN131074:HSF131075 IBJ131074:ICB131075 ILF131074:ILX131075 IVB131074:IVT131075 JEX131074:JFP131075 JOT131074:JPL131075 JYP131074:JZH131075 KIL131074:KJD131075 KSH131074:KSZ131075 LCD131074:LCV131075 LLZ131074:LMR131075 LVV131074:LWN131075 MFR131074:MGJ131075 MPN131074:MQF131075 MZJ131074:NAB131075 NJF131074:NJX131075 NTB131074:NTT131075 OCX131074:ODP131075 OMT131074:ONL131075 OWP131074:OXH131075 PGL131074:PHD131075 PQH131074:PQZ131075 QAD131074:QAV131075 QJZ131074:QKR131075 QTV131074:QUN131075 RDR131074:REJ131075 RNN131074:ROF131075 RXJ131074:RYB131075 SHF131074:SHX131075 SRB131074:SRT131075 TAX131074:TBP131075 TKT131074:TLL131075 TUP131074:TVH131075 UEL131074:UFD131075 UOH131074:UOZ131075 UYD131074:UYV131075 VHZ131074:VIR131075 VRV131074:VSN131075 WBR131074:WCJ131075 WLN131074:WMF131075 WVJ131074:WWB131075 B196610:T196611 IX196610:JP196611 ST196610:TL196611 ACP196610:ADH196611 AML196610:AND196611 AWH196610:AWZ196611 BGD196610:BGV196611 BPZ196610:BQR196611 BZV196610:CAN196611 CJR196610:CKJ196611 CTN196610:CUF196611 DDJ196610:DEB196611 DNF196610:DNX196611 DXB196610:DXT196611 EGX196610:EHP196611 EQT196610:ERL196611 FAP196610:FBH196611 FKL196610:FLD196611 FUH196610:FUZ196611 GED196610:GEV196611 GNZ196610:GOR196611 GXV196610:GYN196611 HHR196610:HIJ196611 HRN196610:HSF196611 IBJ196610:ICB196611 ILF196610:ILX196611 IVB196610:IVT196611 JEX196610:JFP196611 JOT196610:JPL196611 JYP196610:JZH196611 KIL196610:KJD196611 KSH196610:KSZ196611 LCD196610:LCV196611 LLZ196610:LMR196611 LVV196610:LWN196611 MFR196610:MGJ196611 MPN196610:MQF196611 MZJ196610:NAB196611 NJF196610:NJX196611 NTB196610:NTT196611 OCX196610:ODP196611 OMT196610:ONL196611 OWP196610:OXH196611 PGL196610:PHD196611 PQH196610:PQZ196611 QAD196610:QAV196611 QJZ196610:QKR196611 QTV196610:QUN196611 RDR196610:REJ196611 RNN196610:ROF196611 RXJ196610:RYB196611 SHF196610:SHX196611 SRB196610:SRT196611 TAX196610:TBP196611 TKT196610:TLL196611 TUP196610:TVH196611 UEL196610:UFD196611 UOH196610:UOZ196611 UYD196610:UYV196611 VHZ196610:VIR196611 VRV196610:VSN196611 WBR196610:WCJ196611 WLN196610:WMF196611 WVJ196610:WWB196611 B262146:T262147 IX262146:JP262147 ST262146:TL262147 ACP262146:ADH262147 AML262146:AND262147 AWH262146:AWZ262147 BGD262146:BGV262147 BPZ262146:BQR262147 BZV262146:CAN262147 CJR262146:CKJ262147 CTN262146:CUF262147 DDJ262146:DEB262147 DNF262146:DNX262147 DXB262146:DXT262147 EGX262146:EHP262147 EQT262146:ERL262147 FAP262146:FBH262147 FKL262146:FLD262147 FUH262146:FUZ262147 GED262146:GEV262147 GNZ262146:GOR262147 GXV262146:GYN262147 HHR262146:HIJ262147 HRN262146:HSF262147 IBJ262146:ICB262147 ILF262146:ILX262147 IVB262146:IVT262147 JEX262146:JFP262147 JOT262146:JPL262147 JYP262146:JZH262147 KIL262146:KJD262147 KSH262146:KSZ262147 LCD262146:LCV262147 LLZ262146:LMR262147 LVV262146:LWN262147 MFR262146:MGJ262147 MPN262146:MQF262147 MZJ262146:NAB262147 NJF262146:NJX262147 NTB262146:NTT262147 OCX262146:ODP262147 OMT262146:ONL262147 OWP262146:OXH262147 PGL262146:PHD262147 PQH262146:PQZ262147 QAD262146:QAV262147 QJZ262146:QKR262147 QTV262146:QUN262147 RDR262146:REJ262147 RNN262146:ROF262147 RXJ262146:RYB262147 SHF262146:SHX262147 SRB262146:SRT262147 TAX262146:TBP262147 TKT262146:TLL262147 TUP262146:TVH262147 UEL262146:UFD262147 UOH262146:UOZ262147 UYD262146:UYV262147 VHZ262146:VIR262147 VRV262146:VSN262147 WBR262146:WCJ262147 WLN262146:WMF262147 WVJ262146:WWB262147 B327682:T327683 IX327682:JP327683 ST327682:TL327683 ACP327682:ADH327683 AML327682:AND327683 AWH327682:AWZ327683 BGD327682:BGV327683 BPZ327682:BQR327683 BZV327682:CAN327683 CJR327682:CKJ327683 CTN327682:CUF327683 DDJ327682:DEB327683 DNF327682:DNX327683 DXB327682:DXT327683 EGX327682:EHP327683 EQT327682:ERL327683 FAP327682:FBH327683 FKL327682:FLD327683 FUH327682:FUZ327683 GED327682:GEV327683 GNZ327682:GOR327683 GXV327682:GYN327683 HHR327682:HIJ327683 HRN327682:HSF327683 IBJ327682:ICB327683 ILF327682:ILX327683 IVB327682:IVT327683 JEX327682:JFP327683 JOT327682:JPL327683 JYP327682:JZH327683 KIL327682:KJD327683 KSH327682:KSZ327683 LCD327682:LCV327683 LLZ327682:LMR327683 LVV327682:LWN327683 MFR327682:MGJ327683 MPN327682:MQF327683 MZJ327682:NAB327683 NJF327682:NJX327683 NTB327682:NTT327683 OCX327682:ODP327683 OMT327682:ONL327683 OWP327682:OXH327683 PGL327682:PHD327683 PQH327682:PQZ327683 QAD327682:QAV327683 QJZ327682:QKR327683 QTV327682:QUN327683 RDR327682:REJ327683 RNN327682:ROF327683 RXJ327682:RYB327683 SHF327682:SHX327683 SRB327682:SRT327683 TAX327682:TBP327683 TKT327682:TLL327683 TUP327682:TVH327683 UEL327682:UFD327683 UOH327682:UOZ327683 UYD327682:UYV327683 VHZ327682:VIR327683 VRV327682:VSN327683 WBR327682:WCJ327683 WLN327682:WMF327683 WVJ327682:WWB327683 B393218:T393219 IX393218:JP393219 ST393218:TL393219 ACP393218:ADH393219 AML393218:AND393219 AWH393218:AWZ393219 BGD393218:BGV393219 BPZ393218:BQR393219 BZV393218:CAN393219 CJR393218:CKJ393219 CTN393218:CUF393219 DDJ393218:DEB393219 DNF393218:DNX393219 DXB393218:DXT393219 EGX393218:EHP393219 EQT393218:ERL393219 FAP393218:FBH393219 FKL393218:FLD393219 FUH393218:FUZ393219 GED393218:GEV393219 GNZ393218:GOR393219 GXV393218:GYN393219 HHR393218:HIJ393219 HRN393218:HSF393219 IBJ393218:ICB393219 ILF393218:ILX393219 IVB393218:IVT393219 JEX393218:JFP393219 JOT393218:JPL393219 JYP393218:JZH393219 KIL393218:KJD393219 KSH393218:KSZ393219 LCD393218:LCV393219 LLZ393218:LMR393219 LVV393218:LWN393219 MFR393218:MGJ393219 MPN393218:MQF393219 MZJ393218:NAB393219 NJF393218:NJX393219 NTB393218:NTT393219 OCX393218:ODP393219 OMT393218:ONL393219 OWP393218:OXH393219 PGL393218:PHD393219 PQH393218:PQZ393219 QAD393218:QAV393219 QJZ393218:QKR393219 QTV393218:QUN393219 RDR393218:REJ393219 RNN393218:ROF393219 RXJ393218:RYB393219 SHF393218:SHX393219 SRB393218:SRT393219 TAX393218:TBP393219 TKT393218:TLL393219 TUP393218:TVH393219 UEL393218:UFD393219 UOH393218:UOZ393219 UYD393218:UYV393219 VHZ393218:VIR393219 VRV393218:VSN393219 WBR393218:WCJ393219 WLN393218:WMF393219 WVJ393218:WWB393219 B458754:T458755 IX458754:JP458755 ST458754:TL458755 ACP458754:ADH458755 AML458754:AND458755 AWH458754:AWZ458755 BGD458754:BGV458755 BPZ458754:BQR458755 BZV458754:CAN458755 CJR458754:CKJ458755 CTN458754:CUF458755 DDJ458754:DEB458755 DNF458754:DNX458755 DXB458754:DXT458755 EGX458754:EHP458755 EQT458754:ERL458755 FAP458754:FBH458755 FKL458754:FLD458755 FUH458754:FUZ458755 GED458754:GEV458755 GNZ458754:GOR458755 GXV458754:GYN458755 HHR458754:HIJ458755 HRN458754:HSF458755 IBJ458754:ICB458755 ILF458754:ILX458755 IVB458754:IVT458755 JEX458754:JFP458755 JOT458754:JPL458755 JYP458754:JZH458755 KIL458754:KJD458755 KSH458754:KSZ458755 LCD458754:LCV458755 LLZ458754:LMR458755 LVV458754:LWN458755 MFR458754:MGJ458755 MPN458754:MQF458755 MZJ458754:NAB458755 NJF458754:NJX458755 NTB458754:NTT458755 OCX458754:ODP458755 OMT458754:ONL458755 OWP458754:OXH458755 PGL458754:PHD458755 PQH458754:PQZ458755 QAD458754:QAV458755 QJZ458754:QKR458755 QTV458754:QUN458755 RDR458754:REJ458755 RNN458754:ROF458755 RXJ458754:RYB458755 SHF458754:SHX458755 SRB458754:SRT458755 TAX458754:TBP458755 TKT458754:TLL458755 TUP458754:TVH458755 UEL458754:UFD458755 UOH458754:UOZ458755 UYD458754:UYV458755 VHZ458754:VIR458755 VRV458754:VSN458755 WBR458754:WCJ458755 WLN458754:WMF458755 WVJ458754:WWB458755 B524290:T524291 IX524290:JP524291 ST524290:TL524291 ACP524290:ADH524291 AML524290:AND524291 AWH524290:AWZ524291 BGD524290:BGV524291 BPZ524290:BQR524291 BZV524290:CAN524291 CJR524290:CKJ524291 CTN524290:CUF524291 DDJ524290:DEB524291 DNF524290:DNX524291 DXB524290:DXT524291 EGX524290:EHP524291 EQT524290:ERL524291 FAP524290:FBH524291 FKL524290:FLD524291 FUH524290:FUZ524291 GED524290:GEV524291 GNZ524290:GOR524291 GXV524290:GYN524291 HHR524290:HIJ524291 HRN524290:HSF524291 IBJ524290:ICB524291 ILF524290:ILX524291 IVB524290:IVT524291 JEX524290:JFP524291 JOT524290:JPL524291 JYP524290:JZH524291 KIL524290:KJD524291 KSH524290:KSZ524291 LCD524290:LCV524291 LLZ524290:LMR524291 LVV524290:LWN524291 MFR524290:MGJ524291 MPN524290:MQF524291 MZJ524290:NAB524291 NJF524290:NJX524291 NTB524290:NTT524291 OCX524290:ODP524291 OMT524290:ONL524291 OWP524290:OXH524291 PGL524290:PHD524291 PQH524290:PQZ524291 QAD524290:QAV524291 QJZ524290:QKR524291 QTV524290:QUN524291 RDR524290:REJ524291 RNN524290:ROF524291 RXJ524290:RYB524291 SHF524290:SHX524291 SRB524290:SRT524291 TAX524290:TBP524291 TKT524290:TLL524291 TUP524290:TVH524291 UEL524290:UFD524291 UOH524290:UOZ524291 UYD524290:UYV524291 VHZ524290:VIR524291 VRV524290:VSN524291 WBR524290:WCJ524291 WLN524290:WMF524291 WVJ524290:WWB524291 B589826:T589827 IX589826:JP589827 ST589826:TL589827 ACP589826:ADH589827 AML589826:AND589827 AWH589826:AWZ589827 BGD589826:BGV589827 BPZ589826:BQR589827 BZV589826:CAN589827 CJR589826:CKJ589827 CTN589826:CUF589827 DDJ589826:DEB589827 DNF589826:DNX589827 DXB589826:DXT589827 EGX589826:EHP589827 EQT589826:ERL589827 FAP589826:FBH589827 FKL589826:FLD589827 FUH589826:FUZ589827 GED589826:GEV589827 GNZ589826:GOR589827 GXV589826:GYN589827 HHR589826:HIJ589827 HRN589826:HSF589827 IBJ589826:ICB589827 ILF589826:ILX589827 IVB589826:IVT589827 JEX589826:JFP589827 JOT589826:JPL589827 JYP589826:JZH589827 KIL589826:KJD589827 KSH589826:KSZ589827 LCD589826:LCV589827 LLZ589826:LMR589827 LVV589826:LWN589827 MFR589826:MGJ589827 MPN589826:MQF589827 MZJ589826:NAB589827 NJF589826:NJX589827 NTB589826:NTT589827 OCX589826:ODP589827 OMT589826:ONL589827 OWP589826:OXH589827 PGL589826:PHD589827 PQH589826:PQZ589827 QAD589826:QAV589827 QJZ589826:QKR589827 QTV589826:QUN589827 RDR589826:REJ589827 RNN589826:ROF589827 RXJ589826:RYB589827 SHF589826:SHX589827 SRB589826:SRT589827 TAX589826:TBP589827 TKT589826:TLL589827 TUP589826:TVH589827 UEL589826:UFD589827 UOH589826:UOZ589827 UYD589826:UYV589827 VHZ589826:VIR589827 VRV589826:VSN589827 WBR589826:WCJ589827 WLN589826:WMF589827 WVJ589826:WWB589827 B655362:T655363 IX655362:JP655363 ST655362:TL655363 ACP655362:ADH655363 AML655362:AND655363 AWH655362:AWZ655363 BGD655362:BGV655363 BPZ655362:BQR655363 BZV655362:CAN655363 CJR655362:CKJ655363 CTN655362:CUF655363 DDJ655362:DEB655363 DNF655362:DNX655363 DXB655362:DXT655363 EGX655362:EHP655363 EQT655362:ERL655363 FAP655362:FBH655363 FKL655362:FLD655363 FUH655362:FUZ655363 GED655362:GEV655363 GNZ655362:GOR655363 GXV655362:GYN655363 HHR655362:HIJ655363 HRN655362:HSF655363 IBJ655362:ICB655363 ILF655362:ILX655363 IVB655362:IVT655363 JEX655362:JFP655363 JOT655362:JPL655363 JYP655362:JZH655363 KIL655362:KJD655363 KSH655362:KSZ655363 LCD655362:LCV655363 LLZ655362:LMR655363 LVV655362:LWN655363 MFR655362:MGJ655363 MPN655362:MQF655363 MZJ655362:NAB655363 NJF655362:NJX655363 NTB655362:NTT655363 OCX655362:ODP655363 OMT655362:ONL655363 OWP655362:OXH655363 PGL655362:PHD655363 PQH655362:PQZ655363 QAD655362:QAV655363 QJZ655362:QKR655363 QTV655362:QUN655363 RDR655362:REJ655363 RNN655362:ROF655363 RXJ655362:RYB655363 SHF655362:SHX655363 SRB655362:SRT655363 TAX655362:TBP655363 TKT655362:TLL655363 TUP655362:TVH655363 UEL655362:UFD655363 UOH655362:UOZ655363 UYD655362:UYV655363 VHZ655362:VIR655363 VRV655362:VSN655363 WBR655362:WCJ655363 WLN655362:WMF655363 WVJ655362:WWB655363 B720898:T720899 IX720898:JP720899 ST720898:TL720899 ACP720898:ADH720899 AML720898:AND720899 AWH720898:AWZ720899 BGD720898:BGV720899 BPZ720898:BQR720899 BZV720898:CAN720899 CJR720898:CKJ720899 CTN720898:CUF720899 DDJ720898:DEB720899 DNF720898:DNX720899 DXB720898:DXT720899 EGX720898:EHP720899 EQT720898:ERL720899 FAP720898:FBH720899 FKL720898:FLD720899 FUH720898:FUZ720899 GED720898:GEV720899 GNZ720898:GOR720899 GXV720898:GYN720899 HHR720898:HIJ720899 HRN720898:HSF720899 IBJ720898:ICB720899 ILF720898:ILX720899 IVB720898:IVT720899 JEX720898:JFP720899 JOT720898:JPL720899 JYP720898:JZH720899 KIL720898:KJD720899 KSH720898:KSZ720899 LCD720898:LCV720899 LLZ720898:LMR720899 LVV720898:LWN720899 MFR720898:MGJ720899 MPN720898:MQF720899 MZJ720898:NAB720899 NJF720898:NJX720899 NTB720898:NTT720899 OCX720898:ODP720899 OMT720898:ONL720899 OWP720898:OXH720899 PGL720898:PHD720899 PQH720898:PQZ720899 QAD720898:QAV720899 QJZ720898:QKR720899 QTV720898:QUN720899 RDR720898:REJ720899 RNN720898:ROF720899 RXJ720898:RYB720899 SHF720898:SHX720899 SRB720898:SRT720899 TAX720898:TBP720899 TKT720898:TLL720899 TUP720898:TVH720899 UEL720898:UFD720899 UOH720898:UOZ720899 UYD720898:UYV720899 VHZ720898:VIR720899 VRV720898:VSN720899 WBR720898:WCJ720899 WLN720898:WMF720899 WVJ720898:WWB720899 B786434:T786435 IX786434:JP786435 ST786434:TL786435 ACP786434:ADH786435 AML786434:AND786435 AWH786434:AWZ786435 BGD786434:BGV786435 BPZ786434:BQR786435 BZV786434:CAN786435 CJR786434:CKJ786435 CTN786434:CUF786435 DDJ786434:DEB786435 DNF786434:DNX786435 DXB786434:DXT786435 EGX786434:EHP786435 EQT786434:ERL786435 FAP786434:FBH786435 FKL786434:FLD786435 FUH786434:FUZ786435 GED786434:GEV786435 GNZ786434:GOR786435 GXV786434:GYN786435 HHR786434:HIJ786435 HRN786434:HSF786435 IBJ786434:ICB786435 ILF786434:ILX786435 IVB786434:IVT786435 JEX786434:JFP786435 JOT786434:JPL786435 JYP786434:JZH786435 KIL786434:KJD786435 KSH786434:KSZ786435 LCD786434:LCV786435 LLZ786434:LMR786435 LVV786434:LWN786435 MFR786434:MGJ786435 MPN786434:MQF786435 MZJ786434:NAB786435 NJF786434:NJX786435 NTB786434:NTT786435 OCX786434:ODP786435 OMT786434:ONL786435 OWP786434:OXH786435 PGL786434:PHD786435 PQH786434:PQZ786435 QAD786434:QAV786435 QJZ786434:QKR786435 QTV786434:QUN786435 RDR786434:REJ786435 RNN786434:ROF786435 RXJ786434:RYB786435 SHF786434:SHX786435 SRB786434:SRT786435 TAX786434:TBP786435 TKT786434:TLL786435 TUP786434:TVH786435 UEL786434:UFD786435 UOH786434:UOZ786435 UYD786434:UYV786435 VHZ786434:VIR786435 VRV786434:VSN786435 WBR786434:WCJ786435 WLN786434:WMF786435 WVJ786434:WWB786435 B851970:T851971 IX851970:JP851971 ST851970:TL851971 ACP851970:ADH851971 AML851970:AND851971 AWH851970:AWZ851971 BGD851970:BGV851971 BPZ851970:BQR851971 BZV851970:CAN851971 CJR851970:CKJ851971 CTN851970:CUF851971 DDJ851970:DEB851971 DNF851970:DNX851971 DXB851970:DXT851971 EGX851970:EHP851971 EQT851970:ERL851971 FAP851970:FBH851971 FKL851970:FLD851971 FUH851970:FUZ851971 GED851970:GEV851971 GNZ851970:GOR851971 GXV851970:GYN851971 HHR851970:HIJ851971 HRN851970:HSF851971 IBJ851970:ICB851971 ILF851970:ILX851971 IVB851970:IVT851971 JEX851970:JFP851971 JOT851970:JPL851971 JYP851970:JZH851971 KIL851970:KJD851971 KSH851970:KSZ851971 LCD851970:LCV851971 LLZ851970:LMR851971 LVV851970:LWN851971 MFR851970:MGJ851971 MPN851970:MQF851971 MZJ851970:NAB851971 NJF851970:NJX851971 NTB851970:NTT851971 OCX851970:ODP851971 OMT851970:ONL851971 OWP851970:OXH851971 PGL851970:PHD851971 PQH851970:PQZ851971 QAD851970:QAV851971 QJZ851970:QKR851971 QTV851970:QUN851971 RDR851970:REJ851971 RNN851970:ROF851971 RXJ851970:RYB851971 SHF851970:SHX851971 SRB851970:SRT851971 TAX851970:TBP851971 TKT851970:TLL851971 TUP851970:TVH851971 UEL851970:UFD851971 UOH851970:UOZ851971 UYD851970:UYV851971 VHZ851970:VIR851971 VRV851970:VSN851971 WBR851970:WCJ851971 WLN851970:WMF851971 WVJ851970:WWB851971 B917506:T917507 IX917506:JP917507 ST917506:TL917507 ACP917506:ADH917507 AML917506:AND917507 AWH917506:AWZ917507 BGD917506:BGV917507 BPZ917506:BQR917507 BZV917506:CAN917507 CJR917506:CKJ917507 CTN917506:CUF917507 DDJ917506:DEB917507 DNF917506:DNX917507 DXB917506:DXT917507 EGX917506:EHP917507 EQT917506:ERL917507 FAP917506:FBH917507 FKL917506:FLD917507 FUH917506:FUZ917507 GED917506:GEV917507 GNZ917506:GOR917507 GXV917506:GYN917507 HHR917506:HIJ917507 HRN917506:HSF917507 IBJ917506:ICB917507 ILF917506:ILX917507 IVB917506:IVT917507 JEX917506:JFP917507 JOT917506:JPL917507 JYP917506:JZH917507 KIL917506:KJD917507 KSH917506:KSZ917507 LCD917506:LCV917507 LLZ917506:LMR917507 LVV917506:LWN917507 MFR917506:MGJ917507 MPN917506:MQF917507 MZJ917506:NAB917507 NJF917506:NJX917507 NTB917506:NTT917507 OCX917506:ODP917507 OMT917506:ONL917507 OWP917506:OXH917507 PGL917506:PHD917507 PQH917506:PQZ917507 QAD917506:QAV917507 QJZ917506:QKR917507 QTV917506:QUN917507 RDR917506:REJ917507 RNN917506:ROF917507 RXJ917506:RYB917507 SHF917506:SHX917507 SRB917506:SRT917507 TAX917506:TBP917507 TKT917506:TLL917507 TUP917506:TVH917507 UEL917506:UFD917507 UOH917506:UOZ917507 UYD917506:UYV917507 VHZ917506:VIR917507 VRV917506:VSN917507 WBR917506:WCJ917507 WLN917506:WMF917507 WVJ917506:WWB917507 B983042:T983043 IX983042:JP983043 ST983042:TL983043 ACP983042:ADH983043 AML983042:AND983043 AWH983042:AWZ983043 BGD983042:BGV983043 BPZ983042:BQR983043 BZV983042:CAN983043 CJR983042:CKJ983043 CTN983042:CUF983043 DDJ983042:DEB983043 DNF983042:DNX983043 DXB983042:DXT983043 EGX983042:EHP983043 EQT983042:ERL983043 FAP983042:FBH983043 FKL983042:FLD983043 FUH983042:FUZ983043 GED983042:GEV983043 GNZ983042:GOR983043 GXV983042:GYN983043 HHR983042:HIJ983043 HRN983042:HSF983043 IBJ983042:ICB983043 ILF983042:ILX983043 IVB983042:IVT983043 JEX983042:JFP983043 JOT983042:JPL983043 JYP983042:JZH983043 KIL983042:KJD983043 KSH983042:KSZ983043 LCD983042:LCV983043 LLZ983042:LMR983043 LVV983042:LWN983043 MFR983042:MGJ983043 MPN983042:MQF983043 MZJ983042:NAB983043 NJF983042:NJX983043 NTB983042:NTT983043 OCX983042:ODP983043 OMT983042:ONL983043 OWP983042:OXH983043 PGL983042:PHD983043 PQH983042:PQZ983043 QAD983042:QAV983043 QJZ983042:QKR983043 QTV983042:QUN983043 RDR983042:REJ983043 RNN983042:ROF983043 RXJ983042:RYB983043 SHF983042:SHX983043 SRB983042:SRT983043 TAX983042:TBP983043 TKT983042:TLL983043 TUP983042:TVH983043 UEL983042:UFD983043 UOH983042:UOZ983043 UYD983042:UYV983043 VHZ983042:VIR983043 VRV983042:VSN983043 WBR983042:WCJ983043 WLN983042:WMF983043 WVJ983042:WWB983043" xr:uid="{981ABBAE-1E93-477E-8B7B-B67363E5188C}">
      <formula1>0</formula1>
      <formula2>0</formula2>
    </dataValidation>
    <dataValidation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D29:D30 IZ29:IZ30 SV29:SV30 ACR29:ACR30 AMN29:AMN30 AWJ29:AWJ30 BGF29:BGF30 BQB29:BQB30 BZX29:BZX30 CJT29:CJT30 CTP29:CTP30 DDL29:DDL30 DNH29:DNH30 DXD29:DXD30 EGZ29:EGZ30 EQV29:EQV30 FAR29:FAR30 FKN29:FKN30 FUJ29:FUJ30 GEF29:GEF30 GOB29:GOB30 GXX29:GXX30 HHT29:HHT30 HRP29:HRP30 IBL29:IBL30 ILH29:ILH30 IVD29:IVD30 JEZ29:JEZ30 JOV29:JOV30 JYR29:JYR30 KIN29:KIN30 KSJ29:KSJ30 LCF29:LCF30 LMB29:LMB30 LVX29:LVX30 MFT29:MFT30 MPP29:MPP30 MZL29:MZL30 NJH29:NJH30 NTD29:NTD30 OCZ29:OCZ30 OMV29:OMV30 OWR29:OWR30 PGN29:PGN30 PQJ29:PQJ30 QAF29:QAF30 QKB29:QKB30 QTX29:QTX30 RDT29:RDT30 RNP29:RNP30 RXL29:RXL30 SHH29:SHH30 SRD29:SRD30 TAZ29:TAZ30 TKV29:TKV30 TUR29:TUR30 UEN29:UEN30 UOJ29:UOJ30 UYF29:UYF30 VIB29:VIB30 VRX29:VRX30 WBT29:WBT30 WLP29:WLP30 WVL29:WVL30 D65565:D65566 IZ65565:IZ65566 SV65565:SV65566 ACR65565:ACR65566 AMN65565:AMN65566 AWJ65565:AWJ65566 BGF65565:BGF65566 BQB65565:BQB65566 BZX65565:BZX65566 CJT65565:CJT65566 CTP65565:CTP65566 DDL65565:DDL65566 DNH65565:DNH65566 DXD65565:DXD65566 EGZ65565:EGZ65566 EQV65565:EQV65566 FAR65565:FAR65566 FKN65565:FKN65566 FUJ65565:FUJ65566 GEF65565:GEF65566 GOB65565:GOB65566 GXX65565:GXX65566 HHT65565:HHT65566 HRP65565:HRP65566 IBL65565:IBL65566 ILH65565:ILH65566 IVD65565:IVD65566 JEZ65565:JEZ65566 JOV65565:JOV65566 JYR65565:JYR65566 KIN65565:KIN65566 KSJ65565:KSJ65566 LCF65565:LCF65566 LMB65565:LMB65566 LVX65565:LVX65566 MFT65565:MFT65566 MPP65565:MPP65566 MZL65565:MZL65566 NJH65565:NJH65566 NTD65565:NTD65566 OCZ65565:OCZ65566 OMV65565:OMV65566 OWR65565:OWR65566 PGN65565:PGN65566 PQJ65565:PQJ65566 QAF65565:QAF65566 QKB65565:QKB65566 QTX65565:QTX65566 RDT65565:RDT65566 RNP65565:RNP65566 RXL65565:RXL65566 SHH65565:SHH65566 SRD65565:SRD65566 TAZ65565:TAZ65566 TKV65565:TKV65566 TUR65565:TUR65566 UEN65565:UEN65566 UOJ65565:UOJ65566 UYF65565:UYF65566 VIB65565:VIB65566 VRX65565:VRX65566 WBT65565:WBT65566 WLP65565:WLP65566 WVL65565:WVL65566 D131101:D131102 IZ131101:IZ131102 SV131101:SV131102 ACR131101:ACR131102 AMN131101:AMN131102 AWJ131101:AWJ131102 BGF131101:BGF131102 BQB131101:BQB131102 BZX131101:BZX131102 CJT131101:CJT131102 CTP131101:CTP131102 DDL131101:DDL131102 DNH131101:DNH131102 DXD131101:DXD131102 EGZ131101:EGZ131102 EQV131101:EQV131102 FAR131101:FAR131102 FKN131101:FKN131102 FUJ131101:FUJ131102 GEF131101:GEF131102 GOB131101:GOB131102 GXX131101:GXX131102 HHT131101:HHT131102 HRP131101:HRP131102 IBL131101:IBL131102 ILH131101:ILH131102 IVD131101:IVD131102 JEZ131101:JEZ131102 JOV131101:JOV131102 JYR131101:JYR131102 KIN131101:KIN131102 KSJ131101:KSJ131102 LCF131101:LCF131102 LMB131101:LMB131102 LVX131101:LVX131102 MFT131101:MFT131102 MPP131101:MPP131102 MZL131101:MZL131102 NJH131101:NJH131102 NTD131101:NTD131102 OCZ131101:OCZ131102 OMV131101:OMV131102 OWR131101:OWR131102 PGN131101:PGN131102 PQJ131101:PQJ131102 QAF131101:QAF131102 QKB131101:QKB131102 QTX131101:QTX131102 RDT131101:RDT131102 RNP131101:RNP131102 RXL131101:RXL131102 SHH131101:SHH131102 SRD131101:SRD131102 TAZ131101:TAZ131102 TKV131101:TKV131102 TUR131101:TUR131102 UEN131101:UEN131102 UOJ131101:UOJ131102 UYF131101:UYF131102 VIB131101:VIB131102 VRX131101:VRX131102 WBT131101:WBT131102 WLP131101:WLP131102 WVL131101:WVL131102 D196637:D196638 IZ196637:IZ196638 SV196637:SV196638 ACR196637:ACR196638 AMN196637:AMN196638 AWJ196637:AWJ196638 BGF196637:BGF196638 BQB196637:BQB196638 BZX196637:BZX196638 CJT196637:CJT196638 CTP196637:CTP196638 DDL196637:DDL196638 DNH196637:DNH196638 DXD196637:DXD196638 EGZ196637:EGZ196638 EQV196637:EQV196638 FAR196637:FAR196638 FKN196637:FKN196638 FUJ196637:FUJ196638 GEF196637:GEF196638 GOB196637:GOB196638 GXX196637:GXX196638 HHT196637:HHT196638 HRP196637:HRP196638 IBL196637:IBL196638 ILH196637:ILH196638 IVD196637:IVD196638 JEZ196637:JEZ196638 JOV196637:JOV196638 JYR196637:JYR196638 KIN196637:KIN196638 KSJ196637:KSJ196638 LCF196637:LCF196638 LMB196637:LMB196638 LVX196637:LVX196638 MFT196637:MFT196638 MPP196637:MPP196638 MZL196637:MZL196638 NJH196637:NJH196638 NTD196637:NTD196638 OCZ196637:OCZ196638 OMV196637:OMV196638 OWR196637:OWR196638 PGN196637:PGN196638 PQJ196637:PQJ196638 QAF196637:QAF196638 QKB196637:QKB196638 QTX196637:QTX196638 RDT196637:RDT196638 RNP196637:RNP196638 RXL196637:RXL196638 SHH196637:SHH196638 SRD196637:SRD196638 TAZ196637:TAZ196638 TKV196637:TKV196638 TUR196637:TUR196638 UEN196637:UEN196638 UOJ196637:UOJ196638 UYF196637:UYF196638 VIB196637:VIB196638 VRX196637:VRX196638 WBT196637:WBT196638 WLP196637:WLP196638 WVL196637:WVL196638 D262173:D262174 IZ262173:IZ262174 SV262173:SV262174 ACR262173:ACR262174 AMN262173:AMN262174 AWJ262173:AWJ262174 BGF262173:BGF262174 BQB262173:BQB262174 BZX262173:BZX262174 CJT262173:CJT262174 CTP262173:CTP262174 DDL262173:DDL262174 DNH262173:DNH262174 DXD262173:DXD262174 EGZ262173:EGZ262174 EQV262173:EQV262174 FAR262173:FAR262174 FKN262173:FKN262174 FUJ262173:FUJ262174 GEF262173:GEF262174 GOB262173:GOB262174 GXX262173:GXX262174 HHT262173:HHT262174 HRP262173:HRP262174 IBL262173:IBL262174 ILH262173:ILH262174 IVD262173:IVD262174 JEZ262173:JEZ262174 JOV262173:JOV262174 JYR262173:JYR262174 KIN262173:KIN262174 KSJ262173:KSJ262174 LCF262173:LCF262174 LMB262173:LMB262174 LVX262173:LVX262174 MFT262173:MFT262174 MPP262173:MPP262174 MZL262173:MZL262174 NJH262173:NJH262174 NTD262173:NTD262174 OCZ262173:OCZ262174 OMV262173:OMV262174 OWR262173:OWR262174 PGN262173:PGN262174 PQJ262173:PQJ262174 QAF262173:QAF262174 QKB262173:QKB262174 QTX262173:QTX262174 RDT262173:RDT262174 RNP262173:RNP262174 RXL262173:RXL262174 SHH262173:SHH262174 SRD262173:SRD262174 TAZ262173:TAZ262174 TKV262173:TKV262174 TUR262173:TUR262174 UEN262173:UEN262174 UOJ262173:UOJ262174 UYF262173:UYF262174 VIB262173:VIB262174 VRX262173:VRX262174 WBT262173:WBT262174 WLP262173:WLP262174 WVL262173:WVL262174 D327709:D327710 IZ327709:IZ327710 SV327709:SV327710 ACR327709:ACR327710 AMN327709:AMN327710 AWJ327709:AWJ327710 BGF327709:BGF327710 BQB327709:BQB327710 BZX327709:BZX327710 CJT327709:CJT327710 CTP327709:CTP327710 DDL327709:DDL327710 DNH327709:DNH327710 DXD327709:DXD327710 EGZ327709:EGZ327710 EQV327709:EQV327710 FAR327709:FAR327710 FKN327709:FKN327710 FUJ327709:FUJ327710 GEF327709:GEF327710 GOB327709:GOB327710 GXX327709:GXX327710 HHT327709:HHT327710 HRP327709:HRP327710 IBL327709:IBL327710 ILH327709:ILH327710 IVD327709:IVD327710 JEZ327709:JEZ327710 JOV327709:JOV327710 JYR327709:JYR327710 KIN327709:KIN327710 KSJ327709:KSJ327710 LCF327709:LCF327710 LMB327709:LMB327710 LVX327709:LVX327710 MFT327709:MFT327710 MPP327709:MPP327710 MZL327709:MZL327710 NJH327709:NJH327710 NTD327709:NTD327710 OCZ327709:OCZ327710 OMV327709:OMV327710 OWR327709:OWR327710 PGN327709:PGN327710 PQJ327709:PQJ327710 QAF327709:QAF327710 QKB327709:QKB327710 QTX327709:QTX327710 RDT327709:RDT327710 RNP327709:RNP327710 RXL327709:RXL327710 SHH327709:SHH327710 SRD327709:SRD327710 TAZ327709:TAZ327710 TKV327709:TKV327710 TUR327709:TUR327710 UEN327709:UEN327710 UOJ327709:UOJ327710 UYF327709:UYF327710 VIB327709:VIB327710 VRX327709:VRX327710 WBT327709:WBT327710 WLP327709:WLP327710 WVL327709:WVL327710 D393245:D393246 IZ393245:IZ393246 SV393245:SV393246 ACR393245:ACR393246 AMN393245:AMN393246 AWJ393245:AWJ393246 BGF393245:BGF393246 BQB393245:BQB393246 BZX393245:BZX393246 CJT393245:CJT393246 CTP393245:CTP393246 DDL393245:DDL393246 DNH393245:DNH393246 DXD393245:DXD393246 EGZ393245:EGZ393246 EQV393245:EQV393246 FAR393245:FAR393246 FKN393245:FKN393246 FUJ393245:FUJ393246 GEF393245:GEF393246 GOB393245:GOB393246 GXX393245:GXX393246 HHT393245:HHT393246 HRP393245:HRP393246 IBL393245:IBL393246 ILH393245:ILH393246 IVD393245:IVD393246 JEZ393245:JEZ393246 JOV393245:JOV393246 JYR393245:JYR393246 KIN393245:KIN393246 KSJ393245:KSJ393246 LCF393245:LCF393246 LMB393245:LMB393246 LVX393245:LVX393246 MFT393245:MFT393246 MPP393245:MPP393246 MZL393245:MZL393246 NJH393245:NJH393246 NTD393245:NTD393246 OCZ393245:OCZ393246 OMV393245:OMV393246 OWR393245:OWR393246 PGN393245:PGN393246 PQJ393245:PQJ393246 QAF393245:QAF393246 QKB393245:QKB393246 QTX393245:QTX393246 RDT393245:RDT393246 RNP393245:RNP393246 RXL393245:RXL393246 SHH393245:SHH393246 SRD393245:SRD393246 TAZ393245:TAZ393246 TKV393245:TKV393246 TUR393245:TUR393246 UEN393245:UEN393246 UOJ393245:UOJ393246 UYF393245:UYF393246 VIB393245:VIB393246 VRX393245:VRX393246 WBT393245:WBT393246 WLP393245:WLP393246 WVL393245:WVL393246 D458781:D458782 IZ458781:IZ458782 SV458781:SV458782 ACR458781:ACR458782 AMN458781:AMN458782 AWJ458781:AWJ458782 BGF458781:BGF458782 BQB458781:BQB458782 BZX458781:BZX458782 CJT458781:CJT458782 CTP458781:CTP458782 DDL458781:DDL458782 DNH458781:DNH458782 DXD458781:DXD458782 EGZ458781:EGZ458782 EQV458781:EQV458782 FAR458781:FAR458782 FKN458781:FKN458782 FUJ458781:FUJ458782 GEF458781:GEF458782 GOB458781:GOB458782 GXX458781:GXX458782 HHT458781:HHT458782 HRP458781:HRP458782 IBL458781:IBL458782 ILH458781:ILH458782 IVD458781:IVD458782 JEZ458781:JEZ458782 JOV458781:JOV458782 JYR458781:JYR458782 KIN458781:KIN458782 KSJ458781:KSJ458782 LCF458781:LCF458782 LMB458781:LMB458782 LVX458781:LVX458782 MFT458781:MFT458782 MPP458781:MPP458782 MZL458781:MZL458782 NJH458781:NJH458782 NTD458781:NTD458782 OCZ458781:OCZ458782 OMV458781:OMV458782 OWR458781:OWR458782 PGN458781:PGN458782 PQJ458781:PQJ458782 QAF458781:QAF458782 QKB458781:QKB458782 QTX458781:QTX458782 RDT458781:RDT458782 RNP458781:RNP458782 RXL458781:RXL458782 SHH458781:SHH458782 SRD458781:SRD458782 TAZ458781:TAZ458782 TKV458781:TKV458782 TUR458781:TUR458782 UEN458781:UEN458782 UOJ458781:UOJ458782 UYF458781:UYF458782 VIB458781:VIB458782 VRX458781:VRX458782 WBT458781:WBT458782 WLP458781:WLP458782 WVL458781:WVL458782 D524317:D524318 IZ524317:IZ524318 SV524317:SV524318 ACR524317:ACR524318 AMN524317:AMN524318 AWJ524317:AWJ524318 BGF524317:BGF524318 BQB524317:BQB524318 BZX524317:BZX524318 CJT524317:CJT524318 CTP524317:CTP524318 DDL524317:DDL524318 DNH524317:DNH524318 DXD524317:DXD524318 EGZ524317:EGZ524318 EQV524317:EQV524318 FAR524317:FAR524318 FKN524317:FKN524318 FUJ524317:FUJ524318 GEF524317:GEF524318 GOB524317:GOB524318 GXX524317:GXX524318 HHT524317:HHT524318 HRP524317:HRP524318 IBL524317:IBL524318 ILH524317:ILH524318 IVD524317:IVD524318 JEZ524317:JEZ524318 JOV524317:JOV524318 JYR524317:JYR524318 KIN524317:KIN524318 KSJ524317:KSJ524318 LCF524317:LCF524318 LMB524317:LMB524318 LVX524317:LVX524318 MFT524317:MFT524318 MPP524317:MPP524318 MZL524317:MZL524318 NJH524317:NJH524318 NTD524317:NTD524318 OCZ524317:OCZ524318 OMV524317:OMV524318 OWR524317:OWR524318 PGN524317:PGN524318 PQJ524317:PQJ524318 QAF524317:QAF524318 QKB524317:QKB524318 QTX524317:QTX524318 RDT524317:RDT524318 RNP524317:RNP524318 RXL524317:RXL524318 SHH524317:SHH524318 SRD524317:SRD524318 TAZ524317:TAZ524318 TKV524317:TKV524318 TUR524317:TUR524318 UEN524317:UEN524318 UOJ524317:UOJ524318 UYF524317:UYF524318 VIB524317:VIB524318 VRX524317:VRX524318 WBT524317:WBT524318 WLP524317:WLP524318 WVL524317:WVL524318 D589853:D589854 IZ589853:IZ589854 SV589853:SV589854 ACR589853:ACR589854 AMN589853:AMN589854 AWJ589853:AWJ589854 BGF589853:BGF589854 BQB589853:BQB589854 BZX589853:BZX589854 CJT589853:CJT589854 CTP589853:CTP589854 DDL589853:DDL589854 DNH589853:DNH589854 DXD589853:DXD589854 EGZ589853:EGZ589854 EQV589853:EQV589854 FAR589853:FAR589854 FKN589853:FKN589854 FUJ589853:FUJ589854 GEF589853:GEF589854 GOB589853:GOB589854 GXX589853:GXX589854 HHT589853:HHT589854 HRP589853:HRP589854 IBL589853:IBL589854 ILH589853:ILH589854 IVD589853:IVD589854 JEZ589853:JEZ589854 JOV589853:JOV589854 JYR589853:JYR589854 KIN589853:KIN589854 KSJ589853:KSJ589854 LCF589853:LCF589854 LMB589853:LMB589854 LVX589853:LVX589854 MFT589853:MFT589854 MPP589853:MPP589854 MZL589853:MZL589854 NJH589853:NJH589854 NTD589853:NTD589854 OCZ589853:OCZ589854 OMV589853:OMV589854 OWR589853:OWR589854 PGN589853:PGN589854 PQJ589853:PQJ589854 QAF589853:QAF589854 QKB589853:QKB589854 QTX589853:QTX589854 RDT589853:RDT589854 RNP589853:RNP589854 RXL589853:RXL589854 SHH589853:SHH589854 SRD589853:SRD589854 TAZ589853:TAZ589854 TKV589853:TKV589854 TUR589853:TUR589854 UEN589853:UEN589854 UOJ589853:UOJ589854 UYF589853:UYF589854 VIB589853:VIB589854 VRX589853:VRX589854 WBT589853:WBT589854 WLP589853:WLP589854 WVL589853:WVL589854 D655389:D655390 IZ655389:IZ655390 SV655389:SV655390 ACR655389:ACR655390 AMN655389:AMN655390 AWJ655389:AWJ655390 BGF655389:BGF655390 BQB655389:BQB655390 BZX655389:BZX655390 CJT655389:CJT655390 CTP655389:CTP655390 DDL655389:DDL655390 DNH655389:DNH655390 DXD655389:DXD655390 EGZ655389:EGZ655390 EQV655389:EQV655390 FAR655389:FAR655390 FKN655389:FKN655390 FUJ655389:FUJ655390 GEF655389:GEF655390 GOB655389:GOB655390 GXX655389:GXX655390 HHT655389:HHT655390 HRP655389:HRP655390 IBL655389:IBL655390 ILH655389:ILH655390 IVD655389:IVD655390 JEZ655389:JEZ655390 JOV655389:JOV655390 JYR655389:JYR655390 KIN655389:KIN655390 KSJ655389:KSJ655390 LCF655389:LCF655390 LMB655389:LMB655390 LVX655389:LVX655390 MFT655389:MFT655390 MPP655389:MPP655390 MZL655389:MZL655390 NJH655389:NJH655390 NTD655389:NTD655390 OCZ655389:OCZ655390 OMV655389:OMV655390 OWR655389:OWR655390 PGN655389:PGN655390 PQJ655389:PQJ655390 QAF655389:QAF655390 QKB655389:QKB655390 QTX655389:QTX655390 RDT655389:RDT655390 RNP655389:RNP655390 RXL655389:RXL655390 SHH655389:SHH655390 SRD655389:SRD655390 TAZ655389:TAZ655390 TKV655389:TKV655390 TUR655389:TUR655390 UEN655389:UEN655390 UOJ655389:UOJ655390 UYF655389:UYF655390 VIB655389:VIB655390 VRX655389:VRX655390 WBT655389:WBT655390 WLP655389:WLP655390 WVL655389:WVL655390 D720925:D720926 IZ720925:IZ720926 SV720925:SV720926 ACR720925:ACR720926 AMN720925:AMN720926 AWJ720925:AWJ720926 BGF720925:BGF720926 BQB720925:BQB720926 BZX720925:BZX720926 CJT720925:CJT720926 CTP720925:CTP720926 DDL720925:DDL720926 DNH720925:DNH720926 DXD720925:DXD720926 EGZ720925:EGZ720926 EQV720925:EQV720926 FAR720925:FAR720926 FKN720925:FKN720926 FUJ720925:FUJ720926 GEF720925:GEF720926 GOB720925:GOB720926 GXX720925:GXX720926 HHT720925:HHT720926 HRP720925:HRP720926 IBL720925:IBL720926 ILH720925:ILH720926 IVD720925:IVD720926 JEZ720925:JEZ720926 JOV720925:JOV720926 JYR720925:JYR720926 KIN720925:KIN720926 KSJ720925:KSJ720926 LCF720925:LCF720926 LMB720925:LMB720926 LVX720925:LVX720926 MFT720925:MFT720926 MPP720925:MPP720926 MZL720925:MZL720926 NJH720925:NJH720926 NTD720925:NTD720926 OCZ720925:OCZ720926 OMV720925:OMV720926 OWR720925:OWR720926 PGN720925:PGN720926 PQJ720925:PQJ720926 QAF720925:QAF720926 QKB720925:QKB720926 QTX720925:QTX720926 RDT720925:RDT720926 RNP720925:RNP720926 RXL720925:RXL720926 SHH720925:SHH720926 SRD720925:SRD720926 TAZ720925:TAZ720926 TKV720925:TKV720926 TUR720925:TUR720926 UEN720925:UEN720926 UOJ720925:UOJ720926 UYF720925:UYF720926 VIB720925:VIB720926 VRX720925:VRX720926 WBT720925:WBT720926 WLP720925:WLP720926 WVL720925:WVL720926 D786461:D786462 IZ786461:IZ786462 SV786461:SV786462 ACR786461:ACR786462 AMN786461:AMN786462 AWJ786461:AWJ786462 BGF786461:BGF786462 BQB786461:BQB786462 BZX786461:BZX786462 CJT786461:CJT786462 CTP786461:CTP786462 DDL786461:DDL786462 DNH786461:DNH786462 DXD786461:DXD786462 EGZ786461:EGZ786462 EQV786461:EQV786462 FAR786461:FAR786462 FKN786461:FKN786462 FUJ786461:FUJ786462 GEF786461:GEF786462 GOB786461:GOB786462 GXX786461:GXX786462 HHT786461:HHT786462 HRP786461:HRP786462 IBL786461:IBL786462 ILH786461:ILH786462 IVD786461:IVD786462 JEZ786461:JEZ786462 JOV786461:JOV786462 JYR786461:JYR786462 KIN786461:KIN786462 KSJ786461:KSJ786462 LCF786461:LCF786462 LMB786461:LMB786462 LVX786461:LVX786462 MFT786461:MFT786462 MPP786461:MPP786462 MZL786461:MZL786462 NJH786461:NJH786462 NTD786461:NTD786462 OCZ786461:OCZ786462 OMV786461:OMV786462 OWR786461:OWR786462 PGN786461:PGN786462 PQJ786461:PQJ786462 QAF786461:QAF786462 QKB786461:QKB786462 QTX786461:QTX786462 RDT786461:RDT786462 RNP786461:RNP786462 RXL786461:RXL786462 SHH786461:SHH786462 SRD786461:SRD786462 TAZ786461:TAZ786462 TKV786461:TKV786462 TUR786461:TUR786462 UEN786461:UEN786462 UOJ786461:UOJ786462 UYF786461:UYF786462 VIB786461:VIB786462 VRX786461:VRX786462 WBT786461:WBT786462 WLP786461:WLP786462 WVL786461:WVL786462 D851997:D851998 IZ851997:IZ851998 SV851997:SV851998 ACR851997:ACR851998 AMN851997:AMN851998 AWJ851997:AWJ851998 BGF851997:BGF851998 BQB851997:BQB851998 BZX851997:BZX851998 CJT851997:CJT851998 CTP851997:CTP851998 DDL851997:DDL851998 DNH851997:DNH851998 DXD851997:DXD851998 EGZ851997:EGZ851998 EQV851997:EQV851998 FAR851997:FAR851998 FKN851997:FKN851998 FUJ851997:FUJ851998 GEF851997:GEF851998 GOB851997:GOB851998 GXX851997:GXX851998 HHT851997:HHT851998 HRP851997:HRP851998 IBL851997:IBL851998 ILH851997:ILH851998 IVD851997:IVD851998 JEZ851997:JEZ851998 JOV851997:JOV851998 JYR851997:JYR851998 KIN851997:KIN851998 KSJ851997:KSJ851998 LCF851997:LCF851998 LMB851997:LMB851998 LVX851997:LVX851998 MFT851997:MFT851998 MPP851997:MPP851998 MZL851997:MZL851998 NJH851997:NJH851998 NTD851997:NTD851998 OCZ851997:OCZ851998 OMV851997:OMV851998 OWR851997:OWR851998 PGN851997:PGN851998 PQJ851997:PQJ851998 QAF851997:QAF851998 QKB851997:QKB851998 QTX851997:QTX851998 RDT851997:RDT851998 RNP851997:RNP851998 RXL851997:RXL851998 SHH851997:SHH851998 SRD851997:SRD851998 TAZ851997:TAZ851998 TKV851997:TKV851998 TUR851997:TUR851998 UEN851997:UEN851998 UOJ851997:UOJ851998 UYF851997:UYF851998 VIB851997:VIB851998 VRX851997:VRX851998 WBT851997:WBT851998 WLP851997:WLP851998 WVL851997:WVL851998 D917533:D917534 IZ917533:IZ917534 SV917533:SV917534 ACR917533:ACR917534 AMN917533:AMN917534 AWJ917533:AWJ917534 BGF917533:BGF917534 BQB917533:BQB917534 BZX917533:BZX917534 CJT917533:CJT917534 CTP917533:CTP917534 DDL917533:DDL917534 DNH917533:DNH917534 DXD917533:DXD917534 EGZ917533:EGZ917534 EQV917533:EQV917534 FAR917533:FAR917534 FKN917533:FKN917534 FUJ917533:FUJ917534 GEF917533:GEF917534 GOB917533:GOB917534 GXX917533:GXX917534 HHT917533:HHT917534 HRP917533:HRP917534 IBL917533:IBL917534 ILH917533:ILH917534 IVD917533:IVD917534 JEZ917533:JEZ917534 JOV917533:JOV917534 JYR917533:JYR917534 KIN917533:KIN917534 KSJ917533:KSJ917534 LCF917533:LCF917534 LMB917533:LMB917534 LVX917533:LVX917534 MFT917533:MFT917534 MPP917533:MPP917534 MZL917533:MZL917534 NJH917533:NJH917534 NTD917533:NTD917534 OCZ917533:OCZ917534 OMV917533:OMV917534 OWR917533:OWR917534 PGN917533:PGN917534 PQJ917533:PQJ917534 QAF917533:QAF917534 QKB917533:QKB917534 QTX917533:QTX917534 RDT917533:RDT917534 RNP917533:RNP917534 RXL917533:RXL917534 SHH917533:SHH917534 SRD917533:SRD917534 TAZ917533:TAZ917534 TKV917533:TKV917534 TUR917533:TUR917534 UEN917533:UEN917534 UOJ917533:UOJ917534 UYF917533:UYF917534 VIB917533:VIB917534 VRX917533:VRX917534 WBT917533:WBT917534 WLP917533:WLP917534 WVL917533:WVL917534 D983069:D983070 IZ983069:IZ983070 SV983069:SV983070 ACR983069:ACR983070 AMN983069:AMN983070 AWJ983069:AWJ983070 BGF983069:BGF983070 BQB983069:BQB983070 BZX983069:BZX983070 CJT983069:CJT983070 CTP983069:CTP983070 DDL983069:DDL983070 DNH983069:DNH983070 DXD983069:DXD983070 EGZ983069:EGZ983070 EQV983069:EQV983070 FAR983069:FAR983070 FKN983069:FKN983070 FUJ983069:FUJ983070 GEF983069:GEF983070 GOB983069:GOB983070 GXX983069:GXX983070 HHT983069:HHT983070 HRP983069:HRP983070 IBL983069:IBL983070 ILH983069:ILH983070 IVD983069:IVD983070 JEZ983069:JEZ983070 JOV983069:JOV983070 JYR983069:JYR983070 KIN983069:KIN983070 KSJ983069:KSJ983070 LCF983069:LCF983070 LMB983069:LMB983070 LVX983069:LVX983070 MFT983069:MFT983070 MPP983069:MPP983070 MZL983069:MZL983070 NJH983069:NJH983070 NTD983069:NTD983070 OCZ983069:OCZ983070 OMV983069:OMV983070 OWR983069:OWR983070 PGN983069:PGN983070 PQJ983069:PQJ983070 QAF983069:QAF983070 QKB983069:QKB983070 QTX983069:QTX983070 RDT983069:RDT983070 RNP983069:RNP983070 RXL983069:RXL983070 SHH983069:SHH983070 SRD983069:SRD983070 TAZ983069:TAZ983070 TKV983069:TKV983070 TUR983069:TUR983070 UEN983069:UEN983070 UOJ983069:UOJ983070 UYF983069:UYF983070 VIB983069:VIB983070 VRX983069:VRX983070 WBT983069:WBT983070 WLP983069:WLP983070 WVL983069:WVL983070" xr:uid="{E0889264-CB5F-45D1-B8B7-5E0FF6B3CBDA}">
      <formula1>0</formula1>
      <formula2>0</formula2>
    </dataValidation>
  </dataValidations>
  <pageMargins left="0.35972222222222222" right="0.24027777777777778" top="0.57013888888888886" bottom="0.2" header="0.51180555555555551" footer="0.51180555555555551"/>
  <pageSetup paperSize="9" scale="67"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6F227-51EB-4723-8C40-4F3CC6530F29}">
  <sheetPr codeName="Sheet16">
    <pageSetUpPr fitToPage="1"/>
  </sheetPr>
  <dimension ref="A1:K43"/>
  <sheetViews>
    <sheetView view="pageBreakPreview" zoomScale="85" zoomScaleNormal="100" zoomScaleSheetLayoutView="85" workbookViewId="0">
      <selection activeCell="J1" sqref="J1"/>
    </sheetView>
  </sheetViews>
  <sheetFormatPr defaultRowHeight="13.5"/>
  <cols>
    <col min="1" max="1" width="5.375" style="326" customWidth="1"/>
    <col min="2" max="6" width="7.125" style="326" customWidth="1"/>
    <col min="7" max="7" width="12.375" style="326" customWidth="1"/>
    <col min="8" max="8" width="17.625" style="326" customWidth="1"/>
    <col min="9" max="9" width="21.375" style="326" customWidth="1"/>
    <col min="10" max="256" width="9" style="326"/>
    <col min="257" max="257" width="5.375" style="326" customWidth="1"/>
    <col min="258" max="262" width="7.125" style="326" customWidth="1"/>
    <col min="263" max="263" width="12.375" style="326" customWidth="1"/>
    <col min="264" max="264" width="17.625" style="326" customWidth="1"/>
    <col min="265" max="265" width="21.375" style="326" customWidth="1"/>
    <col min="266" max="512" width="9" style="326"/>
    <col min="513" max="513" width="5.375" style="326" customWidth="1"/>
    <col min="514" max="518" width="7.125" style="326" customWidth="1"/>
    <col min="519" max="519" width="12.375" style="326" customWidth="1"/>
    <col min="520" max="520" width="17.625" style="326" customWidth="1"/>
    <col min="521" max="521" width="21.375" style="326" customWidth="1"/>
    <col min="522" max="768" width="9" style="326"/>
    <col min="769" max="769" width="5.375" style="326" customWidth="1"/>
    <col min="770" max="774" width="7.125" style="326" customWidth="1"/>
    <col min="775" max="775" width="12.375" style="326" customWidth="1"/>
    <col min="776" max="776" width="17.625" style="326" customWidth="1"/>
    <col min="777" max="777" width="21.375" style="326" customWidth="1"/>
    <col min="778" max="1024" width="9" style="326"/>
    <col min="1025" max="1025" width="5.375" style="326" customWidth="1"/>
    <col min="1026" max="1030" width="7.125" style="326" customWidth="1"/>
    <col min="1031" max="1031" width="12.375" style="326" customWidth="1"/>
    <col min="1032" max="1032" width="17.625" style="326" customWidth="1"/>
    <col min="1033" max="1033" width="21.375" style="326" customWidth="1"/>
    <col min="1034" max="1280" width="9" style="326"/>
    <col min="1281" max="1281" width="5.375" style="326" customWidth="1"/>
    <col min="1282" max="1286" width="7.125" style="326" customWidth="1"/>
    <col min="1287" max="1287" width="12.375" style="326" customWidth="1"/>
    <col min="1288" max="1288" width="17.625" style="326" customWidth="1"/>
    <col min="1289" max="1289" width="21.375" style="326" customWidth="1"/>
    <col min="1290" max="1536" width="9" style="326"/>
    <col min="1537" max="1537" width="5.375" style="326" customWidth="1"/>
    <col min="1538" max="1542" width="7.125" style="326" customWidth="1"/>
    <col min="1543" max="1543" width="12.375" style="326" customWidth="1"/>
    <col min="1544" max="1544" width="17.625" style="326" customWidth="1"/>
    <col min="1545" max="1545" width="21.375" style="326" customWidth="1"/>
    <col min="1546" max="1792" width="9" style="326"/>
    <col min="1793" max="1793" width="5.375" style="326" customWidth="1"/>
    <col min="1794" max="1798" width="7.125" style="326" customWidth="1"/>
    <col min="1799" max="1799" width="12.375" style="326" customWidth="1"/>
    <col min="1800" max="1800" width="17.625" style="326" customWidth="1"/>
    <col min="1801" max="1801" width="21.375" style="326" customWidth="1"/>
    <col min="1802" max="2048" width="9" style="326"/>
    <col min="2049" max="2049" width="5.375" style="326" customWidth="1"/>
    <col min="2050" max="2054" width="7.125" style="326" customWidth="1"/>
    <col min="2055" max="2055" width="12.375" style="326" customWidth="1"/>
    <col min="2056" max="2056" width="17.625" style="326" customWidth="1"/>
    <col min="2057" max="2057" width="21.375" style="326" customWidth="1"/>
    <col min="2058" max="2304" width="9" style="326"/>
    <col min="2305" max="2305" width="5.375" style="326" customWidth="1"/>
    <col min="2306" max="2310" width="7.125" style="326" customWidth="1"/>
    <col min="2311" max="2311" width="12.375" style="326" customWidth="1"/>
    <col min="2312" max="2312" width="17.625" style="326" customWidth="1"/>
    <col min="2313" max="2313" width="21.375" style="326" customWidth="1"/>
    <col min="2314" max="2560" width="9" style="326"/>
    <col min="2561" max="2561" width="5.375" style="326" customWidth="1"/>
    <col min="2562" max="2566" width="7.125" style="326" customWidth="1"/>
    <col min="2567" max="2567" width="12.375" style="326" customWidth="1"/>
    <col min="2568" max="2568" width="17.625" style="326" customWidth="1"/>
    <col min="2569" max="2569" width="21.375" style="326" customWidth="1"/>
    <col min="2570" max="2816" width="9" style="326"/>
    <col min="2817" max="2817" width="5.375" style="326" customWidth="1"/>
    <col min="2818" max="2822" width="7.125" style="326" customWidth="1"/>
    <col min="2823" max="2823" width="12.375" style="326" customWidth="1"/>
    <col min="2824" max="2824" width="17.625" style="326" customWidth="1"/>
    <col min="2825" max="2825" width="21.375" style="326" customWidth="1"/>
    <col min="2826" max="3072" width="9" style="326"/>
    <col min="3073" max="3073" width="5.375" style="326" customWidth="1"/>
    <col min="3074" max="3078" width="7.125" style="326" customWidth="1"/>
    <col min="3079" max="3079" width="12.375" style="326" customWidth="1"/>
    <col min="3080" max="3080" width="17.625" style="326" customWidth="1"/>
    <col min="3081" max="3081" width="21.375" style="326" customWidth="1"/>
    <col min="3082" max="3328" width="9" style="326"/>
    <col min="3329" max="3329" width="5.375" style="326" customWidth="1"/>
    <col min="3330" max="3334" width="7.125" style="326" customWidth="1"/>
    <col min="3335" max="3335" width="12.375" style="326" customWidth="1"/>
    <col min="3336" max="3336" width="17.625" style="326" customWidth="1"/>
    <col min="3337" max="3337" width="21.375" style="326" customWidth="1"/>
    <col min="3338" max="3584" width="9" style="326"/>
    <col min="3585" max="3585" width="5.375" style="326" customWidth="1"/>
    <col min="3586" max="3590" width="7.125" style="326" customWidth="1"/>
    <col min="3591" max="3591" width="12.375" style="326" customWidth="1"/>
    <col min="3592" max="3592" width="17.625" style="326" customWidth="1"/>
    <col min="3593" max="3593" width="21.375" style="326" customWidth="1"/>
    <col min="3594" max="3840" width="9" style="326"/>
    <col min="3841" max="3841" width="5.375" style="326" customWidth="1"/>
    <col min="3842" max="3846" width="7.125" style="326" customWidth="1"/>
    <col min="3847" max="3847" width="12.375" style="326" customWidth="1"/>
    <col min="3848" max="3848" width="17.625" style="326" customWidth="1"/>
    <col min="3849" max="3849" width="21.375" style="326" customWidth="1"/>
    <col min="3850" max="4096" width="9" style="326"/>
    <col min="4097" max="4097" width="5.375" style="326" customWidth="1"/>
    <col min="4098" max="4102" width="7.125" style="326" customWidth="1"/>
    <col min="4103" max="4103" width="12.375" style="326" customWidth="1"/>
    <col min="4104" max="4104" width="17.625" style="326" customWidth="1"/>
    <col min="4105" max="4105" width="21.375" style="326" customWidth="1"/>
    <col min="4106" max="4352" width="9" style="326"/>
    <col min="4353" max="4353" width="5.375" style="326" customWidth="1"/>
    <col min="4354" max="4358" width="7.125" style="326" customWidth="1"/>
    <col min="4359" max="4359" width="12.375" style="326" customWidth="1"/>
    <col min="4360" max="4360" width="17.625" style="326" customWidth="1"/>
    <col min="4361" max="4361" width="21.375" style="326" customWidth="1"/>
    <col min="4362" max="4608" width="9" style="326"/>
    <col min="4609" max="4609" width="5.375" style="326" customWidth="1"/>
    <col min="4610" max="4614" width="7.125" style="326" customWidth="1"/>
    <col min="4615" max="4615" width="12.375" style="326" customWidth="1"/>
    <col min="4616" max="4616" width="17.625" style="326" customWidth="1"/>
    <col min="4617" max="4617" width="21.375" style="326" customWidth="1"/>
    <col min="4618" max="4864" width="9" style="326"/>
    <col min="4865" max="4865" width="5.375" style="326" customWidth="1"/>
    <col min="4866" max="4870" width="7.125" style="326" customWidth="1"/>
    <col min="4871" max="4871" width="12.375" style="326" customWidth="1"/>
    <col min="4872" max="4872" width="17.625" style="326" customWidth="1"/>
    <col min="4873" max="4873" width="21.375" style="326" customWidth="1"/>
    <col min="4874" max="5120" width="9" style="326"/>
    <col min="5121" max="5121" width="5.375" style="326" customWidth="1"/>
    <col min="5122" max="5126" width="7.125" style="326" customWidth="1"/>
    <col min="5127" max="5127" width="12.375" style="326" customWidth="1"/>
    <col min="5128" max="5128" width="17.625" style="326" customWidth="1"/>
    <col min="5129" max="5129" width="21.375" style="326" customWidth="1"/>
    <col min="5130" max="5376" width="9" style="326"/>
    <col min="5377" max="5377" width="5.375" style="326" customWidth="1"/>
    <col min="5378" max="5382" width="7.125" style="326" customWidth="1"/>
    <col min="5383" max="5383" width="12.375" style="326" customWidth="1"/>
    <col min="5384" max="5384" width="17.625" style="326" customWidth="1"/>
    <col min="5385" max="5385" width="21.375" style="326" customWidth="1"/>
    <col min="5386" max="5632" width="9" style="326"/>
    <col min="5633" max="5633" width="5.375" style="326" customWidth="1"/>
    <col min="5634" max="5638" width="7.125" style="326" customWidth="1"/>
    <col min="5639" max="5639" width="12.375" style="326" customWidth="1"/>
    <col min="5640" max="5640" width="17.625" style="326" customWidth="1"/>
    <col min="5641" max="5641" width="21.375" style="326" customWidth="1"/>
    <col min="5642" max="5888" width="9" style="326"/>
    <col min="5889" max="5889" width="5.375" style="326" customWidth="1"/>
    <col min="5890" max="5894" width="7.125" style="326" customWidth="1"/>
    <col min="5895" max="5895" width="12.375" style="326" customWidth="1"/>
    <col min="5896" max="5896" width="17.625" style="326" customWidth="1"/>
    <col min="5897" max="5897" width="21.375" style="326" customWidth="1"/>
    <col min="5898" max="6144" width="9" style="326"/>
    <col min="6145" max="6145" width="5.375" style="326" customWidth="1"/>
    <col min="6146" max="6150" width="7.125" style="326" customWidth="1"/>
    <col min="6151" max="6151" width="12.375" style="326" customWidth="1"/>
    <col min="6152" max="6152" width="17.625" style="326" customWidth="1"/>
    <col min="6153" max="6153" width="21.375" style="326" customWidth="1"/>
    <col min="6154" max="6400" width="9" style="326"/>
    <col min="6401" max="6401" width="5.375" style="326" customWidth="1"/>
    <col min="6402" max="6406" width="7.125" style="326" customWidth="1"/>
    <col min="6407" max="6407" width="12.375" style="326" customWidth="1"/>
    <col min="6408" max="6408" width="17.625" style="326" customWidth="1"/>
    <col min="6409" max="6409" width="21.375" style="326" customWidth="1"/>
    <col min="6410" max="6656" width="9" style="326"/>
    <col min="6657" max="6657" width="5.375" style="326" customWidth="1"/>
    <col min="6658" max="6662" width="7.125" style="326" customWidth="1"/>
    <col min="6663" max="6663" width="12.375" style="326" customWidth="1"/>
    <col min="6664" max="6664" width="17.625" style="326" customWidth="1"/>
    <col min="6665" max="6665" width="21.375" style="326" customWidth="1"/>
    <col min="6666" max="6912" width="9" style="326"/>
    <col min="6913" max="6913" width="5.375" style="326" customWidth="1"/>
    <col min="6914" max="6918" width="7.125" style="326" customWidth="1"/>
    <col min="6919" max="6919" width="12.375" style="326" customWidth="1"/>
    <col min="6920" max="6920" width="17.625" style="326" customWidth="1"/>
    <col min="6921" max="6921" width="21.375" style="326" customWidth="1"/>
    <col min="6922" max="7168" width="9" style="326"/>
    <col min="7169" max="7169" width="5.375" style="326" customWidth="1"/>
    <col min="7170" max="7174" width="7.125" style="326" customWidth="1"/>
    <col min="7175" max="7175" width="12.375" style="326" customWidth="1"/>
    <col min="7176" max="7176" width="17.625" style="326" customWidth="1"/>
    <col min="7177" max="7177" width="21.375" style="326" customWidth="1"/>
    <col min="7178" max="7424" width="9" style="326"/>
    <col min="7425" max="7425" width="5.375" style="326" customWidth="1"/>
    <col min="7426" max="7430" width="7.125" style="326" customWidth="1"/>
    <col min="7431" max="7431" width="12.375" style="326" customWidth="1"/>
    <col min="7432" max="7432" width="17.625" style="326" customWidth="1"/>
    <col min="7433" max="7433" width="21.375" style="326" customWidth="1"/>
    <col min="7434" max="7680" width="9" style="326"/>
    <col min="7681" max="7681" width="5.375" style="326" customWidth="1"/>
    <col min="7682" max="7686" width="7.125" style="326" customWidth="1"/>
    <col min="7687" max="7687" width="12.375" style="326" customWidth="1"/>
    <col min="7688" max="7688" width="17.625" style="326" customWidth="1"/>
    <col min="7689" max="7689" width="21.375" style="326" customWidth="1"/>
    <col min="7690" max="7936" width="9" style="326"/>
    <col min="7937" max="7937" width="5.375" style="326" customWidth="1"/>
    <col min="7938" max="7942" width="7.125" style="326" customWidth="1"/>
    <col min="7943" max="7943" width="12.375" style="326" customWidth="1"/>
    <col min="7944" max="7944" width="17.625" style="326" customWidth="1"/>
    <col min="7945" max="7945" width="21.375" style="326" customWidth="1"/>
    <col min="7946" max="8192" width="9" style="326"/>
    <col min="8193" max="8193" width="5.375" style="326" customWidth="1"/>
    <col min="8194" max="8198" width="7.125" style="326" customWidth="1"/>
    <col min="8199" max="8199" width="12.375" style="326" customWidth="1"/>
    <col min="8200" max="8200" width="17.625" style="326" customWidth="1"/>
    <col min="8201" max="8201" width="21.375" style="326" customWidth="1"/>
    <col min="8202" max="8448" width="9" style="326"/>
    <col min="8449" max="8449" width="5.375" style="326" customWidth="1"/>
    <col min="8450" max="8454" width="7.125" style="326" customWidth="1"/>
    <col min="8455" max="8455" width="12.375" style="326" customWidth="1"/>
    <col min="8456" max="8456" width="17.625" style="326" customWidth="1"/>
    <col min="8457" max="8457" width="21.375" style="326" customWidth="1"/>
    <col min="8458" max="8704" width="9" style="326"/>
    <col min="8705" max="8705" width="5.375" style="326" customWidth="1"/>
    <col min="8706" max="8710" width="7.125" style="326" customWidth="1"/>
    <col min="8711" max="8711" width="12.375" style="326" customWidth="1"/>
    <col min="8712" max="8712" width="17.625" style="326" customWidth="1"/>
    <col min="8713" max="8713" width="21.375" style="326" customWidth="1"/>
    <col min="8714" max="8960" width="9" style="326"/>
    <col min="8961" max="8961" width="5.375" style="326" customWidth="1"/>
    <col min="8962" max="8966" width="7.125" style="326" customWidth="1"/>
    <col min="8967" max="8967" width="12.375" style="326" customWidth="1"/>
    <col min="8968" max="8968" width="17.625" style="326" customWidth="1"/>
    <col min="8969" max="8969" width="21.375" style="326" customWidth="1"/>
    <col min="8970" max="9216" width="9" style="326"/>
    <col min="9217" max="9217" width="5.375" style="326" customWidth="1"/>
    <col min="9218" max="9222" width="7.125" style="326" customWidth="1"/>
    <col min="9223" max="9223" width="12.375" style="326" customWidth="1"/>
    <col min="9224" max="9224" width="17.625" style="326" customWidth="1"/>
    <col min="9225" max="9225" width="21.375" style="326" customWidth="1"/>
    <col min="9226" max="9472" width="9" style="326"/>
    <col min="9473" max="9473" width="5.375" style="326" customWidth="1"/>
    <col min="9474" max="9478" width="7.125" style="326" customWidth="1"/>
    <col min="9479" max="9479" width="12.375" style="326" customWidth="1"/>
    <col min="9480" max="9480" width="17.625" style="326" customWidth="1"/>
    <col min="9481" max="9481" width="21.375" style="326" customWidth="1"/>
    <col min="9482" max="9728" width="9" style="326"/>
    <col min="9729" max="9729" width="5.375" style="326" customWidth="1"/>
    <col min="9730" max="9734" width="7.125" style="326" customWidth="1"/>
    <col min="9735" max="9735" width="12.375" style="326" customWidth="1"/>
    <col min="9736" max="9736" width="17.625" style="326" customWidth="1"/>
    <col min="9737" max="9737" width="21.375" style="326" customWidth="1"/>
    <col min="9738" max="9984" width="9" style="326"/>
    <col min="9985" max="9985" width="5.375" style="326" customWidth="1"/>
    <col min="9986" max="9990" width="7.125" style="326" customWidth="1"/>
    <col min="9991" max="9991" width="12.375" style="326" customWidth="1"/>
    <col min="9992" max="9992" width="17.625" style="326" customWidth="1"/>
    <col min="9993" max="9993" width="21.375" style="326" customWidth="1"/>
    <col min="9994" max="10240" width="9" style="326"/>
    <col min="10241" max="10241" width="5.375" style="326" customWidth="1"/>
    <col min="10242" max="10246" width="7.125" style="326" customWidth="1"/>
    <col min="10247" max="10247" width="12.375" style="326" customWidth="1"/>
    <col min="10248" max="10248" width="17.625" style="326" customWidth="1"/>
    <col min="10249" max="10249" width="21.375" style="326" customWidth="1"/>
    <col min="10250" max="10496" width="9" style="326"/>
    <col min="10497" max="10497" width="5.375" style="326" customWidth="1"/>
    <col min="10498" max="10502" width="7.125" style="326" customWidth="1"/>
    <col min="10503" max="10503" width="12.375" style="326" customWidth="1"/>
    <col min="10504" max="10504" width="17.625" style="326" customWidth="1"/>
    <col min="10505" max="10505" width="21.375" style="326" customWidth="1"/>
    <col min="10506" max="10752" width="9" style="326"/>
    <col min="10753" max="10753" width="5.375" style="326" customWidth="1"/>
    <col min="10754" max="10758" width="7.125" style="326" customWidth="1"/>
    <col min="10759" max="10759" width="12.375" style="326" customWidth="1"/>
    <col min="10760" max="10760" width="17.625" style="326" customWidth="1"/>
    <col min="10761" max="10761" width="21.375" style="326" customWidth="1"/>
    <col min="10762" max="11008" width="9" style="326"/>
    <col min="11009" max="11009" width="5.375" style="326" customWidth="1"/>
    <col min="11010" max="11014" width="7.125" style="326" customWidth="1"/>
    <col min="11015" max="11015" width="12.375" style="326" customWidth="1"/>
    <col min="11016" max="11016" width="17.625" style="326" customWidth="1"/>
    <col min="11017" max="11017" width="21.375" style="326" customWidth="1"/>
    <col min="11018" max="11264" width="9" style="326"/>
    <col min="11265" max="11265" width="5.375" style="326" customWidth="1"/>
    <col min="11266" max="11270" width="7.125" style="326" customWidth="1"/>
    <col min="11271" max="11271" width="12.375" style="326" customWidth="1"/>
    <col min="11272" max="11272" width="17.625" style="326" customWidth="1"/>
    <col min="11273" max="11273" width="21.375" style="326" customWidth="1"/>
    <col min="11274" max="11520" width="9" style="326"/>
    <col min="11521" max="11521" width="5.375" style="326" customWidth="1"/>
    <col min="11522" max="11526" width="7.125" style="326" customWidth="1"/>
    <col min="11527" max="11527" width="12.375" style="326" customWidth="1"/>
    <col min="11528" max="11528" width="17.625" style="326" customWidth="1"/>
    <col min="11529" max="11529" width="21.375" style="326" customWidth="1"/>
    <col min="11530" max="11776" width="9" style="326"/>
    <col min="11777" max="11777" width="5.375" style="326" customWidth="1"/>
    <col min="11778" max="11782" width="7.125" style="326" customWidth="1"/>
    <col min="11783" max="11783" width="12.375" style="326" customWidth="1"/>
    <col min="11784" max="11784" width="17.625" style="326" customWidth="1"/>
    <col min="11785" max="11785" width="21.375" style="326" customWidth="1"/>
    <col min="11786" max="12032" width="9" style="326"/>
    <col min="12033" max="12033" width="5.375" style="326" customWidth="1"/>
    <col min="12034" max="12038" width="7.125" style="326" customWidth="1"/>
    <col min="12039" max="12039" width="12.375" style="326" customWidth="1"/>
    <col min="12040" max="12040" width="17.625" style="326" customWidth="1"/>
    <col min="12041" max="12041" width="21.375" style="326" customWidth="1"/>
    <col min="12042" max="12288" width="9" style="326"/>
    <col min="12289" max="12289" width="5.375" style="326" customWidth="1"/>
    <col min="12290" max="12294" width="7.125" style="326" customWidth="1"/>
    <col min="12295" max="12295" width="12.375" style="326" customWidth="1"/>
    <col min="12296" max="12296" width="17.625" style="326" customWidth="1"/>
    <col min="12297" max="12297" width="21.375" style="326" customWidth="1"/>
    <col min="12298" max="12544" width="9" style="326"/>
    <col min="12545" max="12545" width="5.375" style="326" customWidth="1"/>
    <col min="12546" max="12550" width="7.125" style="326" customWidth="1"/>
    <col min="12551" max="12551" width="12.375" style="326" customWidth="1"/>
    <col min="12552" max="12552" width="17.625" style="326" customWidth="1"/>
    <col min="12553" max="12553" width="21.375" style="326" customWidth="1"/>
    <col min="12554" max="12800" width="9" style="326"/>
    <col min="12801" max="12801" width="5.375" style="326" customWidth="1"/>
    <col min="12802" max="12806" width="7.125" style="326" customWidth="1"/>
    <col min="12807" max="12807" width="12.375" style="326" customWidth="1"/>
    <col min="12808" max="12808" width="17.625" style="326" customWidth="1"/>
    <col min="12809" max="12809" width="21.375" style="326" customWidth="1"/>
    <col min="12810" max="13056" width="9" style="326"/>
    <col min="13057" max="13057" width="5.375" style="326" customWidth="1"/>
    <col min="13058" max="13062" width="7.125" style="326" customWidth="1"/>
    <col min="13063" max="13063" width="12.375" style="326" customWidth="1"/>
    <col min="13064" max="13064" width="17.625" style="326" customWidth="1"/>
    <col min="13065" max="13065" width="21.375" style="326" customWidth="1"/>
    <col min="13066" max="13312" width="9" style="326"/>
    <col min="13313" max="13313" width="5.375" style="326" customWidth="1"/>
    <col min="13314" max="13318" width="7.125" style="326" customWidth="1"/>
    <col min="13319" max="13319" width="12.375" style="326" customWidth="1"/>
    <col min="13320" max="13320" width="17.625" style="326" customWidth="1"/>
    <col min="13321" max="13321" width="21.375" style="326" customWidth="1"/>
    <col min="13322" max="13568" width="9" style="326"/>
    <col min="13569" max="13569" width="5.375" style="326" customWidth="1"/>
    <col min="13570" max="13574" width="7.125" style="326" customWidth="1"/>
    <col min="13575" max="13575" width="12.375" style="326" customWidth="1"/>
    <col min="13576" max="13576" width="17.625" style="326" customWidth="1"/>
    <col min="13577" max="13577" width="21.375" style="326" customWidth="1"/>
    <col min="13578" max="13824" width="9" style="326"/>
    <col min="13825" max="13825" width="5.375" style="326" customWidth="1"/>
    <col min="13826" max="13830" width="7.125" style="326" customWidth="1"/>
    <col min="13831" max="13831" width="12.375" style="326" customWidth="1"/>
    <col min="13832" max="13832" width="17.625" style="326" customWidth="1"/>
    <col min="13833" max="13833" width="21.375" style="326" customWidth="1"/>
    <col min="13834" max="14080" width="9" style="326"/>
    <col min="14081" max="14081" width="5.375" style="326" customWidth="1"/>
    <col min="14082" max="14086" width="7.125" style="326" customWidth="1"/>
    <col min="14087" max="14087" width="12.375" style="326" customWidth="1"/>
    <col min="14088" max="14088" width="17.625" style="326" customWidth="1"/>
    <col min="14089" max="14089" width="21.375" style="326" customWidth="1"/>
    <col min="14090" max="14336" width="9" style="326"/>
    <col min="14337" max="14337" width="5.375" style="326" customWidth="1"/>
    <col min="14338" max="14342" width="7.125" style="326" customWidth="1"/>
    <col min="14343" max="14343" width="12.375" style="326" customWidth="1"/>
    <col min="14344" max="14344" width="17.625" style="326" customWidth="1"/>
    <col min="14345" max="14345" width="21.375" style="326" customWidth="1"/>
    <col min="14346" max="14592" width="9" style="326"/>
    <col min="14593" max="14593" width="5.375" style="326" customWidth="1"/>
    <col min="14594" max="14598" width="7.125" style="326" customWidth="1"/>
    <col min="14599" max="14599" width="12.375" style="326" customWidth="1"/>
    <col min="14600" max="14600" width="17.625" style="326" customWidth="1"/>
    <col min="14601" max="14601" width="21.375" style="326" customWidth="1"/>
    <col min="14602" max="14848" width="9" style="326"/>
    <col min="14849" max="14849" width="5.375" style="326" customWidth="1"/>
    <col min="14850" max="14854" width="7.125" style="326" customWidth="1"/>
    <col min="14855" max="14855" width="12.375" style="326" customWidth="1"/>
    <col min="14856" max="14856" width="17.625" style="326" customWidth="1"/>
    <col min="14857" max="14857" width="21.375" style="326" customWidth="1"/>
    <col min="14858" max="15104" width="9" style="326"/>
    <col min="15105" max="15105" width="5.375" style="326" customWidth="1"/>
    <col min="15106" max="15110" width="7.125" style="326" customWidth="1"/>
    <col min="15111" max="15111" width="12.375" style="326" customWidth="1"/>
    <col min="15112" max="15112" width="17.625" style="326" customWidth="1"/>
    <col min="15113" max="15113" width="21.375" style="326" customWidth="1"/>
    <col min="15114" max="15360" width="9" style="326"/>
    <col min="15361" max="15361" width="5.375" style="326" customWidth="1"/>
    <col min="15362" max="15366" width="7.125" style="326" customWidth="1"/>
    <col min="15367" max="15367" width="12.375" style="326" customWidth="1"/>
    <col min="15368" max="15368" width="17.625" style="326" customWidth="1"/>
    <col min="15369" max="15369" width="21.375" style="326" customWidth="1"/>
    <col min="15370" max="15616" width="9" style="326"/>
    <col min="15617" max="15617" width="5.375" style="326" customWidth="1"/>
    <col min="15618" max="15622" width="7.125" style="326" customWidth="1"/>
    <col min="15623" max="15623" width="12.375" style="326" customWidth="1"/>
    <col min="15624" max="15624" width="17.625" style="326" customWidth="1"/>
    <col min="15625" max="15625" width="21.375" style="326" customWidth="1"/>
    <col min="15626" max="15872" width="9" style="326"/>
    <col min="15873" max="15873" width="5.375" style="326" customWidth="1"/>
    <col min="15874" max="15878" width="7.125" style="326" customWidth="1"/>
    <col min="15879" max="15879" width="12.375" style="326" customWidth="1"/>
    <col min="15880" max="15880" width="17.625" style="326" customWidth="1"/>
    <col min="15881" max="15881" width="21.375" style="326" customWidth="1"/>
    <col min="15882" max="16128" width="9" style="326"/>
    <col min="16129" max="16129" width="5.375" style="326" customWidth="1"/>
    <col min="16130" max="16134" width="7.125" style="326" customWidth="1"/>
    <col min="16135" max="16135" width="12.375" style="326" customWidth="1"/>
    <col min="16136" max="16136" width="17.625" style="326" customWidth="1"/>
    <col min="16137" max="16137" width="21.375" style="326" customWidth="1"/>
    <col min="16138" max="16384" width="9" style="326"/>
  </cols>
  <sheetData>
    <row r="1" spans="1:11" ht="16.5" customHeight="1">
      <c r="A1" s="326" t="s">
        <v>345</v>
      </c>
      <c r="J1" s="641" t="str">
        <f>HYPERLINK("#シート目次"&amp;"!A1","シート目次へ")</f>
        <v>シート目次へ</v>
      </c>
    </row>
    <row r="2" spans="1:11" ht="18.75">
      <c r="A2" s="777" t="s">
        <v>346</v>
      </c>
      <c r="B2" s="777"/>
      <c r="C2" s="777"/>
      <c r="D2" s="777"/>
      <c r="E2" s="777"/>
      <c r="F2" s="777"/>
      <c r="G2" s="777"/>
      <c r="H2" s="777"/>
      <c r="I2" s="777"/>
    </row>
    <row r="3" spans="1:11" s="327" customFormat="1" ht="24.95" customHeight="1">
      <c r="E3" s="3"/>
      <c r="F3" s="3"/>
      <c r="H3" s="472" t="s">
        <v>0</v>
      </c>
      <c r="I3" s="473"/>
    </row>
    <row r="4" spans="1:11" s="327" customFormat="1" ht="24.95" customHeight="1">
      <c r="E4" s="3"/>
      <c r="F4" s="3"/>
      <c r="H4" s="472" t="s">
        <v>1</v>
      </c>
      <c r="I4" s="473"/>
    </row>
    <row r="5" spans="1:11" ht="24.95" customHeight="1">
      <c r="A5" s="327"/>
      <c r="B5" s="327"/>
      <c r="C5" s="327"/>
      <c r="D5" s="327"/>
      <c r="E5" s="3"/>
      <c r="F5" s="3"/>
      <c r="G5" s="327"/>
      <c r="H5" s="472" t="s">
        <v>2</v>
      </c>
      <c r="I5" s="473"/>
      <c r="J5" s="327"/>
      <c r="K5" s="327"/>
    </row>
    <row r="6" spans="1:11" ht="24.95" customHeight="1">
      <c r="A6" s="327"/>
      <c r="B6" s="327"/>
      <c r="C6" s="327"/>
      <c r="D6" s="327"/>
      <c r="E6" s="3"/>
      <c r="F6" s="3"/>
      <c r="G6" s="327"/>
      <c r="H6" s="472" t="s">
        <v>3</v>
      </c>
      <c r="I6" s="473"/>
      <c r="J6" s="327"/>
      <c r="K6" s="327"/>
    </row>
    <row r="7" spans="1:11" ht="10.5" customHeight="1"/>
    <row r="8" spans="1:11" ht="19.5" customHeight="1">
      <c r="A8" s="326" t="s">
        <v>4</v>
      </c>
    </row>
    <row r="9" spans="1:11" ht="27" customHeight="1">
      <c r="A9" s="772" t="s">
        <v>5</v>
      </c>
      <c r="B9" s="772"/>
      <c r="C9" s="772"/>
      <c r="D9" s="772"/>
      <c r="E9" s="329" t="s">
        <v>347</v>
      </c>
      <c r="F9" s="329" t="s">
        <v>348</v>
      </c>
      <c r="G9" s="329" t="s">
        <v>6</v>
      </c>
      <c r="H9" s="330" t="s">
        <v>619</v>
      </c>
      <c r="I9" s="773" t="s">
        <v>610</v>
      </c>
    </row>
    <row r="10" spans="1:11" ht="31.5" customHeight="1">
      <c r="A10" s="772"/>
      <c r="B10" s="772"/>
      <c r="C10" s="772"/>
      <c r="D10" s="772"/>
      <c r="E10" s="331" t="s">
        <v>9</v>
      </c>
      <c r="F10" s="331" t="s">
        <v>609</v>
      </c>
      <c r="G10" s="331" t="s">
        <v>11</v>
      </c>
      <c r="H10" s="474" t="s">
        <v>620</v>
      </c>
      <c r="I10" s="773"/>
    </row>
    <row r="11" spans="1:11">
      <c r="A11" s="415"/>
      <c r="B11" s="415"/>
      <c r="C11" s="476"/>
      <c r="D11" s="477"/>
      <c r="E11" s="478" t="s">
        <v>606</v>
      </c>
      <c r="F11" s="478" t="s">
        <v>606</v>
      </c>
      <c r="G11" s="478" t="s">
        <v>607</v>
      </c>
      <c r="H11" s="475" t="s">
        <v>607</v>
      </c>
      <c r="I11" s="479"/>
    </row>
    <row r="12" spans="1:11" ht="24.95" customHeight="1">
      <c r="A12" s="778" t="s">
        <v>12</v>
      </c>
      <c r="B12" s="780" t="s">
        <v>349</v>
      </c>
      <c r="C12" s="781" t="s">
        <v>12</v>
      </c>
      <c r="D12" s="781"/>
      <c r="E12" s="482"/>
      <c r="F12" s="482"/>
      <c r="G12" s="482"/>
      <c r="H12" s="483">
        <f>ROUND((G12-2000*F12)/2,0)</f>
        <v>0</v>
      </c>
      <c r="I12" s="332"/>
    </row>
    <row r="13" spans="1:11" ht="24.95" customHeight="1">
      <c r="A13" s="779"/>
      <c r="B13" s="773"/>
      <c r="C13" s="772" t="s">
        <v>350</v>
      </c>
      <c r="D13" s="772"/>
      <c r="E13" s="484"/>
      <c r="F13" s="484"/>
      <c r="G13" s="484"/>
      <c r="H13" s="483">
        <f>ROUND((G13-2000*F13)/2,0)</f>
        <v>0</v>
      </c>
      <c r="I13" s="332"/>
    </row>
    <row r="14" spans="1:11" ht="24.95" customHeight="1">
      <c r="A14" s="779"/>
      <c r="B14" s="773"/>
      <c r="C14" s="772" t="s">
        <v>351</v>
      </c>
      <c r="D14" s="772"/>
      <c r="E14" s="484">
        <f>SUM(E12:E13)</f>
        <v>0</v>
      </c>
      <c r="F14" s="484">
        <f t="shared" ref="F14:H14" si="0">SUM(F12:F13)</f>
        <v>0</v>
      </c>
      <c r="G14" s="484">
        <f t="shared" si="0"/>
        <v>0</v>
      </c>
      <c r="H14" s="484">
        <f t="shared" si="0"/>
        <v>0</v>
      </c>
      <c r="I14" s="332"/>
    </row>
    <row r="15" spans="1:11" ht="24.95" customHeight="1">
      <c r="A15" s="779"/>
      <c r="B15" s="772" t="s">
        <v>352</v>
      </c>
      <c r="C15" s="773" t="s">
        <v>353</v>
      </c>
      <c r="D15" s="333" t="s">
        <v>12</v>
      </c>
      <c r="E15" s="484"/>
      <c r="F15" s="484"/>
      <c r="G15" s="484"/>
      <c r="H15" s="483">
        <f>ROUND((G15-2000*F15)/2,0)</f>
        <v>0</v>
      </c>
      <c r="I15" s="332"/>
    </row>
    <row r="16" spans="1:11" ht="24.95" customHeight="1">
      <c r="A16" s="779"/>
      <c r="B16" s="772"/>
      <c r="C16" s="773"/>
      <c r="D16" s="333" t="s">
        <v>350</v>
      </c>
      <c r="E16" s="484"/>
      <c r="F16" s="484"/>
      <c r="G16" s="484"/>
      <c r="H16" s="483">
        <f>ROUND((G16-2000*F16)/2,0)</f>
        <v>0</v>
      </c>
      <c r="I16" s="332"/>
    </row>
    <row r="17" spans="1:10" ht="24.95" customHeight="1">
      <c r="A17" s="779"/>
      <c r="B17" s="772"/>
      <c r="C17" s="773" t="s">
        <v>354</v>
      </c>
      <c r="D17" s="333" t="s">
        <v>12</v>
      </c>
      <c r="E17" s="484"/>
      <c r="F17" s="484"/>
      <c r="G17" s="484"/>
      <c r="H17" s="483">
        <f>ROUND((G17-2000*F17)/2,0)</f>
        <v>0</v>
      </c>
      <c r="I17" s="332"/>
    </row>
    <row r="18" spans="1:10" ht="24.95" customHeight="1">
      <c r="A18" s="779"/>
      <c r="B18" s="772"/>
      <c r="C18" s="773"/>
      <c r="D18" s="334" t="s">
        <v>350</v>
      </c>
      <c r="E18" s="484"/>
      <c r="F18" s="484"/>
      <c r="G18" s="484"/>
      <c r="H18" s="483">
        <f>ROUND((G18-2000*F18)/2,0)</f>
        <v>0</v>
      </c>
      <c r="I18" s="333"/>
      <c r="J18" s="21" t="s">
        <v>16</v>
      </c>
    </row>
    <row r="19" spans="1:10" ht="24.95" customHeight="1">
      <c r="A19" s="779"/>
      <c r="B19" s="772"/>
      <c r="C19" s="773" t="s">
        <v>351</v>
      </c>
      <c r="D19" s="773"/>
      <c r="E19" s="484">
        <f>SUM(E15:E18)</f>
        <v>0</v>
      </c>
      <c r="F19" s="484">
        <f t="shared" ref="F19:H19" si="1">SUM(F15:F18)</f>
        <v>0</v>
      </c>
      <c r="G19" s="484">
        <f t="shared" si="1"/>
        <v>0</v>
      </c>
      <c r="H19" s="484">
        <f t="shared" si="1"/>
        <v>0</v>
      </c>
      <c r="I19" s="333"/>
      <c r="J19" s="21"/>
    </row>
    <row r="20" spans="1:10" ht="24.95" customHeight="1">
      <c r="A20" s="776" t="s">
        <v>15</v>
      </c>
      <c r="B20" s="772" t="s">
        <v>355</v>
      </c>
      <c r="C20" s="772"/>
      <c r="D20" s="772"/>
      <c r="E20" s="484"/>
      <c r="F20" s="484"/>
      <c r="G20" s="484"/>
      <c r="H20" s="483">
        <f>ROUND((G20-2000*F20)/2,0)</f>
        <v>0</v>
      </c>
      <c r="I20" s="333"/>
      <c r="J20" s="21"/>
    </row>
    <row r="21" spans="1:10" ht="24.95" customHeight="1">
      <c r="A21" s="776"/>
      <c r="B21" s="772" t="s">
        <v>350</v>
      </c>
      <c r="C21" s="772"/>
      <c r="D21" s="772"/>
      <c r="E21" s="484"/>
      <c r="F21" s="484"/>
      <c r="G21" s="484"/>
      <c r="H21" s="483">
        <f>ROUND((G21-2000*F21)/2,0)</f>
        <v>0</v>
      </c>
      <c r="I21" s="333"/>
      <c r="J21" s="21"/>
    </row>
    <row r="22" spans="1:10" ht="24.95" customHeight="1">
      <c r="A22" s="776"/>
      <c r="B22" s="773" t="s">
        <v>351</v>
      </c>
      <c r="C22" s="773"/>
      <c r="D22" s="773"/>
      <c r="E22" s="484">
        <f>SUM(E20:E21)</f>
        <v>0</v>
      </c>
      <c r="F22" s="484">
        <f t="shared" ref="F22" si="2">SUM(F20:F21)</f>
        <v>0</v>
      </c>
      <c r="G22" s="484">
        <f>SUM(G20:G21)</f>
        <v>0</v>
      </c>
      <c r="H22" s="484">
        <f>SUM(H20:H21)</f>
        <v>0</v>
      </c>
      <c r="I22" s="333"/>
      <c r="J22" s="21"/>
    </row>
    <row r="23" spans="1:10" ht="24.95" customHeight="1">
      <c r="A23" s="773" t="s">
        <v>17</v>
      </c>
      <c r="B23" s="773"/>
      <c r="C23" s="773"/>
      <c r="D23" s="773"/>
      <c r="E23" s="484">
        <f>E14+E19+E22</f>
        <v>0</v>
      </c>
      <c r="F23" s="484">
        <f t="shared" ref="F23:H23" si="3">F14+F19+F22</f>
        <v>0</v>
      </c>
      <c r="G23" s="484">
        <f t="shared" si="3"/>
        <v>0</v>
      </c>
      <c r="H23" s="484">
        <f t="shared" si="3"/>
        <v>0</v>
      </c>
      <c r="I23" s="333"/>
      <c r="J23" s="4" t="str">
        <f>IF(ROUND((G23-2000*F23)/2,0)&lt;H23,"要確認","OK")</f>
        <v>OK</v>
      </c>
    </row>
    <row r="24" spans="1:10" s="485" customFormat="1" ht="18" customHeight="1">
      <c r="A24" s="486" t="s">
        <v>608</v>
      </c>
      <c r="B24" s="487"/>
      <c r="C24" s="487"/>
      <c r="D24" s="487"/>
      <c r="E24" s="487"/>
      <c r="F24" s="487"/>
    </row>
    <row r="25" spans="1:10" s="485" customFormat="1" ht="18" customHeight="1">
      <c r="A25" s="486" t="s">
        <v>617</v>
      </c>
      <c r="B25" s="487"/>
      <c r="C25" s="487"/>
      <c r="D25" s="487"/>
      <c r="E25" s="487"/>
      <c r="F25" s="487"/>
    </row>
    <row r="26" spans="1:10" s="485" customFormat="1" ht="18.75" customHeight="1">
      <c r="A26" s="496" t="s">
        <v>616</v>
      </c>
      <c r="B26" s="489"/>
      <c r="C26" s="489"/>
      <c r="D26" s="489"/>
      <c r="E26" s="489"/>
      <c r="F26" s="489"/>
      <c r="G26" s="490"/>
      <c r="H26" s="490"/>
      <c r="I26" s="490"/>
    </row>
    <row r="27" spans="1:10" ht="9.75" customHeight="1">
      <c r="A27" s="488"/>
      <c r="B27" s="488"/>
      <c r="C27" s="488"/>
      <c r="D27" s="488"/>
      <c r="E27" s="488"/>
      <c r="F27" s="488"/>
      <c r="G27" s="488"/>
      <c r="H27" s="488"/>
      <c r="I27" s="488"/>
    </row>
    <row r="28" spans="1:10" ht="20.100000000000001" customHeight="1">
      <c r="A28" s="234" t="s">
        <v>18</v>
      </c>
      <c r="B28" s="234"/>
      <c r="C28" s="234"/>
      <c r="D28" s="234"/>
    </row>
    <row r="29" spans="1:10" ht="29.25" customHeight="1">
      <c r="A29" s="773" t="s">
        <v>19</v>
      </c>
      <c r="B29" s="773"/>
      <c r="C29" s="773"/>
      <c r="D29" s="773"/>
      <c r="E29" s="329" t="s">
        <v>347</v>
      </c>
      <c r="F29" s="329" t="s">
        <v>348</v>
      </c>
      <c r="G29" s="329" t="s">
        <v>6</v>
      </c>
      <c r="H29" s="329" t="s">
        <v>7</v>
      </c>
      <c r="I29" s="773" t="s">
        <v>612</v>
      </c>
    </row>
    <row r="30" spans="1:10" ht="27" customHeight="1">
      <c r="A30" s="773"/>
      <c r="B30" s="773"/>
      <c r="C30" s="773"/>
      <c r="D30" s="773"/>
      <c r="E30" s="331" t="s">
        <v>9</v>
      </c>
      <c r="F30" s="331" t="s">
        <v>10</v>
      </c>
      <c r="G30" s="331" t="s">
        <v>11</v>
      </c>
      <c r="H30" s="335" t="s">
        <v>611</v>
      </c>
      <c r="I30" s="773"/>
    </row>
    <row r="31" spans="1:10" ht="14.25" customHeight="1">
      <c r="A31" s="492"/>
      <c r="B31" s="420"/>
      <c r="C31" s="493"/>
      <c r="D31" s="417"/>
      <c r="E31" s="416" t="s">
        <v>606</v>
      </c>
      <c r="F31" s="416" t="s">
        <v>613</v>
      </c>
      <c r="G31" s="416" t="s">
        <v>607</v>
      </c>
      <c r="H31" s="491" t="s">
        <v>607</v>
      </c>
      <c r="I31" s="417"/>
    </row>
    <row r="32" spans="1:10" ht="30" customHeight="1">
      <c r="A32" s="774" t="s">
        <v>356</v>
      </c>
      <c r="B32" s="774"/>
      <c r="C32" s="774"/>
      <c r="D32" s="332" t="s">
        <v>357</v>
      </c>
      <c r="E32" s="480"/>
      <c r="F32" s="480"/>
      <c r="G32" s="480"/>
      <c r="H32" s="495">
        <f>IF(ROUND(G32/2,0)&lt;=$K$36*E32,ROUND(G32/2,0),$K$36*E32)</f>
        <v>0</v>
      </c>
      <c r="I32" s="495"/>
    </row>
    <row r="33" spans="1:11" ht="30" customHeight="1">
      <c r="A33" s="775"/>
      <c r="B33" s="775"/>
      <c r="C33" s="775"/>
      <c r="D33" s="337" t="s">
        <v>358</v>
      </c>
      <c r="E33" s="481"/>
      <c r="F33" s="481"/>
      <c r="G33" s="481"/>
      <c r="H33" s="495">
        <f>IF(ROUND(G33/2,0)&lt;=$K$36*E33,ROUND(G33/2,0),$K$36*E33)</f>
        <v>0</v>
      </c>
      <c r="I33" s="495"/>
    </row>
    <row r="34" spans="1:11" ht="30" customHeight="1">
      <c r="A34" s="775" t="s">
        <v>359</v>
      </c>
      <c r="B34" s="775"/>
      <c r="C34" s="775"/>
      <c r="D34" s="775"/>
      <c r="E34" s="481"/>
      <c r="F34" s="481"/>
      <c r="G34" s="481"/>
      <c r="H34" s="495">
        <f>IF(ROUND(G34/2,0)&lt;=$K$36*E34,ROUND(G34/2,0),$K$36*E34)</f>
        <v>0</v>
      </c>
      <c r="I34" s="495"/>
    </row>
    <row r="35" spans="1:11" ht="30" customHeight="1">
      <c r="A35" s="775" t="s">
        <v>21</v>
      </c>
      <c r="B35" s="775"/>
      <c r="C35" s="775"/>
      <c r="D35" s="775"/>
      <c r="E35" s="481"/>
      <c r="F35" s="481"/>
      <c r="G35" s="481"/>
      <c r="H35" s="495">
        <f>IF(ROUND(G35/2,0)&lt;=$K$36*E35,ROUND(G35/2,0),$K$36*E35)</f>
        <v>0</v>
      </c>
      <c r="I35" s="495"/>
      <c r="J35" s="21" t="s">
        <v>16</v>
      </c>
    </row>
    <row r="36" spans="1:11" ht="30" customHeight="1">
      <c r="A36" s="772" t="s">
        <v>17</v>
      </c>
      <c r="B36" s="772"/>
      <c r="C36" s="772"/>
      <c r="D36" s="772"/>
      <c r="E36" s="494">
        <f>SUM(E32:E35)</f>
        <v>0</v>
      </c>
      <c r="F36" s="494">
        <f>SUM(F32:F35)</f>
        <v>0</v>
      </c>
      <c r="G36" s="494">
        <f>SUM(G32:G35)</f>
        <v>0</v>
      </c>
      <c r="H36" s="494">
        <f>SUM(H32:H35)</f>
        <v>0</v>
      </c>
      <c r="I36" s="336"/>
      <c r="J36" s="4" t="str">
        <f>IF(ROUND(G36/2,0)&lt;H36,"要確認","OK")</f>
        <v>OK</v>
      </c>
      <c r="K36" s="326">
        <v>40000</v>
      </c>
    </row>
    <row r="37" spans="1:11" ht="19.5" customHeight="1">
      <c r="A37" s="326" t="s">
        <v>614</v>
      </c>
    </row>
    <row r="38" spans="1:11" ht="19.5" customHeight="1">
      <c r="A38" s="486" t="s">
        <v>618</v>
      </c>
    </row>
    <row r="39" spans="1:11" ht="20.100000000000001" customHeight="1">
      <c r="A39" s="326" t="s">
        <v>615</v>
      </c>
    </row>
    <row r="40" spans="1:11" ht="8.25" customHeight="1"/>
    <row r="41" spans="1:11" ht="34.5" customHeight="1">
      <c r="A41" s="773" t="s">
        <v>22</v>
      </c>
      <c r="B41" s="773"/>
      <c r="C41" s="773"/>
      <c r="D41" s="773"/>
      <c r="E41" s="338" t="s">
        <v>347</v>
      </c>
      <c r="F41" s="338" t="s">
        <v>348</v>
      </c>
      <c r="G41" s="338" t="s">
        <v>6</v>
      </c>
      <c r="H41" s="338" t="s">
        <v>7</v>
      </c>
    </row>
    <row r="42" spans="1:11" ht="25.5" customHeight="1">
      <c r="A42" s="773"/>
      <c r="B42" s="773"/>
      <c r="C42" s="773"/>
      <c r="D42" s="773"/>
      <c r="E42" s="497">
        <f>E23+E36</f>
        <v>0</v>
      </c>
      <c r="F42" s="497">
        <f>F23+F36</f>
        <v>0</v>
      </c>
      <c r="G42" s="497">
        <f>G23+G36</f>
        <v>0</v>
      </c>
      <c r="H42" s="497">
        <f>H23+H36</f>
        <v>0</v>
      </c>
    </row>
    <row r="43" spans="1:11" ht="4.5" customHeight="1"/>
  </sheetData>
  <sheetProtection selectLockedCells="1" selectUnlockedCells="1"/>
  <mergeCells count="24">
    <mergeCell ref="A2:I2"/>
    <mergeCell ref="A9:D10"/>
    <mergeCell ref="I9:I10"/>
    <mergeCell ref="A12:A19"/>
    <mergeCell ref="B12:B14"/>
    <mergeCell ref="C12:D12"/>
    <mergeCell ref="C13:D13"/>
    <mergeCell ref="C14:D14"/>
    <mergeCell ref="B15:B19"/>
    <mergeCell ref="C15:C16"/>
    <mergeCell ref="C17:C18"/>
    <mergeCell ref="C19:D19"/>
    <mergeCell ref="A20:A22"/>
    <mergeCell ref="B20:D20"/>
    <mergeCell ref="B21:D21"/>
    <mergeCell ref="B22:D22"/>
    <mergeCell ref="A35:D35"/>
    <mergeCell ref="A36:D36"/>
    <mergeCell ref="A41:D42"/>
    <mergeCell ref="A23:D23"/>
    <mergeCell ref="A29:D30"/>
    <mergeCell ref="I29:I30"/>
    <mergeCell ref="A32:C33"/>
    <mergeCell ref="A34:D34"/>
  </mergeCells>
  <phoneticPr fontId="1"/>
  <printOptions horizontalCentered="1"/>
  <pageMargins left="0.59055118110236227" right="0.39370078740157483" top="0.59055118110236227" bottom="0.35433070866141736" header="0.51181102362204722" footer="0.51181102362204722"/>
  <pageSetup paperSize="9" scale="82" firstPageNumber="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E2D0D-BA20-4725-9052-32C274ADCE5D}">
  <sheetPr codeName="Sheet15">
    <pageSetUpPr fitToPage="1"/>
  </sheetPr>
  <dimension ref="A1:M28"/>
  <sheetViews>
    <sheetView view="pageBreakPreview" zoomScale="70" zoomScaleNormal="100" zoomScaleSheetLayoutView="70" workbookViewId="0">
      <selection activeCell="M1" sqref="M1"/>
    </sheetView>
  </sheetViews>
  <sheetFormatPr defaultColWidth="8.875" defaultRowHeight="13.5"/>
  <cols>
    <col min="1" max="1" width="2.25" style="340" customWidth="1"/>
    <col min="2" max="2" width="14.75" style="340" customWidth="1"/>
    <col min="3" max="3" width="5.875" style="340" customWidth="1"/>
    <col min="4" max="4" width="9.375" style="340" customWidth="1"/>
    <col min="5" max="10" width="17.625" style="340" customWidth="1"/>
    <col min="11" max="11" width="34.5" style="340" customWidth="1"/>
    <col min="12" max="12" width="1.75" style="340" customWidth="1"/>
    <col min="13" max="16384" width="8.875" style="340"/>
  </cols>
  <sheetData>
    <row r="1" spans="1:13" ht="16.899999999999999" customHeight="1">
      <c r="A1" s="326"/>
      <c r="B1" s="339" t="s">
        <v>360</v>
      </c>
      <c r="C1" s="326"/>
      <c r="D1" s="326"/>
      <c r="E1" s="326"/>
      <c r="F1" s="326"/>
      <c r="G1" s="326"/>
      <c r="H1" s="326"/>
      <c r="I1" s="326"/>
      <c r="J1" s="326"/>
      <c r="K1" s="326"/>
      <c r="L1" s="326"/>
      <c r="M1" s="641" t="str">
        <f>HYPERLINK("#シート目次"&amp;"!A1","シート目次へ")</f>
        <v>シート目次へ</v>
      </c>
    </row>
    <row r="2" spans="1:13" ht="10.5" customHeight="1">
      <c r="A2" s="326"/>
      <c r="B2" s="339"/>
      <c r="C2" s="326"/>
      <c r="D2" s="326"/>
      <c r="E2" s="326"/>
      <c r="F2" s="326"/>
      <c r="G2" s="326"/>
      <c r="H2" s="326"/>
      <c r="I2" s="326"/>
      <c r="J2" s="326"/>
      <c r="K2" s="326"/>
      <c r="L2" s="326"/>
    </row>
    <row r="3" spans="1:13" ht="18.75">
      <c r="A3" s="326"/>
      <c r="B3" s="341" t="s">
        <v>361</v>
      </c>
      <c r="C3" s="341"/>
      <c r="D3" s="341"/>
      <c r="E3" s="341"/>
      <c r="F3" s="341"/>
      <c r="G3" s="341"/>
      <c r="H3" s="341"/>
      <c r="I3" s="341"/>
      <c r="J3" s="326"/>
      <c r="K3" s="326"/>
      <c r="L3" s="326"/>
    </row>
    <row r="4" spans="1:13" ht="24">
      <c r="A4" s="326"/>
      <c r="B4" s="341" t="s">
        <v>362</v>
      </c>
      <c r="C4" s="341"/>
      <c r="D4" s="341"/>
      <c r="E4" s="341"/>
      <c r="F4" s="341"/>
      <c r="G4" s="341"/>
      <c r="H4" s="341"/>
      <c r="I4" s="341"/>
      <c r="J4" s="498" t="s">
        <v>0</v>
      </c>
      <c r="K4" s="342"/>
      <c r="L4" s="326"/>
    </row>
    <row r="5" spans="1:13" ht="24">
      <c r="A5" s="326"/>
      <c r="B5" s="341" t="s">
        <v>228</v>
      </c>
      <c r="C5" s="341"/>
      <c r="D5" s="341"/>
      <c r="E5" s="341"/>
      <c r="F5" s="341"/>
      <c r="G5" s="341"/>
      <c r="H5" s="341"/>
      <c r="I5" s="341"/>
      <c r="J5" s="343"/>
      <c r="K5" s="343"/>
      <c r="L5" s="326"/>
    </row>
    <row r="6" spans="1:13" ht="24">
      <c r="A6" s="326"/>
      <c r="B6" s="326"/>
      <c r="C6" s="326"/>
      <c r="D6" s="326"/>
      <c r="E6" s="343"/>
      <c r="F6" s="343"/>
      <c r="G6" s="343"/>
      <c r="H6" s="344"/>
      <c r="I6" s="345"/>
      <c r="J6" s="326"/>
      <c r="K6" s="346" t="s">
        <v>23</v>
      </c>
      <c r="L6" s="326"/>
    </row>
    <row r="7" spans="1:13" ht="14.25" thickBot="1">
      <c r="A7" s="326"/>
      <c r="B7" s="326"/>
      <c r="C7" s="326"/>
      <c r="D7" s="326"/>
      <c r="E7" s="326"/>
      <c r="F7" s="326"/>
      <c r="G7" s="326"/>
      <c r="H7" s="326"/>
      <c r="I7" s="326"/>
      <c r="J7" s="326"/>
      <c r="K7" s="326"/>
      <c r="L7" s="326"/>
    </row>
    <row r="8" spans="1:13" s="347" customFormat="1" ht="51.75" customHeight="1" thickBot="1">
      <c r="B8" s="785" t="s">
        <v>24</v>
      </c>
      <c r="C8" s="795"/>
      <c r="D8" s="796" t="s">
        <v>240</v>
      </c>
      <c r="E8" s="797"/>
      <c r="F8" s="513" t="s">
        <v>25</v>
      </c>
      <c r="G8" s="514" t="s">
        <v>26</v>
      </c>
      <c r="H8" s="514" t="s">
        <v>363</v>
      </c>
      <c r="I8" s="514" t="s">
        <v>229</v>
      </c>
      <c r="J8" s="514" t="s">
        <v>230</v>
      </c>
      <c r="K8" s="515" t="s">
        <v>8</v>
      </c>
    </row>
    <row r="9" spans="1:13" s="351" customFormat="1" ht="14.25" thickBot="1">
      <c r="B9" s="785"/>
      <c r="C9" s="795"/>
      <c r="D9" s="516"/>
      <c r="E9" s="517" t="s">
        <v>28</v>
      </c>
      <c r="F9" s="518" t="s">
        <v>29</v>
      </c>
      <c r="G9" s="518" t="s">
        <v>30</v>
      </c>
      <c r="H9" s="518" t="s">
        <v>31</v>
      </c>
      <c r="I9" s="518" t="s">
        <v>32</v>
      </c>
      <c r="J9" s="518" t="s">
        <v>533</v>
      </c>
      <c r="K9" s="519"/>
    </row>
    <row r="10" spans="1:13" ht="38.1" customHeight="1">
      <c r="A10" s="326"/>
      <c r="B10" s="787"/>
      <c r="C10" s="798"/>
      <c r="D10" s="799"/>
      <c r="E10" s="799"/>
      <c r="F10" s="510"/>
      <c r="G10" s="504">
        <f>D10-F10</f>
        <v>0</v>
      </c>
      <c r="H10" s="504"/>
      <c r="I10" s="511">
        <f>MIN(G10,H10)</f>
        <v>0</v>
      </c>
      <c r="J10" s="511">
        <f>ROUNDDOWN(I10/2,-3)</f>
        <v>0</v>
      </c>
      <c r="K10" s="512"/>
      <c r="L10" s="326"/>
    </row>
    <row r="11" spans="1:13" ht="38.1" customHeight="1">
      <c r="A11" s="326"/>
      <c r="B11" s="788"/>
      <c r="C11" s="791"/>
      <c r="D11" s="792"/>
      <c r="E11" s="792"/>
      <c r="F11" s="505"/>
      <c r="G11" s="506">
        <f t="shared" ref="G11:G13" si="0">D11-F11</f>
        <v>0</v>
      </c>
      <c r="H11" s="506"/>
      <c r="I11" s="507">
        <f t="shared" ref="I11" si="1">MIN(G11,H11)</f>
        <v>0</v>
      </c>
      <c r="J11" s="507">
        <f t="shared" ref="J11:J12" si="2">ROUNDDOWN(I11/2,-3)</f>
        <v>0</v>
      </c>
      <c r="K11" s="499"/>
      <c r="L11" s="326"/>
    </row>
    <row r="12" spans="1:13" ht="38.1" customHeight="1">
      <c r="A12" s="326"/>
      <c r="B12" s="788"/>
      <c r="C12" s="791"/>
      <c r="D12" s="792"/>
      <c r="E12" s="792"/>
      <c r="F12" s="505"/>
      <c r="G12" s="506">
        <f t="shared" si="0"/>
        <v>0</v>
      </c>
      <c r="H12" s="506"/>
      <c r="I12" s="507">
        <f>MIN(G12,H12)</f>
        <v>0</v>
      </c>
      <c r="J12" s="507">
        <f t="shared" si="2"/>
        <v>0</v>
      </c>
      <c r="K12" s="499"/>
      <c r="L12" s="326"/>
    </row>
    <row r="13" spans="1:13" ht="38.1" customHeight="1">
      <c r="A13" s="326"/>
      <c r="B13" s="793"/>
      <c r="C13" s="794"/>
      <c r="D13" s="792"/>
      <c r="E13" s="792"/>
      <c r="F13" s="505"/>
      <c r="G13" s="506">
        <f t="shared" si="0"/>
        <v>0</v>
      </c>
      <c r="H13" s="506"/>
      <c r="I13" s="507">
        <f>MIN(G13,H13)</f>
        <v>0</v>
      </c>
      <c r="J13" s="507">
        <f>ROUNDDOWN(I13/2,-3)</f>
        <v>0</v>
      </c>
      <c r="K13" s="499"/>
      <c r="L13" s="326"/>
    </row>
    <row r="14" spans="1:13" ht="38.1" customHeight="1">
      <c r="A14" s="326"/>
      <c r="B14" s="788"/>
      <c r="C14" s="791"/>
      <c r="D14" s="792"/>
      <c r="E14" s="792"/>
      <c r="F14" s="505"/>
      <c r="G14" s="506">
        <f>D14-F14</f>
        <v>0</v>
      </c>
      <c r="H14" s="508"/>
      <c r="I14" s="507">
        <f>MIN(G14,H14)</f>
        <v>0</v>
      </c>
      <c r="J14" s="507">
        <f>ROUNDDOWN(I14/2,-3)</f>
        <v>0</v>
      </c>
      <c r="K14" s="499"/>
      <c r="L14" s="326"/>
    </row>
    <row r="15" spans="1:13" ht="38.1" customHeight="1" thickBot="1">
      <c r="A15" s="326"/>
      <c r="B15" s="783" t="s">
        <v>33</v>
      </c>
      <c r="C15" s="784"/>
      <c r="D15" s="789">
        <f>SUM(D10:E14)</f>
        <v>0</v>
      </c>
      <c r="E15" s="790"/>
      <c r="F15" s="509">
        <f>SUM(F10:F14)</f>
        <v>0</v>
      </c>
      <c r="G15" s="509">
        <f>SUM(G10:G14)</f>
        <v>0</v>
      </c>
      <c r="H15" s="509">
        <f>SUM(H10:H14)</f>
        <v>0</v>
      </c>
      <c r="I15" s="509">
        <f>SUM(I10:I14)</f>
        <v>0</v>
      </c>
      <c r="J15" s="509">
        <f>ROUNDDOWN(I15/2,-3)</f>
        <v>0</v>
      </c>
      <c r="K15" s="501"/>
      <c r="L15" s="326"/>
    </row>
    <row r="16" spans="1:13" ht="43.5" customHeight="1">
      <c r="A16" s="326"/>
      <c r="B16" s="341" t="s">
        <v>231</v>
      </c>
      <c r="C16" s="341"/>
      <c r="D16" s="341"/>
      <c r="E16" s="341"/>
      <c r="F16" s="341"/>
      <c r="G16" s="341"/>
      <c r="H16" s="341"/>
      <c r="I16" s="341"/>
      <c r="J16" s="341"/>
      <c r="K16" s="341"/>
      <c r="L16" s="326"/>
    </row>
    <row r="17" spans="1:12" ht="24">
      <c r="A17" s="326"/>
      <c r="B17" s="326"/>
      <c r="C17" s="326"/>
      <c r="D17" s="326"/>
      <c r="E17" s="343"/>
      <c r="F17" s="343"/>
      <c r="G17" s="343"/>
      <c r="H17" s="344"/>
      <c r="I17" s="345"/>
      <c r="J17" s="326"/>
      <c r="K17" s="346" t="s">
        <v>23</v>
      </c>
      <c r="L17" s="326"/>
    </row>
    <row r="18" spans="1:12" ht="14.25" thickBot="1">
      <c r="A18" s="326"/>
      <c r="B18" s="326"/>
      <c r="C18" s="326"/>
      <c r="D18" s="326"/>
      <c r="E18" s="326"/>
      <c r="F18" s="326"/>
      <c r="G18" s="326"/>
      <c r="H18" s="326"/>
      <c r="I18" s="326"/>
      <c r="J18" s="326"/>
      <c r="L18" s="326"/>
    </row>
    <row r="19" spans="1:12" s="347" customFormat="1" ht="51.75" customHeight="1" thickBot="1">
      <c r="B19" s="785" t="s">
        <v>97</v>
      </c>
      <c r="C19" s="785"/>
      <c r="D19" s="786" t="s">
        <v>232</v>
      </c>
      <c r="E19" s="349" t="s">
        <v>240</v>
      </c>
      <c r="F19" s="348" t="s">
        <v>25</v>
      </c>
      <c r="G19" s="349" t="s">
        <v>26</v>
      </c>
      <c r="H19" s="349" t="s">
        <v>363</v>
      </c>
      <c r="I19" s="349" t="s">
        <v>229</v>
      </c>
      <c r="J19" s="349" t="s">
        <v>230</v>
      </c>
      <c r="K19" s="350" t="s">
        <v>8</v>
      </c>
    </row>
    <row r="20" spans="1:12" s="351" customFormat="1" ht="14.25" thickBot="1">
      <c r="B20" s="785"/>
      <c r="C20" s="785"/>
      <c r="D20" s="786"/>
      <c r="E20" s="352" t="s">
        <v>28</v>
      </c>
      <c r="F20" s="352" t="s">
        <v>29</v>
      </c>
      <c r="G20" s="352" t="s">
        <v>30</v>
      </c>
      <c r="H20" s="352" t="s">
        <v>31</v>
      </c>
      <c r="I20" s="352" t="s">
        <v>32</v>
      </c>
      <c r="J20" s="352" t="s">
        <v>533</v>
      </c>
      <c r="K20" s="353"/>
    </row>
    <row r="21" spans="1:12" ht="38.1" customHeight="1">
      <c r="B21" s="787" t="s">
        <v>233</v>
      </c>
      <c r="C21" s="787"/>
      <c r="D21" s="520"/>
      <c r="E21" s="502"/>
      <c r="F21" s="502"/>
      <c r="G21" s="503">
        <f>E21-F21</f>
        <v>0</v>
      </c>
      <c r="H21" s="521"/>
      <c r="I21" s="521"/>
      <c r="J21" s="521"/>
      <c r="K21" s="355"/>
    </row>
    <row r="22" spans="1:12" ht="38.1" customHeight="1">
      <c r="B22" s="788" t="s">
        <v>234</v>
      </c>
      <c r="C22" s="788"/>
      <c r="D22" s="522"/>
      <c r="E22" s="505"/>
      <c r="F22" s="505"/>
      <c r="G22" s="506">
        <f>E22-F22</f>
        <v>0</v>
      </c>
      <c r="H22" s="523"/>
      <c r="I22" s="524"/>
      <c r="J22" s="524"/>
      <c r="K22" s="356"/>
    </row>
    <row r="23" spans="1:12" ht="44.25" customHeight="1" thickBot="1">
      <c r="B23" s="783" t="s">
        <v>33</v>
      </c>
      <c r="C23" s="783"/>
      <c r="D23" s="525">
        <f>SUM(D21:D22)</f>
        <v>0</v>
      </c>
      <c r="E23" s="509">
        <f>SUM(E21:E22)</f>
        <v>0</v>
      </c>
      <c r="F23" s="509">
        <f t="shared" ref="F23" si="3">SUM(F21:F22)</f>
        <v>0</v>
      </c>
      <c r="G23" s="509">
        <f>SUM(G21:G22)</f>
        <v>0</v>
      </c>
      <c r="H23" s="509"/>
      <c r="I23" s="500">
        <f>MIN(G23,H23)</f>
        <v>0</v>
      </c>
      <c r="J23" s="526">
        <f>ROUNDDOWN(I23/2,-3)</f>
        <v>0</v>
      </c>
      <c r="K23" s="357"/>
    </row>
    <row r="24" spans="1:12" ht="38.1" customHeight="1">
      <c r="B24" s="358"/>
      <c r="C24" s="359"/>
      <c r="D24" s="360"/>
      <c r="E24" s="361"/>
      <c r="F24" s="361"/>
      <c r="G24" s="362"/>
      <c r="H24" s="361"/>
      <c r="I24" s="361"/>
      <c r="J24" s="361"/>
      <c r="K24" s="363"/>
    </row>
    <row r="25" spans="1:12" ht="38.1" customHeight="1">
      <c r="B25" s="782" t="s">
        <v>239</v>
      </c>
      <c r="C25" s="782"/>
      <c r="D25" s="782"/>
      <c r="E25" s="364" t="s">
        <v>240</v>
      </c>
      <c r="F25" s="365" t="s">
        <v>25</v>
      </c>
      <c r="G25" s="364" t="s">
        <v>26</v>
      </c>
      <c r="H25" s="364" t="s">
        <v>363</v>
      </c>
      <c r="I25" s="364" t="s">
        <v>229</v>
      </c>
      <c r="J25" s="364" t="s">
        <v>230</v>
      </c>
      <c r="K25" s="363"/>
    </row>
    <row r="26" spans="1:12" ht="38.1" customHeight="1">
      <c r="B26" s="782"/>
      <c r="C26" s="782"/>
      <c r="D26" s="782"/>
      <c r="E26" s="354">
        <f t="shared" ref="E26" si="4">E15+E23</f>
        <v>0</v>
      </c>
      <c r="F26" s="354">
        <f>F15+F23</f>
        <v>0</v>
      </c>
      <c r="G26" s="354">
        <f>G15+G23</f>
        <v>0</v>
      </c>
      <c r="H26" s="354">
        <f>H15+H23</f>
        <v>0</v>
      </c>
      <c r="I26" s="354">
        <f>I15+I23</f>
        <v>0</v>
      </c>
      <c r="J26" s="527">
        <f>ROUNDDOWN(I26/2,-3)</f>
        <v>0</v>
      </c>
      <c r="K26" s="363"/>
    </row>
    <row r="27" spans="1:12" ht="18.75" customHeight="1">
      <c r="B27" s="346" t="s">
        <v>235</v>
      </c>
      <c r="C27" s="339" t="s">
        <v>236</v>
      </c>
    </row>
    <row r="28" spans="1:12" ht="18.75" customHeight="1">
      <c r="B28" s="346" t="s">
        <v>237</v>
      </c>
      <c r="C28" s="339" t="s">
        <v>238</v>
      </c>
    </row>
  </sheetData>
  <sheetProtection selectLockedCells="1" selectUnlockedCells="1"/>
  <mergeCells count="20">
    <mergeCell ref="B8:C9"/>
    <mergeCell ref="D8:E8"/>
    <mergeCell ref="B10:C10"/>
    <mergeCell ref="D10:E10"/>
    <mergeCell ref="B11:C11"/>
    <mergeCell ref="D11:E11"/>
    <mergeCell ref="B12:C12"/>
    <mergeCell ref="D12:E12"/>
    <mergeCell ref="B13:C13"/>
    <mergeCell ref="D13:E13"/>
    <mergeCell ref="B14:C14"/>
    <mergeCell ref="D14:E14"/>
    <mergeCell ref="B25:D26"/>
    <mergeCell ref="B15:C15"/>
    <mergeCell ref="B19:C20"/>
    <mergeCell ref="D19:D20"/>
    <mergeCell ref="B21:C21"/>
    <mergeCell ref="B22:C22"/>
    <mergeCell ref="B23:C23"/>
    <mergeCell ref="D15:E15"/>
  </mergeCells>
  <phoneticPr fontId="1"/>
  <dataValidations count="2">
    <dataValidation type="whole" operator="greaterThan" allowBlank="1" showErrorMessage="1" sqref="D983061:D983062 D65546:D65550 D131082:D131086 D196618:D196622 D262154:D262158 D327690:D327694 D393226:D393230 D458762:D458766 D524298:D524302 D589834:D589838 D655370:D655374 D720906:D720910 D786442:D786446 D851978:D851982 D917514:D917518 D983050:D983054 D10:D14 D65557:D65558 D131093:D131094 D196629:D196630 D262165:D262166 D327701:D327702 D393237:D393238 D458773:D458774 D524309:D524310 D589845:D589846 D655381:D655382 D720917:D720918 D786453:D786454 D851989:D851990 D917525:D917526 D21:D22" xr:uid="{8B1FF11C-A02D-44CD-B973-36DFB32F0E3A}">
      <formula1>0</formula1>
      <formula2>0</formula2>
    </dataValidation>
    <dataValidation type="textLength" allowBlank="1" showErrorMessage="1" sqref="J4 J65540 J131076 J196612 J262148 J327684 J393220 J458756 J524292 J589828 J655364 J720900 J786436 J851972 J917508 J983044" xr:uid="{41AAAB95-3124-4D2E-9D3C-E659EE29A5B9}">
      <formula1>1</formula1>
      <formula2>5</formula2>
    </dataValidation>
  </dataValidations>
  <pageMargins left="1" right="0.42986111111111114" top="0.6" bottom="0.1701388888888889" header="0.51180555555555551" footer="0.51180555555555551"/>
  <pageSetup paperSize="9" scale="66"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2CA72-03BD-4852-B620-4F301DFD3278}">
  <sheetPr codeName="Sheet14">
    <pageSetUpPr fitToPage="1"/>
  </sheetPr>
  <dimension ref="A1:L45"/>
  <sheetViews>
    <sheetView showZeros="0" view="pageBreakPreview" zoomScale="80" zoomScaleNormal="100" zoomScaleSheetLayoutView="80" workbookViewId="0">
      <selection activeCell="L1" sqref="L1"/>
    </sheetView>
  </sheetViews>
  <sheetFormatPr defaultRowHeight="13.5"/>
  <cols>
    <col min="1" max="1" width="2.625" style="16" customWidth="1"/>
    <col min="2" max="2" width="1.625" style="16" customWidth="1"/>
    <col min="3" max="3" width="5.625" style="16" customWidth="1"/>
    <col min="4" max="6" width="6" style="16" customWidth="1"/>
    <col min="7" max="7" width="17.375" style="16" customWidth="1"/>
    <col min="8" max="9" width="12.375" style="16" customWidth="1"/>
    <col min="10" max="10" width="36.125" style="16" customWidth="1"/>
    <col min="11" max="11" width="2" style="16" customWidth="1"/>
    <col min="12" max="256" width="9" style="16"/>
    <col min="257" max="257" width="2.625" style="16" customWidth="1"/>
    <col min="258" max="258" width="1.625" style="16" customWidth="1"/>
    <col min="259" max="259" width="5.625" style="16" customWidth="1"/>
    <col min="260" max="262" width="6" style="16" customWidth="1"/>
    <col min="263" max="263" width="17.375" style="16" customWidth="1"/>
    <col min="264" max="265" width="12.375" style="16" customWidth="1"/>
    <col min="266" max="266" width="36.125" style="16" customWidth="1"/>
    <col min="267" max="267" width="2" style="16" customWidth="1"/>
    <col min="268" max="512" width="9" style="16"/>
    <col min="513" max="513" width="2.625" style="16" customWidth="1"/>
    <col min="514" max="514" width="1.625" style="16" customWidth="1"/>
    <col min="515" max="515" width="5.625" style="16" customWidth="1"/>
    <col min="516" max="518" width="6" style="16" customWidth="1"/>
    <col min="519" max="519" width="17.375" style="16" customWidth="1"/>
    <col min="520" max="521" width="12.375" style="16" customWidth="1"/>
    <col min="522" max="522" width="36.125" style="16" customWidth="1"/>
    <col min="523" max="523" width="2" style="16" customWidth="1"/>
    <col min="524" max="768" width="9" style="16"/>
    <col min="769" max="769" width="2.625" style="16" customWidth="1"/>
    <col min="770" max="770" width="1.625" style="16" customWidth="1"/>
    <col min="771" max="771" width="5.625" style="16" customWidth="1"/>
    <col min="772" max="774" width="6" style="16" customWidth="1"/>
    <col min="775" max="775" width="17.375" style="16" customWidth="1"/>
    <col min="776" max="777" width="12.375" style="16" customWidth="1"/>
    <col min="778" max="778" width="36.125" style="16" customWidth="1"/>
    <col min="779" max="779" width="2" style="16" customWidth="1"/>
    <col min="780" max="1024" width="9" style="16"/>
    <col min="1025" max="1025" width="2.625" style="16" customWidth="1"/>
    <col min="1026" max="1026" width="1.625" style="16" customWidth="1"/>
    <col min="1027" max="1027" width="5.625" style="16" customWidth="1"/>
    <col min="1028" max="1030" width="6" style="16" customWidth="1"/>
    <col min="1031" max="1031" width="17.375" style="16" customWidth="1"/>
    <col min="1032" max="1033" width="12.375" style="16" customWidth="1"/>
    <col min="1034" max="1034" width="36.125" style="16" customWidth="1"/>
    <col min="1035" max="1035" width="2" style="16" customWidth="1"/>
    <col min="1036" max="1280" width="9" style="16"/>
    <col min="1281" max="1281" width="2.625" style="16" customWidth="1"/>
    <col min="1282" max="1282" width="1.625" style="16" customWidth="1"/>
    <col min="1283" max="1283" width="5.625" style="16" customWidth="1"/>
    <col min="1284" max="1286" width="6" style="16" customWidth="1"/>
    <col min="1287" max="1287" width="17.375" style="16" customWidth="1"/>
    <col min="1288" max="1289" width="12.375" style="16" customWidth="1"/>
    <col min="1290" max="1290" width="36.125" style="16" customWidth="1"/>
    <col min="1291" max="1291" width="2" style="16" customWidth="1"/>
    <col min="1292" max="1536" width="9" style="16"/>
    <col min="1537" max="1537" width="2.625" style="16" customWidth="1"/>
    <col min="1538" max="1538" width="1.625" style="16" customWidth="1"/>
    <col min="1539" max="1539" width="5.625" style="16" customWidth="1"/>
    <col min="1540" max="1542" width="6" style="16" customWidth="1"/>
    <col min="1543" max="1543" width="17.375" style="16" customWidth="1"/>
    <col min="1544" max="1545" width="12.375" style="16" customWidth="1"/>
    <col min="1546" max="1546" width="36.125" style="16" customWidth="1"/>
    <col min="1547" max="1547" width="2" style="16" customWidth="1"/>
    <col min="1548" max="1792" width="9" style="16"/>
    <col min="1793" max="1793" width="2.625" style="16" customWidth="1"/>
    <col min="1794" max="1794" width="1.625" style="16" customWidth="1"/>
    <col min="1795" max="1795" width="5.625" style="16" customWidth="1"/>
    <col min="1796" max="1798" width="6" style="16" customWidth="1"/>
    <col min="1799" max="1799" width="17.375" style="16" customWidth="1"/>
    <col min="1800" max="1801" width="12.375" style="16" customWidth="1"/>
    <col min="1802" max="1802" width="36.125" style="16" customWidth="1"/>
    <col min="1803" max="1803" width="2" style="16" customWidth="1"/>
    <col min="1804" max="2048" width="9" style="16"/>
    <col min="2049" max="2049" width="2.625" style="16" customWidth="1"/>
    <col min="2050" max="2050" width="1.625" style="16" customWidth="1"/>
    <col min="2051" max="2051" width="5.625" style="16" customWidth="1"/>
    <col min="2052" max="2054" width="6" style="16" customWidth="1"/>
    <col min="2055" max="2055" width="17.375" style="16" customWidth="1"/>
    <col min="2056" max="2057" width="12.375" style="16" customWidth="1"/>
    <col min="2058" max="2058" width="36.125" style="16" customWidth="1"/>
    <col min="2059" max="2059" width="2" style="16" customWidth="1"/>
    <col min="2060" max="2304" width="9" style="16"/>
    <col min="2305" max="2305" width="2.625" style="16" customWidth="1"/>
    <col min="2306" max="2306" width="1.625" style="16" customWidth="1"/>
    <col min="2307" max="2307" width="5.625" style="16" customWidth="1"/>
    <col min="2308" max="2310" width="6" style="16" customWidth="1"/>
    <col min="2311" max="2311" width="17.375" style="16" customWidth="1"/>
    <col min="2312" max="2313" width="12.375" style="16" customWidth="1"/>
    <col min="2314" max="2314" width="36.125" style="16" customWidth="1"/>
    <col min="2315" max="2315" width="2" style="16" customWidth="1"/>
    <col min="2316" max="2560" width="9" style="16"/>
    <col min="2561" max="2561" width="2.625" style="16" customWidth="1"/>
    <col min="2562" max="2562" width="1.625" style="16" customWidth="1"/>
    <col min="2563" max="2563" width="5.625" style="16" customWidth="1"/>
    <col min="2564" max="2566" width="6" style="16" customWidth="1"/>
    <col min="2567" max="2567" width="17.375" style="16" customWidth="1"/>
    <col min="2568" max="2569" width="12.375" style="16" customWidth="1"/>
    <col min="2570" max="2570" width="36.125" style="16" customWidth="1"/>
    <col min="2571" max="2571" width="2" style="16" customWidth="1"/>
    <col min="2572" max="2816" width="9" style="16"/>
    <col min="2817" max="2817" width="2.625" style="16" customWidth="1"/>
    <col min="2818" max="2818" width="1.625" style="16" customWidth="1"/>
    <col min="2819" max="2819" width="5.625" style="16" customWidth="1"/>
    <col min="2820" max="2822" width="6" style="16" customWidth="1"/>
    <col min="2823" max="2823" width="17.375" style="16" customWidth="1"/>
    <col min="2824" max="2825" width="12.375" style="16" customWidth="1"/>
    <col min="2826" max="2826" width="36.125" style="16" customWidth="1"/>
    <col min="2827" max="2827" width="2" style="16" customWidth="1"/>
    <col min="2828" max="3072" width="9" style="16"/>
    <col min="3073" max="3073" width="2.625" style="16" customWidth="1"/>
    <col min="3074" max="3074" width="1.625" style="16" customWidth="1"/>
    <col min="3075" max="3075" width="5.625" style="16" customWidth="1"/>
    <col min="3076" max="3078" width="6" style="16" customWidth="1"/>
    <col min="3079" max="3079" width="17.375" style="16" customWidth="1"/>
    <col min="3080" max="3081" width="12.375" style="16" customWidth="1"/>
    <col min="3082" max="3082" width="36.125" style="16" customWidth="1"/>
    <col min="3083" max="3083" width="2" style="16" customWidth="1"/>
    <col min="3084" max="3328" width="9" style="16"/>
    <col min="3329" max="3329" width="2.625" style="16" customWidth="1"/>
    <col min="3330" max="3330" width="1.625" style="16" customWidth="1"/>
    <col min="3331" max="3331" width="5.625" style="16" customWidth="1"/>
    <col min="3332" max="3334" width="6" style="16" customWidth="1"/>
    <col min="3335" max="3335" width="17.375" style="16" customWidth="1"/>
    <col min="3336" max="3337" width="12.375" style="16" customWidth="1"/>
    <col min="3338" max="3338" width="36.125" style="16" customWidth="1"/>
    <col min="3339" max="3339" width="2" style="16" customWidth="1"/>
    <col min="3340" max="3584" width="9" style="16"/>
    <col min="3585" max="3585" width="2.625" style="16" customWidth="1"/>
    <col min="3586" max="3586" width="1.625" style="16" customWidth="1"/>
    <col min="3587" max="3587" width="5.625" style="16" customWidth="1"/>
    <col min="3588" max="3590" width="6" style="16" customWidth="1"/>
    <col min="3591" max="3591" width="17.375" style="16" customWidth="1"/>
    <col min="3592" max="3593" width="12.375" style="16" customWidth="1"/>
    <col min="3594" max="3594" width="36.125" style="16" customWidth="1"/>
    <col min="3595" max="3595" width="2" style="16" customWidth="1"/>
    <col min="3596" max="3840" width="9" style="16"/>
    <col min="3841" max="3841" width="2.625" style="16" customWidth="1"/>
    <col min="3842" max="3842" width="1.625" style="16" customWidth="1"/>
    <col min="3843" max="3843" width="5.625" style="16" customWidth="1"/>
    <col min="3844" max="3846" width="6" style="16" customWidth="1"/>
    <col min="3847" max="3847" width="17.375" style="16" customWidth="1"/>
    <col min="3848" max="3849" width="12.375" style="16" customWidth="1"/>
    <col min="3850" max="3850" width="36.125" style="16" customWidth="1"/>
    <col min="3851" max="3851" width="2" style="16" customWidth="1"/>
    <col min="3852" max="4096" width="9" style="16"/>
    <col min="4097" max="4097" width="2.625" style="16" customWidth="1"/>
    <col min="4098" max="4098" width="1.625" style="16" customWidth="1"/>
    <col min="4099" max="4099" width="5.625" style="16" customWidth="1"/>
    <col min="4100" max="4102" width="6" style="16" customWidth="1"/>
    <col min="4103" max="4103" width="17.375" style="16" customWidth="1"/>
    <col min="4104" max="4105" width="12.375" style="16" customWidth="1"/>
    <col min="4106" max="4106" width="36.125" style="16" customWidth="1"/>
    <col min="4107" max="4107" width="2" style="16" customWidth="1"/>
    <col min="4108" max="4352" width="9" style="16"/>
    <col min="4353" max="4353" width="2.625" style="16" customWidth="1"/>
    <col min="4354" max="4354" width="1.625" style="16" customWidth="1"/>
    <col min="4355" max="4355" width="5.625" style="16" customWidth="1"/>
    <col min="4356" max="4358" width="6" style="16" customWidth="1"/>
    <col min="4359" max="4359" width="17.375" style="16" customWidth="1"/>
    <col min="4360" max="4361" width="12.375" style="16" customWidth="1"/>
    <col min="4362" max="4362" width="36.125" style="16" customWidth="1"/>
    <col min="4363" max="4363" width="2" style="16" customWidth="1"/>
    <col min="4364" max="4608" width="9" style="16"/>
    <col min="4609" max="4609" width="2.625" style="16" customWidth="1"/>
    <col min="4610" max="4610" width="1.625" style="16" customWidth="1"/>
    <col min="4611" max="4611" width="5.625" style="16" customWidth="1"/>
    <col min="4612" max="4614" width="6" style="16" customWidth="1"/>
    <col min="4615" max="4615" width="17.375" style="16" customWidth="1"/>
    <col min="4616" max="4617" width="12.375" style="16" customWidth="1"/>
    <col min="4618" max="4618" width="36.125" style="16" customWidth="1"/>
    <col min="4619" max="4619" width="2" style="16" customWidth="1"/>
    <col min="4620" max="4864" width="9" style="16"/>
    <col min="4865" max="4865" width="2.625" style="16" customWidth="1"/>
    <col min="4866" max="4866" width="1.625" style="16" customWidth="1"/>
    <col min="4867" max="4867" width="5.625" style="16" customWidth="1"/>
    <col min="4868" max="4870" width="6" style="16" customWidth="1"/>
    <col min="4871" max="4871" width="17.375" style="16" customWidth="1"/>
    <col min="4872" max="4873" width="12.375" style="16" customWidth="1"/>
    <col min="4874" max="4874" width="36.125" style="16" customWidth="1"/>
    <col min="4875" max="4875" width="2" style="16" customWidth="1"/>
    <col min="4876" max="5120" width="9" style="16"/>
    <col min="5121" max="5121" width="2.625" style="16" customWidth="1"/>
    <col min="5122" max="5122" width="1.625" style="16" customWidth="1"/>
    <col min="5123" max="5123" width="5.625" style="16" customWidth="1"/>
    <col min="5124" max="5126" width="6" style="16" customWidth="1"/>
    <col min="5127" max="5127" width="17.375" style="16" customWidth="1"/>
    <col min="5128" max="5129" width="12.375" style="16" customWidth="1"/>
    <col min="5130" max="5130" width="36.125" style="16" customWidth="1"/>
    <col min="5131" max="5131" width="2" style="16" customWidth="1"/>
    <col min="5132" max="5376" width="9" style="16"/>
    <col min="5377" max="5377" width="2.625" style="16" customWidth="1"/>
    <col min="5378" max="5378" width="1.625" style="16" customWidth="1"/>
    <col min="5379" max="5379" width="5.625" style="16" customWidth="1"/>
    <col min="5380" max="5382" width="6" style="16" customWidth="1"/>
    <col min="5383" max="5383" width="17.375" style="16" customWidth="1"/>
    <col min="5384" max="5385" width="12.375" style="16" customWidth="1"/>
    <col min="5386" max="5386" width="36.125" style="16" customWidth="1"/>
    <col min="5387" max="5387" width="2" style="16" customWidth="1"/>
    <col min="5388" max="5632" width="9" style="16"/>
    <col min="5633" max="5633" width="2.625" style="16" customWidth="1"/>
    <col min="5634" max="5634" width="1.625" style="16" customWidth="1"/>
    <col min="5635" max="5635" width="5.625" style="16" customWidth="1"/>
    <col min="5636" max="5638" width="6" style="16" customWidth="1"/>
    <col min="5639" max="5639" width="17.375" style="16" customWidth="1"/>
    <col min="5640" max="5641" width="12.375" style="16" customWidth="1"/>
    <col min="5642" max="5642" width="36.125" style="16" customWidth="1"/>
    <col min="5643" max="5643" width="2" style="16" customWidth="1"/>
    <col min="5644" max="5888" width="9" style="16"/>
    <col min="5889" max="5889" width="2.625" style="16" customWidth="1"/>
    <col min="5890" max="5890" width="1.625" style="16" customWidth="1"/>
    <col min="5891" max="5891" width="5.625" style="16" customWidth="1"/>
    <col min="5892" max="5894" width="6" style="16" customWidth="1"/>
    <col min="5895" max="5895" width="17.375" style="16" customWidth="1"/>
    <col min="5896" max="5897" width="12.375" style="16" customWidth="1"/>
    <col min="5898" max="5898" width="36.125" style="16" customWidth="1"/>
    <col min="5899" max="5899" width="2" style="16" customWidth="1"/>
    <col min="5900" max="6144" width="9" style="16"/>
    <col min="6145" max="6145" width="2.625" style="16" customWidth="1"/>
    <col min="6146" max="6146" width="1.625" style="16" customWidth="1"/>
    <col min="6147" max="6147" width="5.625" style="16" customWidth="1"/>
    <col min="6148" max="6150" width="6" style="16" customWidth="1"/>
    <col min="6151" max="6151" width="17.375" style="16" customWidth="1"/>
    <col min="6152" max="6153" width="12.375" style="16" customWidth="1"/>
    <col min="6154" max="6154" width="36.125" style="16" customWidth="1"/>
    <col min="6155" max="6155" width="2" style="16" customWidth="1"/>
    <col min="6156" max="6400" width="9" style="16"/>
    <col min="6401" max="6401" width="2.625" style="16" customWidth="1"/>
    <col min="6402" max="6402" width="1.625" style="16" customWidth="1"/>
    <col min="6403" max="6403" width="5.625" style="16" customWidth="1"/>
    <col min="6404" max="6406" width="6" style="16" customWidth="1"/>
    <col min="6407" max="6407" width="17.375" style="16" customWidth="1"/>
    <col min="6408" max="6409" width="12.375" style="16" customWidth="1"/>
    <col min="6410" max="6410" width="36.125" style="16" customWidth="1"/>
    <col min="6411" max="6411" width="2" style="16" customWidth="1"/>
    <col min="6412" max="6656" width="9" style="16"/>
    <col min="6657" max="6657" width="2.625" style="16" customWidth="1"/>
    <col min="6658" max="6658" width="1.625" style="16" customWidth="1"/>
    <col min="6659" max="6659" width="5.625" style="16" customWidth="1"/>
    <col min="6660" max="6662" width="6" style="16" customWidth="1"/>
    <col min="6663" max="6663" width="17.375" style="16" customWidth="1"/>
    <col min="6664" max="6665" width="12.375" style="16" customWidth="1"/>
    <col min="6666" max="6666" width="36.125" style="16" customWidth="1"/>
    <col min="6667" max="6667" width="2" style="16" customWidth="1"/>
    <col min="6668" max="6912" width="9" style="16"/>
    <col min="6913" max="6913" width="2.625" style="16" customWidth="1"/>
    <col min="6914" max="6914" width="1.625" style="16" customWidth="1"/>
    <col min="6915" max="6915" width="5.625" style="16" customWidth="1"/>
    <col min="6916" max="6918" width="6" style="16" customWidth="1"/>
    <col min="6919" max="6919" width="17.375" style="16" customWidth="1"/>
    <col min="6920" max="6921" width="12.375" style="16" customWidth="1"/>
    <col min="6922" max="6922" width="36.125" style="16" customWidth="1"/>
    <col min="6923" max="6923" width="2" style="16" customWidth="1"/>
    <col min="6924" max="7168" width="9" style="16"/>
    <col min="7169" max="7169" width="2.625" style="16" customWidth="1"/>
    <col min="7170" max="7170" width="1.625" style="16" customWidth="1"/>
    <col min="7171" max="7171" width="5.625" style="16" customWidth="1"/>
    <col min="7172" max="7174" width="6" style="16" customWidth="1"/>
    <col min="7175" max="7175" width="17.375" style="16" customWidth="1"/>
    <col min="7176" max="7177" width="12.375" style="16" customWidth="1"/>
    <col min="7178" max="7178" width="36.125" style="16" customWidth="1"/>
    <col min="7179" max="7179" width="2" style="16" customWidth="1"/>
    <col min="7180" max="7424" width="9" style="16"/>
    <col min="7425" max="7425" width="2.625" style="16" customWidth="1"/>
    <col min="7426" max="7426" width="1.625" style="16" customWidth="1"/>
    <col min="7427" max="7427" width="5.625" style="16" customWidth="1"/>
    <col min="7428" max="7430" width="6" style="16" customWidth="1"/>
    <col min="7431" max="7431" width="17.375" style="16" customWidth="1"/>
    <col min="7432" max="7433" width="12.375" style="16" customWidth="1"/>
    <col min="7434" max="7434" width="36.125" style="16" customWidth="1"/>
    <col min="7435" max="7435" width="2" style="16" customWidth="1"/>
    <col min="7436" max="7680" width="9" style="16"/>
    <col min="7681" max="7681" width="2.625" style="16" customWidth="1"/>
    <col min="7682" max="7682" width="1.625" style="16" customWidth="1"/>
    <col min="7683" max="7683" width="5.625" style="16" customWidth="1"/>
    <col min="7684" max="7686" width="6" style="16" customWidth="1"/>
    <col min="7687" max="7687" width="17.375" style="16" customWidth="1"/>
    <col min="7688" max="7689" width="12.375" style="16" customWidth="1"/>
    <col min="7690" max="7690" width="36.125" style="16" customWidth="1"/>
    <col min="7691" max="7691" width="2" style="16" customWidth="1"/>
    <col min="7692" max="7936" width="9" style="16"/>
    <col min="7937" max="7937" width="2.625" style="16" customWidth="1"/>
    <col min="7938" max="7938" width="1.625" style="16" customWidth="1"/>
    <col min="7939" max="7939" width="5.625" style="16" customWidth="1"/>
    <col min="7940" max="7942" width="6" style="16" customWidth="1"/>
    <col min="7943" max="7943" width="17.375" style="16" customWidth="1"/>
    <col min="7944" max="7945" width="12.375" style="16" customWidth="1"/>
    <col min="7946" max="7946" width="36.125" style="16" customWidth="1"/>
    <col min="7947" max="7947" width="2" style="16" customWidth="1"/>
    <col min="7948" max="8192" width="9" style="16"/>
    <col min="8193" max="8193" width="2.625" style="16" customWidth="1"/>
    <col min="8194" max="8194" width="1.625" style="16" customWidth="1"/>
    <col min="8195" max="8195" width="5.625" style="16" customWidth="1"/>
    <col min="8196" max="8198" width="6" style="16" customWidth="1"/>
    <col min="8199" max="8199" width="17.375" style="16" customWidth="1"/>
    <col min="8200" max="8201" width="12.375" style="16" customWidth="1"/>
    <col min="8202" max="8202" width="36.125" style="16" customWidth="1"/>
    <col min="8203" max="8203" width="2" style="16" customWidth="1"/>
    <col min="8204" max="8448" width="9" style="16"/>
    <col min="8449" max="8449" width="2.625" style="16" customWidth="1"/>
    <col min="8450" max="8450" width="1.625" style="16" customWidth="1"/>
    <col min="8451" max="8451" width="5.625" style="16" customWidth="1"/>
    <col min="8452" max="8454" width="6" style="16" customWidth="1"/>
    <col min="8455" max="8455" width="17.375" style="16" customWidth="1"/>
    <col min="8456" max="8457" width="12.375" style="16" customWidth="1"/>
    <col min="8458" max="8458" width="36.125" style="16" customWidth="1"/>
    <col min="8459" max="8459" width="2" style="16" customWidth="1"/>
    <col min="8460" max="8704" width="9" style="16"/>
    <col min="8705" max="8705" width="2.625" style="16" customWidth="1"/>
    <col min="8706" max="8706" width="1.625" style="16" customWidth="1"/>
    <col min="8707" max="8707" width="5.625" style="16" customWidth="1"/>
    <col min="8708" max="8710" width="6" style="16" customWidth="1"/>
    <col min="8711" max="8711" width="17.375" style="16" customWidth="1"/>
    <col min="8712" max="8713" width="12.375" style="16" customWidth="1"/>
    <col min="8714" max="8714" width="36.125" style="16" customWidth="1"/>
    <col min="8715" max="8715" width="2" style="16" customWidth="1"/>
    <col min="8716" max="8960" width="9" style="16"/>
    <col min="8961" max="8961" width="2.625" style="16" customWidth="1"/>
    <col min="8962" max="8962" width="1.625" style="16" customWidth="1"/>
    <col min="8963" max="8963" width="5.625" style="16" customWidth="1"/>
    <col min="8964" max="8966" width="6" style="16" customWidth="1"/>
    <col min="8967" max="8967" width="17.375" style="16" customWidth="1"/>
    <col min="8968" max="8969" width="12.375" style="16" customWidth="1"/>
    <col min="8970" max="8970" width="36.125" style="16" customWidth="1"/>
    <col min="8971" max="8971" width="2" style="16" customWidth="1"/>
    <col min="8972" max="9216" width="9" style="16"/>
    <col min="9217" max="9217" width="2.625" style="16" customWidth="1"/>
    <col min="9218" max="9218" width="1.625" style="16" customWidth="1"/>
    <col min="9219" max="9219" width="5.625" style="16" customWidth="1"/>
    <col min="9220" max="9222" width="6" style="16" customWidth="1"/>
    <col min="9223" max="9223" width="17.375" style="16" customWidth="1"/>
    <col min="9224" max="9225" width="12.375" style="16" customWidth="1"/>
    <col min="9226" max="9226" width="36.125" style="16" customWidth="1"/>
    <col min="9227" max="9227" width="2" style="16" customWidth="1"/>
    <col min="9228" max="9472" width="9" style="16"/>
    <col min="9473" max="9473" width="2.625" style="16" customWidth="1"/>
    <col min="9474" max="9474" width="1.625" style="16" customWidth="1"/>
    <col min="9475" max="9475" width="5.625" style="16" customWidth="1"/>
    <col min="9476" max="9478" width="6" style="16" customWidth="1"/>
    <col min="9479" max="9479" width="17.375" style="16" customWidth="1"/>
    <col min="9480" max="9481" width="12.375" style="16" customWidth="1"/>
    <col min="9482" max="9482" width="36.125" style="16" customWidth="1"/>
    <col min="9483" max="9483" width="2" style="16" customWidth="1"/>
    <col min="9484" max="9728" width="9" style="16"/>
    <col min="9729" max="9729" width="2.625" style="16" customWidth="1"/>
    <col min="9730" max="9730" width="1.625" style="16" customWidth="1"/>
    <col min="9731" max="9731" width="5.625" style="16" customWidth="1"/>
    <col min="9732" max="9734" width="6" style="16" customWidth="1"/>
    <col min="9735" max="9735" width="17.375" style="16" customWidth="1"/>
    <col min="9736" max="9737" width="12.375" style="16" customWidth="1"/>
    <col min="9738" max="9738" width="36.125" style="16" customWidth="1"/>
    <col min="9739" max="9739" width="2" style="16" customWidth="1"/>
    <col min="9740" max="9984" width="9" style="16"/>
    <col min="9985" max="9985" width="2.625" style="16" customWidth="1"/>
    <col min="9986" max="9986" width="1.625" style="16" customWidth="1"/>
    <col min="9987" max="9987" width="5.625" style="16" customWidth="1"/>
    <col min="9988" max="9990" width="6" style="16" customWidth="1"/>
    <col min="9991" max="9991" width="17.375" style="16" customWidth="1"/>
    <col min="9992" max="9993" width="12.375" style="16" customWidth="1"/>
    <col min="9994" max="9994" width="36.125" style="16" customWidth="1"/>
    <col min="9995" max="9995" width="2" style="16" customWidth="1"/>
    <col min="9996" max="10240" width="9" style="16"/>
    <col min="10241" max="10241" width="2.625" style="16" customWidth="1"/>
    <col min="10242" max="10242" width="1.625" style="16" customWidth="1"/>
    <col min="10243" max="10243" width="5.625" style="16" customWidth="1"/>
    <col min="10244" max="10246" width="6" style="16" customWidth="1"/>
    <col min="10247" max="10247" width="17.375" style="16" customWidth="1"/>
    <col min="10248" max="10249" width="12.375" style="16" customWidth="1"/>
    <col min="10250" max="10250" width="36.125" style="16" customWidth="1"/>
    <col min="10251" max="10251" width="2" style="16" customWidth="1"/>
    <col min="10252" max="10496" width="9" style="16"/>
    <col min="10497" max="10497" width="2.625" style="16" customWidth="1"/>
    <col min="10498" max="10498" width="1.625" style="16" customWidth="1"/>
    <col min="10499" max="10499" width="5.625" style="16" customWidth="1"/>
    <col min="10500" max="10502" width="6" style="16" customWidth="1"/>
    <col min="10503" max="10503" width="17.375" style="16" customWidth="1"/>
    <col min="10504" max="10505" width="12.375" style="16" customWidth="1"/>
    <col min="10506" max="10506" width="36.125" style="16" customWidth="1"/>
    <col min="10507" max="10507" width="2" style="16" customWidth="1"/>
    <col min="10508" max="10752" width="9" style="16"/>
    <col min="10753" max="10753" width="2.625" style="16" customWidth="1"/>
    <col min="10754" max="10754" width="1.625" style="16" customWidth="1"/>
    <col min="10755" max="10755" width="5.625" style="16" customWidth="1"/>
    <col min="10756" max="10758" width="6" style="16" customWidth="1"/>
    <col min="10759" max="10759" width="17.375" style="16" customWidth="1"/>
    <col min="10760" max="10761" width="12.375" style="16" customWidth="1"/>
    <col min="10762" max="10762" width="36.125" style="16" customWidth="1"/>
    <col min="10763" max="10763" width="2" style="16" customWidth="1"/>
    <col min="10764" max="11008" width="9" style="16"/>
    <col min="11009" max="11009" width="2.625" style="16" customWidth="1"/>
    <col min="11010" max="11010" width="1.625" style="16" customWidth="1"/>
    <col min="11011" max="11011" width="5.625" style="16" customWidth="1"/>
    <col min="11012" max="11014" width="6" style="16" customWidth="1"/>
    <col min="11015" max="11015" width="17.375" style="16" customWidth="1"/>
    <col min="11016" max="11017" width="12.375" style="16" customWidth="1"/>
    <col min="11018" max="11018" width="36.125" style="16" customWidth="1"/>
    <col min="11019" max="11019" width="2" style="16" customWidth="1"/>
    <col min="11020" max="11264" width="9" style="16"/>
    <col min="11265" max="11265" width="2.625" style="16" customWidth="1"/>
    <col min="11266" max="11266" width="1.625" style="16" customWidth="1"/>
    <col min="11267" max="11267" width="5.625" style="16" customWidth="1"/>
    <col min="11268" max="11270" width="6" style="16" customWidth="1"/>
    <col min="11271" max="11271" width="17.375" style="16" customWidth="1"/>
    <col min="11272" max="11273" width="12.375" style="16" customWidth="1"/>
    <col min="11274" max="11274" width="36.125" style="16" customWidth="1"/>
    <col min="11275" max="11275" width="2" style="16" customWidth="1"/>
    <col min="11276" max="11520" width="9" style="16"/>
    <col min="11521" max="11521" width="2.625" style="16" customWidth="1"/>
    <col min="11522" max="11522" width="1.625" style="16" customWidth="1"/>
    <col min="11523" max="11523" width="5.625" style="16" customWidth="1"/>
    <col min="11524" max="11526" width="6" style="16" customWidth="1"/>
    <col min="11527" max="11527" width="17.375" style="16" customWidth="1"/>
    <col min="11528" max="11529" width="12.375" style="16" customWidth="1"/>
    <col min="11530" max="11530" width="36.125" style="16" customWidth="1"/>
    <col min="11531" max="11531" width="2" style="16" customWidth="1"/>
    <col min="11532" max="11776" width="9" style="16"/>
    <col min="11777" max="11777" width="2.625" style="16" customWidth="1"/>
    <col min="11778" max="11778" width="1.625" style="16" customWidth="1"/>
    <col min="11779" max="11779" width="5.625" style="16" customWidth="1"/>
    <col min="11780" max="11782" width="6" style="16" customWidth="1"/>
    <col min="11783" max="11783" width="17.375" style="16" customWidth="1"/>
    <col min="11784" max="11785" width="12.375" style="16" customWidth="1"/>
    <col min="11786" max="11786" width="36.125" style="16" customWidth="1"/>
    <col min="11787" max="11787" width="2" style="16" customWidth="1"/>
    <col min="11788" max="12032" width="9" style="16"/>
    <col min="12033" max="12033" width="2.625" style="16" customWidth="1"/>
    <col min="12034" max="12034" width="1.625" style="16" customWidth="1"/>
    <col min="12035" max="12035" width="5.625" style="16" customWidth="1"/>
    <col min="12036" max="12038" width="6" style="16" customWidth="1"/>
    <col min="12039" max="12039" width="17.375" style="16" customWidth="1"/>
    <col min="12040" max="12041" width="12.375" style="16" customWidth="1"/>
    <col min="12042" max="12042" width="36.125" style="16" customWidth="1"/>
    <col min="12043" max="12043" width="2" style="16" customWidth="1"/>
    <col min="12044" max="12288" width="9" style="16"/>
    <col min="12289" max="12289" width="2.625" style="16" customWidth="1"/>
    <col min="12290" max="12290" width="1.625" style="16" customWidth="1"/>
    <col min="12291" max="12291" width="5.625" style="16" customWidth="1"/>
    <col min="12292" max="12294" width="6" style="16" customWidth="1"/>
    <col min="12295" max="12295" width="17.375" style="16" customWidth="1"/>
    <col min="12296" max="12297" width="12.375" style="16" customWidth="1"/>
    <col min="12298" max="12298" width="36.125" style="16" customWidth="1"/>
    <col min="12299" max="12299" width="2" style="16" customWidth="1"/>
    <col min="12300" max="12544" width="9" style="16"/>
    <col min="12545" max="12545" width="2.625" style="16" customWidth="1"/>
    <col min="12546" max="12546" width="1.625" style="16" customWidth="1"/>
    <col min="12547" max="12547" width="5.625" style="16" customWidth="1"/>
    <col min="12548" max="12550" width="6" style="16" customWidth="1"/>
    <col min="12551" max="12551" width="17.375" style="16" customWidth="1"/>
    <col min="12552" max="12553" width="12.375" style="16" customWidth="1"/>
    <col min="12554" max="12554" width="36.125" style="16" customWidth="1"/>
    <col min="12555" max="12555" width="2" style="16" customWidth="1"/>
    <col min="12556" max="12800" width="9" style="16"/>
    <col min="12801" max="12801" width="2.625" style="16" customWidth="1"/>
    <col min="12802" max="12802" width="1.625" style="16" customWidth="1"/>
    <col min="12803" max="12803" width="5.625" style="16" customWidth="1"/>
    <col min="12804" max="12806" width="6" style="16" customWidth="1"/>
    <col min="12807" max="12807" width="17.375" style="16" customWidth="1"/>
    <col min="12808" max="12809" width="12.375" style="16" customWidth="1"/>
    <col min="12810" max="12810" width="36.125" style="16" customWidth="1"/>
    <col min="12811" max="12811" width="2" style="16" customWidth="1"/>
    <col min="12812" max="13056" width="9" style="16"/>
    <col min="13057" max="13057" width="2.625" style="16" customWidth="1"/>
    <col min="13058" max="13058" width="1.625" style="16" customWidth="1"/>
    <col min="13059" max="13059" width="5.625" style="16" customWidth="1"/>
    <col min="13060" max="13062" width="6" style="16" customWidth="1"/>
    <col min="13063" max="13063" width="17.375" style="16" customWidth="1"/>
    <col min="13064" max="13065" width="12.375" style="16" customWidth="1"/>
    <col min="13066" max="13066" width="36.125" style="16" customWidth="1"/>
    <col min="13067" max="13067" width="2" style="16" customWidth="1"/>
    <col min="13068" max="13312" width="9" style="16"/>
    <col min="13313" max="13313" width="2.625" style="16" customWidth="1"/>
    <col min="13314" max="13314" width="1.625" style="16" customWidth="1"/>
    <col min="13315" max="13315" width="5.625" style="16" customWidth="1"/>
    <col min="13316" max="13318" width="6" style="16" customWidth="1"/>
    <col min="13319" max="13319" width="17.375" style="16" customWidth="1"/>
    <col min="13320" max="13321" width="12.375" style="16" customWidth="1"/>
    <col min="13322" max="13322" width="36.125" style="16" customWidth="1"/>
    <col min="13323" max="13323" width="2" style="16" customWidth="1"/>
    <col min="13324" max="13568" width="9" style="16"/>
    <col min="13569" max="13569" width="2.625" style="16" customWidth="1"/>
    <col min="13570" max="13570" width="1.625" style="16" customWidth="1"/>
    <col min="13571" max="13571" width="5.625" style="16" customWidth="1"/>
    <col min="13572" max="13574" width="6" style="16" customWidth="1"/>
    <col min="13575" max="13575" width="17.375" style="16" customWidth="1"/>
    <col min="13576" max="13577" width="12.375" style="16" customWidth="1"/>
    <col min="13578" max="13578" width="36.125" style="16" customWidth="1"/>
    <col min="13579" max="13579" width="2" style="16" customWidth="1"/>
    <col min="13580" max="13824" width="9" style="16"/>
    <col min="13825" max="13825" width="2.625" style="16" customWidth="1"/>
    <col min="13826" max="13826" width="1.625" style="16" customWidth="1"/>
    <col min="13827" max="13827" width="5.625" style="16" customWidth="1"/>
    <col min="13828" max="13830" width="6" style="16" customWidth="1"/>
    <col min="13831" max="13831" width="17.375" style="16" customWidth="1"/>
    <col min="13832" max="13833" width="12.375" style="16" customWidth="1"/>
    <col min="13834" max="13834" width="36.125" style="16" customWidth="1"/>
    <col min="13835" max="13835" width="2" style="16" customWidth="1"/>
    <col min="13836" max="14080" width="9" style="16"/>
    <col min="14081" max="14081" width="2.625" style="16" customWidth="1"/>
    <col min="14082" max="14082" width="1.625" style="16" customWidth="1"/>
    <col min="14083" max="14083" width="5.625" style="16" customWidth="1"/>
    <col min="14084" max="14086" width="6" style="16" customWidth="1"/>
    <col min="14087" max="14087" width="17.375" style="16" customWidth="1"/>
    <col min="14088" max="14089" width="12.375" style="16" customWidth="1"/>
    <col min="14090" max="14090" width="36.125" style="16" customWidth="1"/>
    <col min="14091" max="14091" width="2" style="16" customWidth="1"/>
    <col min="14092" max="14336" width="9" style="16"/>
    <col min="14337" max="14337" width="2.625" style="16" customWidth="1"/>
    <col min="14338" max="14338" width="1.625" style="16" customWidth="1"/>
    <col min="14339" max="14339" width="5.625" style="16" customWidth="1"/>
    <col min="14340" max="14342" width="6" style="16" customWidth="1"/>
    <col min="14343" max="14343" width="17.375" style="16" customWidth="1"/>
    <col min="14344" max="14345" width="12.375" style="16" customWidth="1"/>
    <col min="14346" max="14346" width="36.125" style="16" customWidth="1"/>
    <col min="14347" max="14347" width="2" style="16" customWidth="1"/>
    <col min="14348" max="14592" width="9" style="16"/>
    <col min="14593" max="14593" width="2.625" style="16" customWidth="1"/>
    <col min="14594" max="14594" width="1.625" style="16" customWidth="1"/>
    <col min="14595" max="14595" width="5.625" style="16" customWidth="1"/>
    <col min="14596" max="14598" width="6" style="16" customWidth="1"/>
    <col min="14599" max="14599" width="17.375" style="16" customWidth="1"/>
    <col min="14600" max="14601" width="12.375" style="16" customWidth="1"/>
    <col min="14602" max="14602" width="36.125" style="16" customWidth="1"/>
    <col min="14603" max="14603" width="2" style="16" customWidth="1"/>
    <col min="14604" max="14848" width="9" style="16"/>
    <col min="14849" max="14849" width="2.625" style="16" customWidth="1"/>
    <col min="14850" max="14850" width="1.625" style="16" customWidth="1"/>
    <col min="14851" max="14851" width="5.625" style="16" customWidth="1"/>
    <col min="14852" max="14854" width="6" style="16" customWidth="1"/>
    <col min="14855" max="14855" width="17.375" style="16" customWidth="1"/>
    <col min="14856" max="14857" width="12.375" style="16" customWidth="1"/>
    <col min="14858" max="14858" width="36.125" style="16" customWidth="1"/>
    <col min="14859" max="14859" width="2" style="16" customWidth="1"/>
    <col min="14860" max="15104" width="9" style="16"/>
    <col min="15105" max="15105" width="2.625" style="16" customWidth="1"/>
    <col min="15106" max="15106" width="1.625" style="16" customWidth="1"/>
    <col min="15107" max="15107" width="5.625" style="16" customWidth="1"/>
    <col min="15108" max="15110" width="6" style="16" customWidth="1"/>
    <col min="15111" max="15111" width="17.375" style="16" customWidth="1"/>
    <col min="15112" max="15113" width="12.375" style="16" customWidth="1"/>
    <col min="15114" max="15114" width="36.125" style="16" customWidth="1"/>
    <col min="15115" max="15115" width="2" style="16" customWidth="1"/>
    <col min="15116" max="15360" width="9" style="16"/>
    <col min="15361" max="15361" width="2.625" style="16" customWidth="1"/>
    <col min="15362" max="15362" width="1.625" style="16" customWidth="1"/>
    <col min="15363" max="15363" width="5.625" style="16" customWidth="1"/>
    <col min="15364" max="15366" width="6" style="16" customWidth="1"/>
    <col min="15367" max="15367" width="17.375" style="16" customWidth="1"/>
    <col min="15368" max="15369" width="12.375" style="16" customWidth="1"/>
    <col min="15370" max="15370" width="36.125" style="16" customWidth="1"/>
    <col min="15371" max="15371" width="2" style="16" customWidth="1"/>
    <col min="15372" max="15616" width="9" style="16"/>
    <col min="15617" max="15617" width="2.625" style="16" customWidth="1"/>
    <col min="15618" max="15618" width="1.625" style="16" customWidth="1"/>
    <col min="15619" max="15619" width="5.625" style="16" customWidth="1"/>
    <col min="15620" max="15622" width="6" style="16" customWidth="1"/>
    <col min="15623" max="15623" width="17.375" style="16" customWidth="1"/>
    <col min="15624" max="15625" width="12.375" style="16" customWidth="1"/>
    <col min="15626" max="15626" width="36.125" style="16" customWidth="1"/>
    <col min="15627" max="15627" width="2" style="16" customWidth="1"/>
    <col min="15628" max="15872" width="9" style="16"/>
    <col min="15873" max="15873" width="2.625" style="16" customWidth="1"/>
    <col min="15874" max="15874" width="1.625" style="16" customWidth="1"/>
    <col min="15875" max="15875" width="5.625" style="16" customWidth="1"/>
    <col min="15876" max="15878" width="6" style="16" customWidth="1"/>
    <col min="15879" max="15879" width="17.375" style="16" customWidth="1"/>
    <col min="15880" max="15881" width="12.375" style="16" customWidth="1"/>
    <col min="15882" max="15882" width="36.125" style="16" customWidth="1"/>
    <col min="15883" max="15883" width="2" style="16" customWidth="1"/>
    <col min="15884" max="16128" width="9" style="16"/>
    <col min="16129" max="16129" width="2.625" style="16" customWidth="1"/>
    <col min="16130" max="16130" width="1.625" style="16" customWidth="1"/>
    <col min="16131" max="16131" width="5.625" style="16" customWidth="1"/>
    <col min="16132" max="16134" width="6" style="16" customWidth="1"/>
    <col min="16135" max="16135" width="17.375" style="16" customWidth="1"/>
    <col min="16136" max="16137" width="12.375" style="16" customWidth="1"/>
    <col min="16138" max="16138" width="36.125" style="16" customWidth="1"/>
    <col min="16139" max="16139" width="2" style="16" customWidth="1"/>
    <col min="16140" max="16384" width="9" style="16"/>
  </cols>
  <sheetData>
    <row r="1" spans="1:12" ht="19.5">
      <c r="A1" s="16" t="s">
        <v>364</v>
      </c>
      <c r="L1" s="641" t="str">
        <f>HYPERLINK("#シート目次"&amp;"!A1","シート目次へ")</f>
        <v>シート目次へ</v>
      </c>
    </row>
    <row r="3" spans="1:12">
      <c r="A3" s="367" t="s">
        <v>365</v>
      </c>
      <c r="B3" s="78"/>
    </row>
    <row r="4" spans="1:12">
      <c r="B4" s="368" t="s">
        <v>241</v>
      </c>
      <c r="C4" s="17"/>
      <c r="D4" s="17"/>
      <c r="E4" s="17"/>
      <c r="F4" s="17"/>
      <c r="G4" s="17"/>
      <c r="H4" s="17"/>
      <c r="I4" s="17"/>
      <c r="J4" s="17"/>
    </row>
    <row r="5" spans="1:12" s="79" customFormat="1" ht="12">
      <c r="B5" s="80"/>
    </row>
    <row r="6" spans="1:12" s="79" customFormat="1" ht="22.5" customHeight="1">
      <c r="B6" s="16"/>
      <c r="H6" s="528" t="s">
        <v>0</v>
      </c>
      <c r="I6" s="800"/>
      <c r="J6" s="800"/>
    </row>
    <row r="7" spans="1:12" s="79" customFormat="1">
      <c r="B7" s="80" t="s">
        <v>242</v>
      </c>
      <c r="H7" s="16"/>
      <c r="I7" s="16"/>
      <c r="J7" s="16"/>
    </row>
    <row r="8" spans="1:12" s="79" customFormat="1" ht="29.25" customHeight="1">
      <c r="B8" s="809"/>
      <c r="C8" s="809"/>
      <c r="D8" s="804" t="s">
        <v>243</v>
      </c>
      <c r="E8" s="804"/>
      <c r="F8" s="804"/>
      <c r="G8" s="81"/>
      <c r="H8" s="81"/>
      <c r="I8" s="81"/>
      <c r="J8" s="82"/>
    </row>
    <row r="9" spans="1:12" s="79" customFormat="1" ht="18.75" customHeight="1">
      <c r="B9" s="802"/>
      <c r="C9" s="802"/>
      <c r="D9" s="810"/>
      <c r="E9" s="810"/>
      <c r="F9" s="810"/>
      <c r="G9" s="81" t="s">
        <v>244</v>
      </c>
      <c r="H9" s="81"/>
      <c r="I9" s="81"/>
      <c r="J9" s="82"/>
    </row>
    <row r="10" spans="1:12" s="79" customFormat="1" ht="18.75" customHeight="1">
      <c r="B10" s="806" t="s">
        <v>245</v>
      </c>
      <c r="C10" s="806"/>
      <c r="D10" s="801" t="s">
        <v>246</v>
      </c>
      <c r="E10" s="801"/>
      <c r="F10" s="801"/>
      <c r="G10" s="83"/>
      <c r="H10" s="83"/>
      <c r="I10" s="83"/>
      <c r="J10" s="84"/>
    </row>
    <row r="11" spans="1:12" s="79" customFormat="1" ht="18.75" customHeight="1">
      <c r="B11" s="806" t="s">
        <v>247</v>
      </c>
      <c r="C11" s="806"/>
      <c r="D11" s="803" t="s">
        <v>3</v>
      </c>
      <c r="E11" s="803"/>
      <c r="F11" s="803"/>
      <c r="G11" s="369" t="s">
        <v>248</v>
      </c>
      <c r="H11" s="369"/>
      <c r="I11" s="369"/>
      <c r="J11" s="85"/>
    </row>
    <row r="12" spans="1:12" s="79" customFormat="1" ht="26.25" customHeight="1">
      <c r="B12" s="807" t="s">
        <v>249</v>
      </c>
      <c r="C12" s="807"/>
      <c r="D12" s="804" t="s">
        <v>250</v>
      </c>
      <c r="E12" s="804"/>
      <c r="F12" s="804"/>
      <c r="G12" s="83"/>
      <c r="H12" s="83"/>
      <c r="I12" s="83"/>
      <c r="J12" s="84"/>
    </row>
    <row r="13" spans="1:12" s="79" customFormat="1" ht="25.5" customHeight="1">
      <c r="B13" s="808"/>
      <c r="C13" s="808"/>
      <c r="D13" s="804" t="s">
        <v>251</v>
      </c>
      <c r="E13" s="804"/>
      <c r="F13" s="804"/>
      <c r="G13" s="370" t="s">
        <v>252</v>
      </c>
      <c r="H13" s="371" t="s">
        <v>13</v>
      </c>
      <c r="I13" s="370"/>
      <c r="J13" s="86"/>
    </row>
    <row r="14" spans="1:12" s="79" customFormat="1" ht="18" customHeight="1">
      <c r="B14" s="87"/>
      <c r="C14" s="88"/>
      <c r="D14" s="804" t="s">
        <v>253</v>
      </c>
      <c r="E14" s="804"/>
      <c r="F14" s="804"/>
      <c r="G14" s="804" t="s">
        <v>254</v>
      </c>
      <c r="H14" s="805" t="s">
        <v>366</v>
      </c>
      <c r="I14" s="805" t="s">
        <v>534</v>
      </c>
      <c r="J14" s="805" t="s">
        <v>255</v>
      </c>
    </row>
    <row r="15" spans="1:12" s="79" customFormat="1" ht="21" customHeight="1">
      <c r="B15" s="89"/>
      <c r="C15" s="90"/>
      <c r="D15" s="372" t="s">
        <v>367</v>
      </c>
      <c r="E15" s="373" t="s">
        <v>368</v>
      </c>
      <c r="F15" s="374" t="s">
        <v>369</v>
      </c>
      <c r="G15" s="804"/>
      <c r="H15" s="805"/>
      <c r="I15" s="805"/>
      <c r="J15" s="805"/>
    </row>
    <row r="16" spans="1:12" s="79" customFormat="1" ht="25.5" customHeight="1">
      <c r="B16" s="91"/>
      <c r="C16" s="92"/>
      <c r="D16" s="93"/>
      <c r="E16" s="141"/>
      <c r="F16" s="94"/>
      <c r="G16" s="98"/>
      <c r="H16" s="142"/>
      <c r="I16" s="142"/>
      <c r="J16" s="100"/>
    </row>
    <row r="17" spans="1:11" s="79" customFormat="1" ht="25.5" customHeight="1">
      <c r="B17" s="91"/>
      <c r="C17" s="92"/>
      <c r="D17" s="143"/>
      <c r="E17" s="144"/>
      <c r="F17" s="145"/>
      <c r="G17" s="146"/>
      <c r="H17" s="146"/>
      <c r="I17" s="146"/>
      <c r="J17" s="146"/>
    </row>
    <row r="18" spans="1:11" s="79" customFormat="1" ht="25.5" customHeight="1">
      <c r="B18" s="801" t="s">
        <v>256</v>
      </c>
      <c r="C18" s="801"/>
      <c r="D18" s="147"/>
      <c r="E18" s="148"/>
      <c r="F18" s="149"/>
      <c r="G18" s="146"/>
      <c r="H18" s="146"/>
      <c r="I18" s="146"/>
      <c r="J18" s="146"/>
    </row>
    <row r="19" spans="1:11" ht="25.5" customHeight="1">
      <c r="A19" s="79"/>
      <c r="B19" s="801" t="s">
        <v>370</v>
      </c>
      <c r="C19" s="801"/>
      <c r="D19" s="150"/>
      <c r="E19" s="151"/>
      <c r="F19" s="152"/>
      <c r="G19" s="153"/>
      <c r="H19" s="153"/>
      <c r="I19" s="153"/>
      <c r="J19" s="153"/>
      <c r="K19" s="96"/>
    </row>
    <row r="20" spans="1:11" ht="25.5" customHeight="1">
      <c r="A20" s="79"/>
      <c r="B20" s="97"/>
      <c r="C20" s="95"/>
      <c r="D20" s="147"/>
      <c r="E20" s="148"/>
      <c r="F20" s="149"/>
      <c r="G20" s="154"/>
      <c r="H20" s="153"/>
      <c r="I20" s="153"/>
      <c r="J20" s="153"/>
    </row>
    <row r="21" spans="1:11" ht="25.5" customHeight="1">
      <c r="A21" s="79"/>
      <c r="B21" s="97"/>
      <c r="C21" s="95"/>
      <c r="D21" s="147"/>
      <c r="E21" s="148"/>
      <c r="F21" s="149"/>
      <c r="G21" s="154"/>
      <c r="H21" s="153"/>
      <c r="I21" s="153"/>
      <c r="J21" s="153"/>
    </row>
    <row r="22" spans="1:11" ht="25.5" customHeight="1">
      <c r="A22" s="79"/>
      <c r="B22" s="97"/>
      <c r="C22" s="95"/>
      <c r="D22" s="147"/>
      <c r="E22" s="148"/>
      <c r="F22" s="149"/>
      <c r="G22" s="154"/>
      <c r="H22" s="153"/>
      <c r="I22" s="153"/>
      <c r="J22" s="153"/>
    </row>
    <row r="23" spans="1:11" ht="25.5" customHeight="1">
      <c r="A23" s="79"/>
      <c r="B23" s="97"/>
      <c r="C23" s="95"/>
      <c r="D23" s="147"/>
      <c r="E23" s="148"/>
      <c r="F23" s="149"/>
      <c r="G23" s="154"/>
      <c r="H23" s="153"/>
      <c r="I23" s="153"/>
      <c r="J23" s="153"/>
    </row>
    <row r="24" spans="1:11" ht="25.5" customHeight="1">
      <c r="A24" s="79"/>
      <c r="B24" s="97"/>
      <c r="C24" s="95"/>
      <c r="D24" s="147"/>
      <c r="E24" s="148"/>
      <c r="F24" s="149"/>
      <c r="G24" s="154"/>
      <c r="H24" s="153"/>
      <c r="I24" s="153"/>
      <c r="J24" s="153"/>
    </row>
    <row r="25" spans="1:11" ht="25.5" customHeight="1">
      <c r="A25" s="79"/>
      <c r="B25" s="97"/>
      <c r="C25" s="95"/>
      <c r="D25" s="147"/>
      <c r="E25" s="148"/>
      <c r="F25" s="149"/>
      <c r="G25" s="154"/>
      <c r="H25" s="153"/>
      <c r="I25" s="153"/>
      <c r="J25" s="153"/>
    </row>
    <row r="26" spans="1:11" ht="25.5" customHeight="1">
      <c r="A26" s="79"/>
      <c r="B26" s="97"/>
      <c r="C26" s="95"/>
      <c r="D26" s="147"/>
      <c r="E26" s="148"/>
      <c r="F26" s="149"/>
      <c r="G26" s="154"/>
      <c r="H26" s="153"/>
      <c r="I26" s="153"/>
      <c r="J26" s="153"/>
    </row>
    <row r="27" spans="1:11" ht="25.5" customHeight="1">
      <c r="A27" s="79"/>
      <c r="B27" s="97"/>
      <c r="C27" s="95"/>
      <c r="D27" s="147"/>
      <c r="E27" s="148"/>
      <c r="F27" s="149"/>
      <c r="G27" s="154"/>
      <c r="H27" s="153"/>
      <c r="I27" s="153"/>
      <c r="J27" s="153"/>
    </row>
    <row r="28" spans="1:11" ht="25.5" customHeight="1">
      <c r="A28" s="79"/>
      <c r="B28" s="97"/>
      <c r="C28" s="95"/>
      <c r="D28" s="147"/>
      <c r="E28" s="148"/>
      <c r="F28" s="149"/>
      <c r="G28" s="154"/>
      <c r="H28" s="153"/>
      <c r="I28" s="153"/>
      <c r="J28" s="153"/>
    </row>
    <row r="29" spans="1:11" ht="25.5" customHeight="1">
      <c r="A29" s="79"/>
      <c r="B29" s="97"/>
      <c r="C29" s="95"/>
      <c r="D29" s="147"/>
      <c r="E29" s="148"/>
      <c r="F29" s="149"/>
      <c r="G29" s="154"/>
      <c r="H29" s="153"/>
      <c r="I29" s="153"/>
      <c r="J29" s="153"/>
    </row>
    <row r="30" spans="1:11" ht="25.5" customHeight="1">
      <c r="A30" s="79"/>
      <c r="B30" s="97"/>
      <c r="C30" s="95"/>
      <c r="D30" s="147"/>
      <c r="E30" s="148"/>
      <c r="F30" s="149"/>
      <c r="G30" s="154"/>
      <c r="H30" s="153"/>
      <c r="I30" s="153"/>
      <c r="J30" s="153"/>
    </row>
    <row r="31" spans="1:11" ht="25.5" customHeight="1">
      <c r="A31" s="79"/>
      <c r="B31" s="97"/>
      <c r="C31" s="95"/>
      <c r="D31" s="147"/>
      <c r="E31" s="148"/>
      <c r="F31" s="149"/>
      <c r="G31" s="154"/>
      <c r="H31" s="153"/>
      <c r="I31" s="153"/>
      <c r="J31" s="153"/>
    </row>
    <row r="32" spans="1:11" ht="25.5" customHeight="1">
      <c r="A32" s="79"/>
      <c r="B32" s="97"/>
      <c r="C32" s="95"/>
      <c r="D32" s="147"/>
      <c r="E32" s="148"/>
      <c r="F32" s="149"/>
      <c r="G32" s="154"/>
      <c r="H32" s="153"/>
      <c r="I32" s="153"/>
      <c r="J32" s="153"/>
    </row>
    <row r="33" spans="1:10" ht="25.5" customHeight="1">
      <c r="A33" s="79"/>
      <c r="B33" s="97"/>
      <c r="C33" s="95"/>
      <c r="D33" s="147"/>
      <c r="E33" s="148"/>
      <c r="F33" s="149"/>
      <c r="G33" s="154"/>
      <c r="H33" s="153"/>
      <c r="I33" s="153"/>
      <c r="J33" s="153"/>
    </row>
    <row r="34" spans="1:10" ht="25.5" customHeight="1">
      <c r="A34" s="79"/>
      <c r="B34" s="91"/>
      <c r="C34" s="99"/>
      <c r="D34" s="155"/>
      <c r="E34" s="156"/>
      <c r="F34" s="157"/>
      <c r="G34" s="158"/>
      <c r="H34" s="158"/>
      <c r="I34" s="158"/>
      <c r="J34" s="158"/>
    </row>
    <row r="35" spans="1:10" ht="25.5" customHeight="1">
      <c r="A35" s="79"/>
      <c r="B35" s="802"/>
      <c r="C35" s="92"/>
      <c r="D35" s="147"/>
      <c r="E35" s="148"/>
      <c r="F35" s="149"/>
      <c r="G35" s="153"/>
      <c r="H35" s="153"/>
      <c r="I35" s="153"/>
      <c r="J35" s="153"/>
    </row>
    <row r="36" spans="1:10" ht="25.5" customHeight="1">
      <c r="A36" s="79"/>
      <c r="B36" s="802"/>
      <c r="C36" s="92"/>
      <c r="D36" s="147"/>
      <c r="E36" s="148"/>
      <c r="F36" s="149"/>
      <c r="G36" s="159"/>
      <c r="H36" s="160"/>
      <c r="I36" s="160"/>
      <c r="J36" s="160"/>
    </row>
    <row r="37" spans="1:10" ht="25.5" customHeight="1">
      <c r="A37" s="79"/>
      <c r="B37" s="802"/>
      <c r="C37" s="92"/>
      <c r="D37" s="147"/>
      <c r="E37" s="148"/>
      <c r="F37" s="149"/>
      <c r="G37" s="159"/>
      <c r="H37" s="160"/>
      <c r="I37" s="160"/>
      <c r="J37" s="160"/>
    </row>
    <row r="38" spans="1:10" ht="25.5" customHeight="1">
      <c r="A38" s="79"/>
      <c r="B38" s="802"/>
      <c r="C38" s="92"/>
      <c r="D38" s="147"/>
      <c r="E38" s="148"/>
      <c r="F38" s="149"/>
      <c r="G38" s="159"/>
      <c r="H38" s="160"/>
      <c r="I38" s="160"/>
      <c r="J38" s="160"/>
    </row>
    <row r="39" spans="1:10" ht="25.5" customHeight="1">
      <c r="A39" s="79"/>
      <c r="B39" s="802"/>
      <c r="C39" s="92"/>
      <c r="D39" s="147"/>
      <c r="E39" s="148"/>
      <c r="F39" s="149"/>
      <c r="G39" s="159"/>
      <c r="H39" s="160"/>
      <c r="I39" s="160"/>
      <c r="J39" s="160"/>
    </row>
    <row r="40" spans="1:10" ht="25.5" customHeight="1">
      <c r="A40" s="79"/>
      <c r="B40" s="802"/>
      <c r="C40" s="92"/>
      <c r="D40" s="147"/>
      <c r="E40" s="148"/>
      <c r="F40" s="149"/>
      <c r="G40" s="159"/>
      <c r="H40" s="160"/>
      <c r="I40" s="160"/>
      <c r="J40" s="160"/>
    </row>
    <row r="41" spans="1:10" ht="25.5" customHeight="1">
      <c r="A41" s="79"/>
      <c r="B41" s="802"/>
      <c r="C41" s="92"/>
      <c r="D41" s="161"/>
      <c r="E41" s="162"/>
      <c r="F41" s="163"/>
      <c r="G41" s="159"/>
      <c r="H41" s="160"/>
      <c r="I41" s="160"/>
      <c r="J41" s="160"/>
    </row>
    <row r="42" spans="1:10" ht="25.5" customHeight="1">
      <c r="A42" s="79"/>
      <c r="B42" s="802"/>
      <c r="C42" s="92"/>
      <c r="D42" s="147"/>
      <c r="E42" s="148"/>
      <c r="F42" s="149"/>
      <c r="G42" s="159"/>
      <c r="H42" s="158"/>
      <c r="I42" s="158"/>
      <c r="J42" s="158"/>
    </row>
    <row r="43" spans="1:10" ht="25.5" customHeight="1">
      <c r="A43" s="79"/>
      <c r="B43" s="802"/>
      <c r="C43" s="92"/>
      <c r="D43" s="164"/>
      <c r="E43" s="165"/>
      <c r="F43" s="166"/>
      <c r="G43" s="167"/>
      <c r="H43" s="168"/>
      <c r="I43" s="168"/>
      <c r="J43" s="168"/>
    </row>
    <row r="44" spans="1:10" ht="25.5" customHeight="1">
      <c r="A44" s="79"/>
      <c r="B44" s="169"/>
      <c r="C44" s="101"/>
      <c r="D44" s="803" t="s">
        <v>371</v>
      </c>
      <c r="E44" s="803"/>
      <c r="F44" s="803"/>
      <c r="G44" s="170"/>
      <c r="H44" s="171"/>
      <c r="I44" s="171"/>
      <c r="J44" s="170"/>
    </row>
    <row r="45" spans="1:10" ht="24" customHeight="1">
      <c r="A45" s="79"/>
      <c r="B45" s="79" t="s">
        <v>257</v>
      </c>
    </row>
  </sheetData>
  <sheetProtection selectLockedCells="1" selectUnlockedCells="1"/>
  <mergeCells count="22">
    <mergeCell ref="B8:C8"/>
    <mergeCell ref="D8:F8"/>
    <mergeCell ref="B9:C9"/>
    <mergeCell ref="D9:F9"/>
    <mergeCell ref="B10:C10"/>
    <mergeCell ref="D10:F10"/>
    <mergeCell ref="I6:J6"/>
    <mergeCell ref="B19:C19"/>
    <mergeCell ref="B35:B43"/>
    <mergeCell ref="D44:F44"/>
    <mergeCell ref="D14:F14"/>
    <mergeCell ref="G14:G15"/>
    <mergeCell ref="H14:H15"/>
    <mergeCell ref="I14:I15"/>
    <mergeCell ref="J14:J15"/>
    <mergeCell ref="B18:C18"/>
    <mergeCell ref="B11:C11"/>
    <mergeCell ref="D11:F11"/>
    <mergeCell ref="B12:C12"/>
    <mergeCell ref="D12:F12"/>
    <mergeCell ref="B13:C13"/>
    <mergeCell ref="D13:F13"/>
  </mergeCells>
  <phoneticPr fontId="1"/>
  <pageMargins left="0.94513888888888886" right="0.39374999999999999" top="0.57986111111111116" bottom="0.4597222222222222" header="0.51180555555555551" footer="0.51180555555555551"/>
  <pageSetup paperSize="9" scale="75"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3872A-8C30-4314-ABDE-A70FB1037FAC}">
  <sheetPr codeName="Sheet13">
    <pageSetUpPr fitToPage="1"/>
  </sheetPr>
  <dimension ref="A1:G39"/>
  <sheetViews>
    <sheetView showZeros="0" view="pageBreakPreview" zoomScale="80" zoomScaleNormal="100" zoomScaleSheetLayoutView="80" workbookViewId="0">
      <selection activeCell="G1" sqref="G1"/>
    </sheetView>
  </sheetViews>
  <sheetFormatPr defaultColWidth="3.625" defaultRowHeight="12.75"/>
  <cols>
    <col min="1" max="1" width="2.625" style="102" customWidth="1"/>
    <col min="2" max="2" width="9.375" style="102" customWidth="1"/>
    <col min="3" max="3" width="12.125" style="102" customWidth="1"/>
    <col min="4" max="4" width="34" style="102" customWidth="1"/>
    <col min="5" max="5" width="32.625" style="102" customWidth="1"/>
    <col min="6" max="6" width="1.875" style="102" customWidth="1"/>
    <col min="7" max="256" width="3.625" style="102"/>
    <col min="257" max="257" width="2.625" style="102" customWidth="1"/>
    <col min="258" max="258" width="9.375" style="102" customWidth="1"/>
    <col min="259" max="259" width="12.125" style="102" customWidth="1"/>
    <col min="260" max="260" width="34" style="102" customWidth="1"/>
    <col min="261" max="261" width="32.625" style="102" customWidth="1"/>
    <col min="262" max="262" width="1.875" style="102" customWidth="1"/>
    <col min="263" max="512" width="3.625" style="102"/>
    <col min="513" max="513" width="2.625" style="102" customWidth="1"/>
    <col min="514" max="514" width="9.375" style="102" customWidth="1"/>
    <col min="515" max="515" width="12.125" style="102" customWidth="1"/>
    <col min="516" max="516" width="34" style="102" customWidth="1"/>
    <col min="517" max="517" width="32.625" style="102" customWidth="1"/>
    <col min="518" max="518" width="1.875" style="102" customWidth="1"/>
    <col min="519" max="768" width="3.625" style="102"/>
    <col min="769" max="769" width="2.625" style="102" customWidth="1"/>
    <col min="770" max="770" width="9.375" style="102" customWidth="1"/>
    <col min="771" max="771" width="12.125" style="102" customWidth="1"/>
    <col min="772" max="772" width="34" style="102" customWidth="1"/>
    <col min="773" max="773" width="32.625" style="102" customWidth="1"/>
    <col min="774" max="774" width="1.875" style="102" customWidth="1"/>
    <col min="775" max="1024" width="3.625" style="102"/>
    <col min="1025" max="1025" width="2.625" style="102" customWidth="1"/>
    <col min="1026" max="1026" width="9.375" style="102" customWidth="1"/>
    <col min="1027" max="1027" width="12.125" style="102" customWidth="1"/>
    <col min="1028" max="1028" width="34" style="102" customWidth="1"/>
    <col min="1029" max="1029" width="32.625" style="102" customWidth="1"/>
    <col min="1030" max="1030" width="1.875" style="102" customWidth="1"/>
    <col min="1031" max="1280" width="3.625" style="102"/>
    <col min="1281" max="1281" width="2.625" style="102" customWidth="1"/>
    <col min="1282" max="1282" width="9.375" style="102" customWidth="1"/>
    <col min="1283" max="1283" width="12.125" style="102" customWidth="1"/>
    <col min="1284" max="1284" width="34" style="102" customWidth="1"/>
    <col min="1285" max="1285" width="32.625" style="102" customWidth="1"/>
    <col min="1286" max="1286" width="1.875" style="102" customWidth="1"/>
    <col min="1287" max="1536" width="3.625" style="102"/>
    <col min="1537" max="1537" width="2.625" style="102" customWidth="1"/>
    <col min="1538" max="1538" width="9.375" style="102" customWidth="1"/>
    <col min="1539" max="1539" width="12.125" style="102" customWidth="1"/>
    <col min="1540" max="1540" width="34" style="102" customWidth="1"/>
    <col min="1541" max="1541" width="32.625" style="102" customWidth="1"/>
    <col min="1542" max="1542" width="1.875" style="102" customWidth="1"/>
    <col min="1543" max="1792" width="3.625" style="102"/>
    <col min="1793" max="1793" width="2.625" style="102" customWidth="1"/>
    <col min="1794" max="1794" width="9.375" style="102" customWidth="1"/>
    <col min="1795" max="1795" width="12.125" style="102" customWidth="1"/>
    <col min="1796" max="1796" width="34" style="102" customWidth="1"/>
    <col min="1797" max="1797" width="32.625" style="102" customWidth="1"/>
    <col min="1798" max="1798" width="1.875" style="102" customWidth="1"/>
    <col min="1799" max="2048" width="3.625" style="102"/>
    <col min="2049" max="2049" width="2.625" style="102" customWidth="1"/>
    <col min="2050" max="2050" width="9.375" style="102" customWidth="1"/>
    <col min="2051" max="2051" width="12.125" style="102" customWidth="1"/>
    <col min="2052" max="2052" width="34" style="102" customWidth="1"/>
    <col min="2053" max="2053" width="32.625" style="102" customWidth="1"/>
    <col min="2054" max="2054" width="1.875" style="102" customWidth="1"/>
    <col min="2055" max="2304" width="3.625" style="102"/>
    <col min="2305" max="2305" width="2.625" style="102" customWidth="1"/>
    <col min="2306" max="2306" width="9.375" style="102" customWidth="1"/>
    <col min="2307" max="2307" width="12.125" style="102" customWidth="1"/>
    <col min="2308" max="2308" width="34" style="102" customWidth="1"/>
    <col min="2309" max="2309" width="32.625" style="102" customWidth="1"/>
    <col min="2310" max="2310" width="1.875" style="102" customWidth="1"/>
    <col min="2311" max="2560" width="3.625" style="102"/>
    <col min="2561" max="2561" width="2.625" style="102" customWidth="1"/>
    <col min="2562" max="2562" width="9.375" style="102" customWidth="1"/>
    <col min="2563" max="2563" width="12.125" style="102" customWidth="1"/>
    <col min="2564" max="2564" width="34" style="102" customWidth="1"/>
    <col min="2565" max="2565" width="32.625" style="102" customWidth="1"/>
    <col min="2566" max="2566" width="1.875" style="102" customWidth="1"/>
    <col min="2567" max="2816" width="3.625" style="102"/>
    <col min="2817" max="2817" width="2.625" style="102" customWidth="1"/>
    <col min="2818" max="2818" width="9.375" style="102" customWidth="1"/>
    <col min="2819" max="2819" width="12.125" style="102" customWidth="1"/>
    <col min="2820" max="2820" width="34" style="102" customWidth="1"/>
    <col min="2821" max="2821" width="32.625" style="102" customWidth="1"/>
    <col min="2822" max="2822" width="1.875" style="102" customWidth="1"/>
    <col min="2823" max="3072" width="3.625" style="102"/>
    <col min="3073" max="3073" width="2.625" style="102" customWidth="1"/>
    <col min="3074" max="3074" width="9.375" style="102" customWidth="1"/>
    <col min="3075" max="3075" width="12.125" style="102" customWidth="1"/>
    <col min="3076" max="3076" width="34" style="102" customWidth="1"/>
    <col min="3077" max="3077" width="32.625" style="102" customWidth="1"/>
    <col min="3078" max="3078" width="1.875" style="102" customWidth="1"/>
    <col min="3079" max="3328" width="3.625" style="102"/>
    <col min="3329" max="3329" width="2.625" style="102" customWidth="1"/>
    <col min="3330" max="3330" width="9.375" style="102" customWidth="1"/>
    <col min="3331" max="3331" width="12.125" style="102" customWidth="1"/>
    <col min="3332" max="3332" width="34" style="102" customWidth="1"/>
    <col min="3333" max="3333" width="32.625" style="102" customWidth="1"/>
    <col min="3334" max="3334" width="1.875" style="102" customWidth="1"/>
    <col min="3335" max="3584" width="3.625" style="102"/>
    <col min="3585" max="3585" width="2.625" style="102" customWidth="1"/>
    <col min="3586" max="3586" width="9.375" style="102" customWidth="1"/>
    <col min="3587" max="3587" width="12.125" style="102" customWidth="1"/>
    <col min="3588" max="3588" width="34" style="102" customWidth="1"/>
    <col min="3589" max="3589" width="32.625" style="102" customWidth="1"/>
    <col min="3590" max="3590" width="1.875" style="102" customWidth="1"/>
    <col min="3591" max="3840" width="3.625" style="102"/>
    <col min="3841" max="3841" width="2.625" style="102" customWidth="1"/>
    <col min="3842" max="3842" width="9.375" style="102" customWidth="1"/>
    <col min="3843" max="3843" width="12.125" style="102" customWidth="1"/>
    <col min="3844" max="3844" width="34" style="102" customWidth="1"/>
    <col min="3845" max="3845" width="32.625" style="102" customWidth="1"/>
    <col min="3846" max="3846" width="1.875" style="102" customWidth="1"/>
    <col min="3847" max="4096" width="3.625" style="102"/>
    <col min="4097" max="4097" width="2.625" style="102" customWidth="1"/>
    <col min="4098" max="4098" width="9.375" style="102" customWidth="1"/>
    <col min="4099" max="4099" width="12.125" style="102" customWidth="1"/>
    <col min="4100" max="4100" width="34" style="102" customWidth="1"/>
    <col min="4101" max="4101" width="32.625" style="102" customWidth="1"/>
    <col min="4102" max="4102" width="1.875" style="102" customWidth="1"/>
    <col min="4103" max="4352" width="3.625" style="102"/>
    <col min="4353" max="4353" width="2.625" style="102" customWidth="1"/>
    <col min="4354" max="4354" width="9.375" style="102" customWidth="1"/>
    <col min="4355" max="4355" width="12.125" style="102" customWidth="1"/>
    <col min="4356" max="4356" width="34" style="102" customWidth="1"/>
    <col min="4357" max="4357" width="32.625" style="102" customWidth="1"/>
    <col min="4358" max="4358" width="1.875" style="102" customWidth="1"/>
    <col min="4359" max="4608" width="3.625" style="102"/>
    <col min="4609" max="4609" width="2.625" style="102" customWidth="1"/>
    <col min="4610" max="4610" width="9.375" style="102" customWidth="1"/>
    <col min="4611" max="4611" width="12.125" style="102" customWidth="1"/>
    <col min="4612" max="4612" width="34" style="102" customWidth="1"/>
    <col min="4613" max="4613" width="32.625" style="102" customWidth="1"/>
    <col min="4614" max="4614" width="1.875" style="102" customWidth="1"/>
    <col min="4615" max="4864" width="3.625" style="102"/>
    <col min="4865" max="4865" width="2.625" style="102" customWidth="1"/>
    <col min="4866" max="4866" width="9.375" style="102" customWidth="1"/>
    <col min="4867" max="4867" width="12.125" style="102" customWidth="1"/>
    <col min="4868" max="4868" width="34" style="102" customWidth="1"/>
    <col min="4869" max="4869" width="32.625" style="102" customWidth="1"/>
    <col min="4870" max="4870" width="1.875" style="102" customWidth="1"/>
    <col min="4871" max="5120" width="3.625" style="102"/>
    <col min="5121" max="5121" width="2.625" style="102" customWidth="1"/>
    <col min="5122" max="5122" width="9.375" style="102" customWidth="1"/>
    <col min="5123" max="5123" width="12.125" style="102" customWidth="1"/>
    <col min="5124" max="5124" width="34" style="102" customWidth="1"/>
    <col min="5125" max="5125" width="32.625" style="102" customWidth="1"/>
    <col min="5126" max="5126" width="1.875" style="102" customWidth="1"/>
    <col min="5127" max="5376" width="3.625" style="102"/>
    <col min="5377" max="5377" width="2.625" style="102" customWidth="1"/>
    <col min="5378" max="5378" width="9.375" style="102" customWidth="1"/>
    <col min="5379" max="5379" width="12.125" style="102" customWidth="1"/>
    <col min="5380" max="5380" width="34" style="102" customWidth="1"/>
    <col min="5381" max="5381" width="32.625" style="102" customWidth="1"/>
    <col min="5382" max="5382" width="1.875" style="102" customWidth="1"/>
    <col min="5383" max="5632" width="3.625" style="102"/>
    <col min="5633" max="5633" width="2.625" style="102" customWidth="1"/>
    <col min="5634" max="5634" width="9.375" style="102" customWidth="1"/>
    <col min="5635" max="5635" width="12.125" style="102" customWidth="1"/>
    <col min="5636" max="5636" width="34" style="102" customWidth="1"/>
    <col min="5637" max="5637" width="32.625" style="102" customWidth="1"/>
    <col min="5638" max="5638" width="1.875" style="102" customWidth="1"/>
    <col min="5639" max="5888" width="3.625" style="102"/>
    <col min="5889" max="5889" width="2.625" style="102" customWidth="1"/>
    <col min="5890" max="5890" width="9.375" style="102" customWidth="1"/>
    <col min="5891" max="5891" width="12.125" style="102" customWidth="1"/>
    <col min="5892" max="5892" width="34" style="102" customWidth="1"/>
    <col min="5893" max="5893" width="32.625" style="102" customWidth="1"/>
    <col min="5894" max="5894" width="1.875" style="102" customWidth="1"/>
    <col min="5895" max="6144" width="3.625" style="102"/>
    <col min="6145" max="6145" width="2.625" style="102" customWidth="1"/>
    <col min="6146" max="6146" width="9.375" style="102" customWidth="1"/>
    <col min="6147" max="6147" width="12.125" style="102" customWidth="1"/>
    <col min="6148" max="6148" width="34" style="102" customWidth="1"/>
    <col min="6149" max="6149" width="32.625" style="102" customWidth="1"/>
    <col min="6150" max="6150" width="1.875" style="102" customWidth="1"/>
    <col min="6151" max="6400" width="3.625" style="102"/>
    <col min="6401" max="6401" width="2.625" style="102" customWidth="1"/>
    <col min="6402" max="6402" width="9.375" style="102" customWidth="1"/>
    <col min="6403" max="6403" width="12.125" style="102" customWidth="1"/>
    <col min="6404" max="6404" width="34" style="102" customWidth="1"/>
    <col min="6405" max="6405" width="32.625" style="102" customWidth="1"/>
    <col min="6406" max="6406" width="1.875" style="102" customWidth="1"/>
    <col min="6407" max="6656" width="3.625" style="102"/>
    <col min="6657" max="6657" width="2.625" style="102" customWidth="1"/>
    <col min="6658" max="6658" width="9.375" style="102" customWidth="1"/>
    <col min="6659" max="6659" width="12.125" style="102" customWidth="1"/>
    <col min="6660" max="6660" width="34" style="102" customWidth="1"/>
    <col min="6661" max="6661" width="32.625" style="102" customWidth="1"/>
    <col min="6662" max="6662" width="1.875" style="102" customWidth="1"/>
    <col min="6663" max="6912" width="3.625" style="102"/>
    <col min="6913" max="6913" width="2.625" style="102" customWidth="1"/>
    <col min="6914" max="6914" width="9.375" style="102" customWidth="1"/>
    <col min="6915" max="6915" width="12.125" style="102" customWidth="1"/>
    <col min="6916" max="6916" width="34" style="102" customWidth="1"/>
    <col min="6917" max="6917" width="32.625" style="102" customWidth="1"/>
    <col min="6918" max="6918" width="1.875" style="102" customWidth="1"/>
    <col min="6919" max="7168" width="3.625" style="102"/>
    <col min="7169" max="7169" width="2.625" style="102" customWidth="1"/>
    <col min="7170" max="7170" width="9.375" style="102" customWidth="1"/>
    <col min="7171" max="7171" width="12.125" style="102" customWidth="1"/>
    <col min="7172" max="7172" width="34" style="102" customWidth="1"/>
    <col min="7173" max="7173" width="32.625" style="102" customWidth="1"/>
    <col min="7174" max="7174" width="1.875" style="102" customWidth="1"/>
    <col min="7175" max="7424" width="3.625" style="102"/>
    <col min="7425" max="7425" width="2.625" style="102" customWidth="1"/>
    <col min="7426" max="7426" width="9.375" style="102" customWidth="1"/>
    <col min="7427" max="7427" width="12.125" style="102" customWidth="1"/>
    <col min="7428" max="7428" width="34" style="102" customWidth="1"/>
    <col min="7429" max="7429" width="32.625" style="102" customWidth="1"/>
    <col min="7430" max="7430" width="1.875" style="102" customWidth="1"/>
    <col min="7431" max="7680" width="3.625" style="102"/>
    <col min="7681" max="7681" width="2.625" style="102" customWidth="1"/>
    <col min="7682" max="7682" width="9.375" style="102" customWidth="1"/>
    <col min="7683" max="7683" width="12.125" style="102" customWidth="1"/>
    <col min="7684" max="7684" width="34" style="102" customWidth="1"/>
    <col min="7685" max="7685" width="32.625" style="102" customWidth="1"/>
    <col min="7686" max="7686" width="1.875" style="102" customWidth="1"/>
    <col min="7687" max="7936" width="3.625" style="102"/>
    <col min="7937" max="7937" width="2.625" style="102" customWidth="1"/>
    <col min="7938" max="7938" width="9.375" style="102" customWidth="1"/>
    <col min="7939" max="7939" width="12.125" style="102" customWidth="1"/>
    <col min="7940" max="7940" width="34" style="102" customWidth="1"/>
    <col min="7941" max="7941" width="32.625" style="102" customWidth="1"/>
    <col min="7942" max="7942" width="1.875" style="102" customWidth="1"/>
    <col min="7943" max="8192" width="3.625" style="102"/>
    <col min="8193" max="8193" width="2.625" style="102" customWidth="1"/>
    <col min="8194" max="8194" width="9.375" style="102" customWidth="1"/>
    <col min="8195" max="8195" width="12.125" style="102" customWidth="1"/>
    <col min="8196" max="8196" width="34" style="102" customWidth="1"/>
    <col min="8197" max="8197" width="32.625" style="102" customWidth="1"/>
    <col min="8198" max="8198" width="1.875" style="102" customWidth="1"/>
    <col min="8199" max="8448" width="3.625" style="102"/>
    <col min="8449" max="8449" width="2.625" style="102" customWidth="1"/>
    <col min="8450" max="8450" width="9.375" style="102" customWidth="1"/>
    <col min="8451" max="8451" width="12.125" style="102" customWidth="1"/>
    <col min="8452" max="8452" width="34" style="102" customWidth="1"/>
    <col min="8453" max="8453" width="32.625" style="102" customWidth="1"/>
    <col min="8454" max="8454" width="1.875" style="102" customWidth="1"/>
    <col min="8455" max="8704" width="3.625" style="102"/>
    <col min="8705" max="8705" width="2.625" style="102" customWidth="1"/>
    <col min="8706" max="8706" width="9.375" style="102" customWidth="1"/>
    <col min="8707" max="8707" width="12.125" style="102" customWidth="1"/>
    <col min="8708" max="8708" width="34" style="102" customWidth="1"/>
    <col min="8709" max="8709" width="32.625" style="102" customWidth="1"/>
    <col min="8710" max="8710" width="1.875" style="102" customWidth="1"/>
    <col min="8711" max="8960" width="3.625" style="102"/>
    <col min="8961" max="8961" width="2.625" style="102" customWidth="1"/>
    <col min="8962" max="8962" width="9.375" style="102" customWidth="1"/>
    <col min="8963" max="8963" width="12.125" style="102" customWidth="1"/>
    <col min="8964" max="8964" width="34" style="102" customWidth="1"/>
    <col min="8965" max="8965" width="32.625" style="102" customWidth="1"/>
    <col min="8966" max="8966" width="1.875" style="102" customWidth="1"/>
    <col min="8967" max="9216" width="3.625" style="102"/>
    <col min="9217" max="9217" width="2.625" style="102" customWidth="1"/>
    <col min="9218" max="9218" width="9.375" style="102" customWidth="1"/>
    <col min="9219" max="9219" width="12.125" style="102" customWidth="1"/>
    <col min="9220" max="9220" width="34" style="102" customWidth="1"/>
    <col min="9221" max="9221" width="32.625" style="102" customWidth="1"/>
    <col min="9222" max="9222" width="1.875" style="102" customWidth="1"/>
    <col min="9223" max="9472" width="3.625" style="102"/>
    <col min="9473" max="9473" width="2.625" style="102" customWidth="1"/>
    <col min="9474" max="9474" width="9.375" style="102" customWidth="1"/>
    <col min="9475" max="9475" width="12.125" style="102" customWidth="1"/>
    <col min="9476" max="9476" width="34" style="102" customWidth="1"/>
    <col min="9477" max="9477" width="32.625" style="102" customWidth="1"/>
    <col min="9478" max="9478" width="1.875" style="102" customWidth="1"/>
    <col min="9479" max="9728" width="3.625" style="102"/>
    <col min="9729" max="9729" width="2.625" style="102" customWidth="1"/>
    <col min="9730" max="9730" width="9.375" style="102" customWidth="1"/>
    <col min="9731" max="9731" width="12.125" style="102" customWidth="1"/>
    <col min="9732" max="9732" width="34" style="102" customWidth="1"/>
    <col min="9733" max="9733" width="32.625" style="102" customWidth="1"/>
    <col min="9734" max="9734" width="1.875" style="102" customWidth="1"/>
    <col min="9735" max="9984" width="3.625" style="102"/>
    <col min="9985" max="9985" width="2.625" style="102" customWidth="1"/>
    <col min="9986" max="9986" width="9.375" style="102" customWidth="1"/>
    <col min="9987" max="9987" width="12.125" style="102" customWidth="1"/>
    <col min="9988" max="9988" width="34" style="102" customWidth="1"/>
    <col min="9989" max="9989" width="32.625" style="102" customWidth="1"/>
    <col min="9990" max="9990" width="1.875" style="102" customWidth="1"/>
    <col min="9991" max="10240" width="3.625" style="102"/>
    <col min="10241" max="10241" width="2.625" style="102" customWidth="1"/>
    <col min="10242" max="10242" width="9.375" style="102" customWidth="1"/>
    <col min="10243" max="10243" width="12.125" style="102" customWidth="1"/>
    <col min="10244" max="10244" width="34" style="102" customWidth="1"/>
    <col min="10245" max="10245" width="32.625" style="102" customWidth="1"/>
    <col min="10246" max="10246" width="1.875" style="102" customWidth="1"/>
    <col min="10247" max="10496" width="3.625" style="102"/>
    <col min="10497" max="10497" width="2.625" style="102" customWidth="1"/>
    <col min="10498" max="10498" width="9.375" style="102" customWidth="1"/>
    <col min="10499" max="10499" width="12.125" style="102" customWidth="1"/>
    <col min="10500" max="10500" width="34" style="102" customWidth="1"/>
    <col min="10501" max="10501" width="32.625" style="102" customWidth="1"/>
    <col min="10502" max="10502" width="1.875" style="102" customWidth="1"/>
    <col min="10503" max="10752" width="3.625" style="102"/>
    <col min="10753" max="10753" width="2.625" style="102" customWidth="1"/>
    <col min="10754" max="10754" width="9.375" style="102" customWidth="1"/>
    <col min="10755" max="10755" width="12.125" style="102" customWidth="1"/>
    <col min="10756" max="10756" width="34" style="102" customWidth="1"/>
    <col min="10757" max="10757" width="32.625" style="102" customWidth="1"/>
    <col min="10758" max="10758" width="1.875" style="102" customWidth="1"/>
    <col min="10759" max="11008" width="3.625" style="102"/>
    <col min="11009" max="11009" width="2.625" style="102" customWidth="1"/>
    <col min="11010" max="11010" width="9.375" style="102" customWidth="1"/>
    <col min="11011" max="11011" width="12.125" style="102" customWidth="1"/>
    <col min="11012" max="11012" width="34" style="102" customWidth="1"/>
    <col min="11013" max="11013" width="32.625" style="102" customWidth="1"/>
    <col min="11014" max="11014" width="1.875" style="102" customWidth="1"/>
    <col min="11015" max="11264" width="3.625" style="102"/>
    <col min="11265" max="11265" width="2.625" style="102" customWidth="1"/>
    <col min="11266" max="11266" width="9.375" style="102" customWidth="1"/>
    <col min="11267" max="11267" width="12.125" style="102" customWidth="1"/>
    <col min="11268" max="11268" width="34" style="102" customWidth="1"/>
    <col min="11269" max="11269" width="32.625" style="102" customWidth="1"/>
    <col min="11270" max="11270" width="1.875" style="102" customWidth="1"/>
    <col min="11271" max="11520" width="3.625" style="102"/>
    <col min="11521" max="11521" width="2.625" style="102" customWidth="1"/>
    <col min="11522" max="11522" width="9.375" style="102" customWidth="1"/>
    <col min="11523" max="11523" width="12.125" style="102" customWidth="1"/>
    <col min="11524" max="11524" width="34" style="102" customWidth="1"/>
    <col min="11525" max="11525" width="32.625" style="102" customWidth="1"/>
    <col min="11526" max="11526" width="1.875" style="102" customWidth="1"/>
    <col min="11527" max="11776" width="3.625" style="102"/>
    <col min="11777" max="11777" width="2.625" style="102" customWidth="1"/>
    <col min="11778" max="11778" width="9.375" style="102" customWidth="1"/>
    <col min="11779" max="11779" width="12.125" style="102" customWidth="1"/>
    <col min="11780" max="11780" width="34" style="102" customWidth="1"/>
    <col min="11781" max="11781" width="32.625" style="102" customWidth="1"/>
    <col min="11782" max="11782" width="1.875" style="102" customWidth="1"/>
    <col min="11783" max="12032" width="3.625" style="102"/>
    <col min="12033" max="12033" width="2.625" style="102" customWidth="1"/>
    <col min="12034" max="12034" width="9.375" style="102" customWidth="1"/>
    <col min="12035" max="12035" width="12.125" style="102" customWidth="1"/>
    <col min="12036" max="12036" width="34" style="102" customWidth="1"/>
    <col min="12037" max="12037" width="32.625" style="102" customWidth="1"/>
    <col min="12038" max="12038" width="1.875" style="102" customWidth="1"/>
    <col min="12039" max="12288" width="3.625" style="102"/>
    <col min="12289" max="12289" width="2.625" style="102" customWidth="1"/>
    <col min="12290" max="12290" width="9.375" style="102" customWidth="1"/>
    <col min="12291" max="12291" width="12.125" style="102" customWidth="1"/>
    <col min="12292" max="12292" width="34" style="102" customWidth="1"/>
    <col min="12293" max="12293" width="32.625" style="102" customWidth="1"/>
    <col min="12294" max="12294" width="1.875" style="102" customWidth="1"/>
    <col min="12295" max="12544" width="3.625" style="102"/>
    <col min="12545" max="12545" width="2.625" style="102" customWidth="1"/>
    <col min="12546" max="12546" width="9.375" style="102" customWidth="1"/>
    <col min="12547" max="12547" width="12.125" style="102" customWidth="1"/>
    <col min="12548" max="12548" width="34" style="102" customWidth="1"/>
    <col min="12549" max="12549" width="32.625" style="102" customWidth="1"/>
    <col min="12550" max="12550" width="1.875" style="102" customWidth="1"/>
    <col min="12551" max="12800" width="3.625" style="102"/>
    <col min="12801" max="12801" width="2.625" style="102" customWidth="1"/>
    <col min="12802" max="12802" width="9.375" style="102" customWidth="1"/>
    <col min="12803" max="12803" width="12.125" style="102" customWidth="1"/>
    <col min="12804" max="12804" width="34" style="102" customWidth="1"/>
    <col min="12805" max="12805" width="32.625" style="102" customWidth="1"/>
    <col min="12806" max="12806" width="1.875" style="102" customWidth="1"/>
    <col min="12807" max="13056" width="3.625" style="102"/>
    <col min="13057" max="13057" width="2.625" style="102" customWidth="1"/>
    <col min="13058" max="13058" width="9.375" style="102" customWidth="1"/>
    <col min="13059" max="13059" width="12.125" style="102" customWidth="1"/>
    <col min="13060" max="13060" width="34" style="102" customWidth="1"/>
    <col min="13061" max="13061" width="32.625" style="102" customWidth="1"/>
    <col min="13062" max="13062" width="1.875" style="102" customWidth="1"/>
    <col min="13063" max="13312" width="3.625" style="102"/>
    <col min="13313" max="13313" width="2.625" style="102" customWidth="1"/>
    <col min="13314" max="13314" width="9.375" style="102" customWidth="1"/>
    <col min="13315" max="13315" width="12.125" style="102" customWidth="1"/>
    <col min="13316" max="13316" width="34" style="102" customWidth="1"/>
    <col min="13317" max="13317" width="32.625" style="102" customWidth="1"/>
    <col min="13318" max="13318" width="1.875" style="102" customWidth="1"/>
    <col min="13319" max="13568" width="3.625" style="102"/>
    <col min="13569" max="13569" width="2.625" style="102" customWidth="1"/>
    <col min="13570" max="13570" width="9.375" style="102" customWidth="1"/>
    <col min="13571" max="13571" width="12.125" style="102" customWidth="1"/>
    <col min="13572" max="13572" width="34" style="102" customWidth="1"/>
    <col min="13573" max="13573" width="32.625" style="102" customWidth="1"/>
    <col min="13574" max="13574" width="1.875" style="102" customWidth="1"/>
    <col min="13575" max="13824" width="3.625" style="102"/>
    <col min="13825" max="13825" width="2.625" style="102" customWidth="1"/>
    <col min="13826" max="13826" width="9.375" style="102" customWidth="1"/>
    <col min="13827" max="13827" width="12.125" style="102" customWidth="1"/>
    <col min="13828" max="13828" width="34" style="102" customWidth="1"/>
    <col min="13829" max="13829" width="32.625" style="102" customWidth="1"/>
    <col min="13830" max="13830" width="1.875" style="102" customWidth="1"/>
    <col min="13831" max="14080" width="3.625" style="102"/>
    <col min="14081" max="14081" width="2.625" style="102" customWidth="1"/>
    <col min="14082" max="14082" width="9.375" style="102" customWidth="1"/>
    <col min="14083" max="14083" width="12.125" style="102" customWidth="1"/>
    <col min="14084" max="14084" width="34" style="102" customWidth="1"/>
    <col min="14085" max="14085" width="32.625" style="102" customWidth="1"/>
    <col min="14086" max="14086" width="1.875" style="102" customWidth="1"/>
    <col min="14087" max="14336" width="3.625" style="102"/>
    <col min="14337" max="14337" width="2.625" style="102" customWidth="1"/>
    <col min="14338" max="14338" width="9.375" style="102" customWidth="1"/>
    <col min="14339" max="14339" width="12.125" style="102" customWidth="1"/>
    <col min="14340" max="14340" width="34" style="102" customWidth="1"/>
    <col min="14341" max="14341" width="32.625" style="102" customWidth="1"/>
    <col min="14342" max="14342" width="1.875" style="102" customWidth="1"/>
    <col min="14343" max="14592" width="3.625" style="102"/>
    <col min="14593" max="14593" width="2.625" style="102" customWidth="1"/>
    <col min="14594" max="14594" width="9.375" style="102" customWidth="1"/>
    <col min="14595" max="14595" width="12.125" style="102" customWidth="1"/>
    <col min="14596" max="14596" width="34" style="102" customWidth="1"/>
    <col min="14597" max="14597" width="32.625" style="102" customWidth="1"/>
    <col min="14598" max="14598" width="1.875" style="102" customWidth="1"/>
    <col min="14599" max="14848" width="3.625" style="102"/>
    <col min="14849" max="14849" width="2.625" style="102" customWidth="1"/>
    <col min="14850" max="14850" width="9.375" style="102" customWidth="1"/>
    <col min="14851" max="14851" width="12.125" style="102" customWidth="1"/>
    <col min="14852" max="14852" width="34" style="102" customWidth="1"/>
    <col min="14853" max="14853" width="32.625" style="102" customWidth="1"/>
    <col min="14854" max="14854" width="1.875" style="102" customWidth="1"/>
    <col min="14855" max="15104" width="3.625" style="102"/>
    <col min="15105" max="15105" width="2.625" style="102" customWidth="1"/>
    <col min="15106" max="15106" width="9.375" style="102" customWidth="1"/>
    <col min="15107" max="15107" width="12.125" style="102" customWidth="1"/>
    <col min="15108" max="15108" width="34" style="102" customWidth="1"/>
    <col min="15109" max="15109" width="32.625" style="102" customWidth="1"/>
    <col min="15110" max="15110" width="1.875" style="102" customWidth="1"/>
    <col min="15111" max="15360" width="3.625" style="102"/>
    <col min="15361" max="15361" width="2.625" style="102" customWidth="1"/>
    <col min="15362" max="15362" width="9.375" style="102" customWidth="1"/>
    <col min="15363" max="15363" width="12.125" style="102" customWidth="1"/>
    <col min="15364" max="15364" width="34" style="102" customWidth="1"/>
    <col min="15365" max="15365" width="32.625" style="102" customWidth="1"/>
    <col min="15366" max="15366" width="1.875" style="102" customWidth="1"/>
    <col min="15367" max="15616" width="3.625" style="102"/>
    <col min="15617" max="15617" width="2.625" style="102" customWidth="1"/>
    <col min="15618" max="15618" width="9.375" style="102" customWidth="1"/>
    <col min="15619" max="15619" width="12.125" style="102" customWidth="1"/>
    <col min="15620" max="15620" width="34" style="102" customWidth="1"/>
    <col min="15621" max="15621" width="32.625" style="102" customWidth="1"/>
    <col min="15622" max="15622" width="1.875" style="102" customWidth="1"/>
    <col min="15623" max="15872" width="3.625" style="102"/>
    <col min="15873" max="15873" width="2.625" style="102" customWidth="1"/>
    <col min="15874" max="15874" width="9.375" style="102" customWidth="1"/>
    <col min="15875" max="15875" width="12.125" style="102" customWidth="1"/>
    <col min="15876" max="15876" width="34" style="102" customWidth="1"/>
    <col min="15877" max="15877" width="32.625" style="102" customWidth="1"/>
    <col min="15878" max="15878" width="1.875" style="102" customWidth="1"/>
    <col min="15879" max="16128" width="3.625" style="102"/>
    <col min="16129" max="16129" width="2.625" style="102" customWidth="1"/>
    <col min="16130" max="16130" width="9.375" style="102" customWidth="1"/>
    <col min="16131" max="16131" width="12.125" style="102" customWidth="1"/>
    <col min="16132" max="16132" width="34" style="102" customWidth="1"/>
    <col min="16133" max="16133" width="32.625" style="102" customWidth="1"/>
    <col min="16134" max="16134" width="1.875" style="102" customWidth="1"/>
    <col min="16135" max="16384" width="3.625" style="102"/>
  </cols>
  <sheetData>
    <row r="1" spans="1:7" ht="19.5" customHeight="1">
      <c r="A1" s="102" t="s">
        <v>372</v>
      </c>
      <c r="B1" s="16"/>
      <c r="C1" s="16"/>
      <c r="D1" s="16"/>
      <c r="E1" s="16"/>
      <c r="G1" s="641" t="str">
        <f>HYPERLINK("#シート目次"&amp;"!A1","シート目次へ")</f>
        <v>シート目次へ</v>
      </c>
    </row>
    <row r="2" spans="1:7" ht="19.5" customHeight="1">
      <c r="B2" s="102" t="s">
        <v>258</v>
      </c>
      <c r="C2" s="16"/>
      <c r="D2" s="16"/>
      <c r="E2" s="16"/>
    </row>
    <row r="3" spans="1:7" ht="19.5" customHeight="1">
      <c r="B3" s="103"/>
      <c r="C3" s="16"/>
      <c r="D3" s="16"/>
      <c r="E3" s="16"/>
    </row>
    <row r="4" spans="1:7" ht="19.5" customHeight="1">
      <c r="B4" s="16"/>
      <c r="C4" s="16"/>
      <c r="D4" s="375" t="s">
        <v>259</v>
      </c>
      <c r="E4" s="104"/>
    </row>
    <row r="5" spans="1:7" ht="19.5" customHeight="1">
      <c r="B5" s="16"/>
      <c r="C5" s="16"/>
      <c r="D5" s="375" t="s">
        <v>260</v>
      </c>
      <c r="E5" s="104"/>
    </row>
    <row r="6" spans="1:7" ht="19.5" customHeight="1">
      <c r="B6" s="103"/>
      <c r="C6" s="16"/>
      <c r="D6" s="16"/>
      <c r="E6" s="16"/>
    </row>
    <row r="7" spans="1:7" ht="28.5" customHeight="1">
      <c r="B7" s="813" t="s">
        <v>135</v>
      </c>
      <c r="C7" s="813"/>
      <c r="D7" s="376" t="s">
        <v>233</v>
      </c>
      <c r="E7" s="377" t="s">
        <v>234</v>
      </c>
    </row>
    <row r="8" spans="1:7" ht="19.5" customHeight="1">
      <c r="B8" s="814" t="s">
        <v>261</v>
      </c>
      <c r="C8" s="377" t="s">
        <v>373</v>
      </c>
      <c r="D8" s="378" t="s">
        <v>262</v>
      </c>
      <c r="E8" s="379" t="s">
        <v>262</v>
      </c>
    </row>
    <row r="9" spans="1:7" ht="19.5" customHeight="1">
      <c r="B9" s="814"/>
      <c r="C9" s="815" t="s">
        <v>374</v>
      </c>
      <c r="D9" s="378"/>
      <c r="E9" s="379"/>
    </row>
    <row r="10" spans="1:7" ht="19.5" customHeight="1">
      <c r="B10" s="814"/>
      <c r="C10" s="815"/>
      <c r="D10" s="380" t="s">
        <v>263</v>
      </c>
      <c r="E10" s="381" t="s">
        <v>263</v>
      </c>
    </row>
    <row r="11" spans="1:7" ht="19.5" customHeight="1">
      <c r="B11" s="814"/>
      <c r="C11" s="815" t="s">
        <v>264</v>
      </c>
      <c r="D11" s="105"/>
      <c r="E11" s="106"/>
    </row>
    <row r="12" spans="1:7" ht="19.5" customHeight="1">
      <c r="B12" s="814"/>
      <c r="C12" s="815"/>
      <c r="D12" s="382" t="s">
        <v>265</v>
      </c>
      <c r="E12" s="383" t="s">
        <v>265</v>
      </c>
    </row>
    <row r="13" spans="1:7" ht="19.5" customHeight="1">
      <c r="B13" s="814"/>
      <c r="C13" s="815"/>
      <c r="D13" s="107"/>
      <c r="E13" s="108"/>
    </row>
    <row r="14" spans="1:7" ht="19.5" customHeight="1">
      <c r="B14" s="814"/>
      <c r="C14" s="815"/>
      <c r="D14" s="384" t="s">
        <v>375</v>
      </c>
      <c r="E14" s="385" t="s">
        <v>375</v>
      </c>
    </row>
    <row r="15" spans="1:7" ht="19.5" customHeight="1">
      <c r="B15" s="814"/>
      <c r="C15" s="815"/>
      <c r="D15" s="384" t="s">
        <v>376</v>
      </c>
      <c r="E15" s="385" t="s">
        <v>266</v>
      </c>
    </row>
    <row r="16" spans="1:7" ht="19.5" customHeight="1">
      <c r="B16" s="814"/>
      <c r="C16" s="815"/>
      <c r="D16" s="380" t="s">
        <v>267</v>
      </c>
      <c r="E16" s="381" t="s">
        <v>267</v>
      </c>
    </row>
    <row r="17" spans="2:5" ht="19.5" customHeight="1">
      <c r="B17" s="814"/>
      <c r="C17" s="812" t="s">
        <v>268</v>
      </c>
      <c r="D17" s="386" t="s">
        <v>269</v>
      </c>
      <c r="E17" s="387" t="s">
        <v>269</v>
      </c>
    </row>
    <row r="18" spans="2:5" ht="19.5" customHeight="1">
      <c r="B18" s="814"/>
      <c r="C18" s="812"/>
      <c r="D18" s="386"/>
      <c r="E18" s="387"/>
    </row>
    <row r="19" spans="2:5" ht="19.5" customHeight="1">
      <c r="B19" s="814"/>
      <c r="C19" s="812"/>
      <c r="D19" s="386"/>
      <c r="E19" s="387"/>
    </row>
    <row r="20" spans="2:5" ht="19.5" customHeight="1">
      <c r="B20" s="814"/>
      <c r="C20" s="812"/>
      <c r="D20" s="386"/>
      <c r="E20" s="387"/>
    </row>
    <row r="21" spans="2:5" ht="19.5" customHeight="1">
      <c r="B21" s="814"/>
      <c r="C21" s="812"/>
      <c r="D21" s="386"/>
      <c r="E21" s="387"/>
    </row>
    <row r="22" spans="2:5" ht="19.5" customHeight="1">
      <c r="B22" s="814"/>
      <c r="C22" s="812"/>
      <c r="D22" s="386" t="s">
        <v>270</v>
      </c>
      <c r="E22" s="387" t="s">
        <v>270</v>
      </c>
    </row>
    <row r="23" spans="2:5" ht="19.5" customHeight="1">
      <c r="B23" s="814"/>
      <c r="C23" s="812"/>
      <c r="D23" s="386"/>
      <c r="E23" s="387"/>
    </row>
    <row r="24" spans="2:5" ht="19.5" customHeight="1">
      <c r="B24" s="814"/>
      <c r="C24" s="812"/>
      <c r="D24" s="386"/>
      <c r="E24" s="387"/>
    </row>
    <row r="25" spans="2:5" ht="19.5" customHeight="1">
      <c r="B25" s="814"/>
      <c r="C25" s="812"/>
      <c r="D25" s="386"/>
      <c r="E25" s="387"/>
    </row>
    <row r="26" spans="2:5" ht="19.5" customHeight="1">
      <c r="B26" s="814"/>
      <c r="C26" s="812"/>
      <c r="D26" s="386"/>
      <c r="E26" s="387"/>
    </row>
    <row r="27" spans="2:5" ht="19.5" customHeight="1">
      <c r="B27" s="814"/>
      <c r="C27" s="812"/>
      <c r="D27" s="109"/>
      <c r="E27" s="110"/>
    </row>
    <row r="28" spans="2:5" ht="26.25" customHeight="1">
      <c r="B28" s="811" t="s">
        <v>271</v>
      </c>
      <c r="C28" s="388" t="s">
        <v>34</v>
      </c>
      <c r="D28" s="389" t="s">
        <v>176</v>
      </c>
      <c r="E28" s="390" t="s">
        <v>176</v>
      </c>
    </row>
    <row r="29" spans="2:5" ht="19.5" customHeight="1">
      <c r="B29" s="811"/>
      <c r="C29" s="812" t="s">
        <v>377</v>
      </c>
      <c r="D29" s="386"/>
      <c r="E29" s="387"/>
    </row>
    <row r="30" spans="2:5" ht="19.5" customHeight="1">
      <c r="B30" s="811"/>
      <c r="C30" s="812"/>
      <c r="D30" s="391" t="s">
        <v>272</v>
      </c>
      <c r="E30" s="392" t="s">
        <v>272</v>
      </c>
    </row>
    <row r="31" spans="2:5" ht="19.5" customHeight="1">
      <c r="B31" s="811"/>
      <c r="C31" s="812"/>
      <c r="D31" s="393" t="s">
        <v>82</v>
      </c>
      <c r="E31" s="394" t="s">
        <v>82</v>
      </c>
    </row>
    <row r="32" spans="2:5" ht="19.5" customHeight="1">
      <c r="B32" s="811"/>
      <c r="C32" s="812"/>
      <c r="D32" s="393"/>
      <c r="E32" s="394"/>
    </row>
    <row r="33" spans="2:5" ht="19.5" customHeight="1">
      <c r="B33" s="811"/>
      <c r="C33" s="812"/>
      <c r="D33" s="393"/>
      <c r="E33" s="394"/>
    </row>
    <row r="34" spans="2:5" ht="19.5" customHeight="1">
      <c r="B34" s="811"/>
      <c r="C34" s="812"/>
      <c r="D34" s="393"/>
      <c r="E34" s="394"/>
    </row>
    <row r="35" spans="2:5" ht="19.5" customHeight="1">
      <c r="B35" s="811"/>
      <c r="C35" s="812"/>
      <c r="D35" s="393"/>
      <c r="E35" s="394"/>
    </row>
    <row r="36" spans="2:5" ht="19.5" customHeight="1">
      <c r="B36" s="811"/>
      <c r="C36" s="812"/>
      <c r="D36" s="391"/>
      <c r="E36" s="392"/>
    </row>
    <row r="37" spans="2:5" ht="19.5" customHeight="1">
      <c r="B37" s="811"/>
      <c r="C37" s="812"/>
      <c r="D37" s="391"/>
      <c r="E37" s="392"/>
    </row>
    <row r="38" spans="2:5" ht="19.5" customHeight="1">
      <c r="B38" s="811"/>
      <c r="C38" s="812"/>
      <c r="D38" s="109"/>
      <c r="E38" s="110"/>
    </row>
    <row r="39" spans="2:5" ht="19.5" customHeight="1">
      <c r="B39" s="102" t="s">
        <v>273</v>
      </c>
    </row>
  </sheetData>
  <sheetProtection selectLockedCells="1" selectUnlockedCells="1"/>
  <mergeCells count="7">
    <mergeCell ref="B28:B38"/>
    <mergeCell ref="C29:C38"/>
    <mergeCell ref="B7:C7"/>
    <mergeCell ref="B8:B27"/>
    <mergeCell ref="C9:C10"/>
    <mergeCell ref="C11:C16"/>
    <mergeCell ref="C17:C27"/>
  </mergeCells>
  <phoneticPr fontId="1"/>
  <pageMargins left="0.94513888888888886" right="0.39374999999999999" top="0.82708333333333328" bottom="0.70833333333333337" header="0.51180555555555551" footer="0.51180555555555551"/>
  <pageSetup paperSize="9" scale="88" firstPageNumber="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B5806-946A-45C1-B94A-452C09B8581C}">
  <sheetPr codeName="Sheet12"/>
  <dimension ref="A1:O104"/>
  <sheetViews>
    <sheetView showGridLines="0" view="pageBreakPreview" zoomScale="70" zoomScaleNormal="85" zoomScaleSheetLayoutView="70" workbookViewId="0">
      <selection activeCell="O1" sqref="O1"/>
    </sheetView>
  </sheetViews>
  <sheetFormatPr defaultRowHeight="13.5"/>
  <cols>
    <col min="1" max="1" width="15.75" style="2" customWidth="1"/>
    <col min="2" max="4" width="9.125" style="2" customWidth="1"/>
    <col min="5" max="5" width="9.625" style="2" customWidth="1"/>
    <col min="6" max="6" width="2.125" style="2" customWidth="1"/>
    <col min="7" max="7" width="8.625" style="2" customWidth="1"/>
    <col min="8" max="8" width="4" style="2" customWidth="1"/>
    <col min="9" max="9" width="2.125" style="2" customWidth="1"/>
    <col min="10" max="10" width="8.625" style="2" customWidth="1"/>
    <col min="11" max="11" width="4.875" style="2" customWidth="1"/>
    <col min="12" max="12" width="9" style="2"/>
    <col min="13" max="13" width="11.25" style="2" customWidth="1"/>
    <col min="14" max="14" width="1.875" style="2" customWidth="1"/>
    <col min="15" max="16384" width="9" style="2"/>
  </cols>
  <sheetData>
    <row r="1" spans="1:15" s="1" customFormat="1" ht="19.5">
      <c r="A1" s="1" t="s">
        <v>378</v>
      </c>
      <c r="O1" s="641" t="str">
        <f>HYPERLINK("#シート目次"&amp;"!A1","シート目次へ")</f>
        <v>シート目次へ</v>
      </c>
    </row>
    <row r="2" spans="1:15" s="1" customFormat="1" ht="8.25" customHeight="1"/>
    <row r="3" spans="1:15" ht="18.75">
      <c r="A3" s="777" t="s">
        <v>379</v>
      </c>
      <c r="B3" s="777"/>
      <c r="C3" s="777"/>
      <c r="D3" s="777"/>
      <c r="E3" s="777"/>
      <c r="F3" s="777"/>
      <c r="G3" s="777"/>
      <c r="H3" s="777"/>
      <c r="I3" s="777"/>
      <c r="J3" s="777"/>
      <c r="K3" s="777"/>
      <c r="L3" s="777"/>
      <c r="M3" s="777"/>
    </row>
    <row r="4" spans="1:15" s="6" customFormat="1" ht="13.5" customHeight="1">
      <c r="E4" s="3"/>
      <c r="F4" s="3"/>
    </row>
    <row r="5" spans="1:15" s="6" customFormat="1" ht="16.5" customHeight="1">
      <c r="E5" s="3"/>
      <c r="F5" s="3"/>
      <c r="J5" s="529" t="s">
        <v>380</v>
      </c>
      <c r="K5" s="846"/>
      <c r="L5" s="846"/>
      <c r="M5" s="846"/>
    </row>
    <row r="6" spans="1:15" s="6" customFormat="1" ht="16.5" customHeight="1">
      <c r="E6" s="3"/>
      <c r="F6" s="3"/>
      <c r="J6" s="529" t="s">
        <v>381</v>
      </c>
      <c r="K6" s="846"/>
      <c r="L6" s="846"/>
      <c r="M6" s="846"/>
    </row>
    <row r="7" spans="1:15" s="6" customFormat="1" ht="16.5" customHeight="1">
      <c r="E7" s="3"/>
      <c r="F7" s="3"/>
      <c r="J7" s="529" t="s">
        <v>382</v>
      </c>
      <c r="K7" s="846"/>
      <c r="L7" s="846"/>
      <c r="M7" s="846"/>
    </row>
    <row r="8" spans="1:15" s="6" customFormat="1" ht="16.5" customHeight="1">
      <c r="E8" s="3"/>
      <c r="F8" s="3"/>
      <c r="J8" s="529" t="s">
        <v>383</v>
      </c>
      <c r="K8" s="846"/>
      <c r="L8" s="846"/>
      <c r="M8" s="846"/>
    </row>
    <row r="9" spans="1:15" ht="21" customHeight="1">
      <c r="A9" s="2" t="s">
        <v>384</v>
      </c>
    </row>
    <row r="10" spans="1:15" ht="27" customHeight="1">
      <c r="A10" s="816" t="s">
        <v>385</v>
      </c>
      <c r="B10" s="836" t="s">
        <v>386</v>
      </c>
      <c r="C10" s="836" t="s">
        <v>387</v>
      </c>
      <c r="D10" s="836" t="s">
        <v>388</v>
      </c>
      <c r="E10" s="172" t="s">
        <v>389</v>
      </c>
      <c r="F10" s="839" t="s">
        <v>390</v>
      </c>
      <c r="G10" s="840"/>
      <c r="H10" s="840"/>
      <c r="I10" s="840"/>
      <c r="J10" s="840"/>
      <c r="K10" s="841"/>
      <c r="L10" s="172" t="s">
        <v>391</v>
      </c>
      <c r="M10" s="172" t="s">
        <v>392</v>
      </c>
    </row>
    <row r="11" spans="1:15">
      <c r="A11" s="817"/>
      <c r="B11" s="837"/>
      <c r="C11" s="837"/>
      <c r="D11" s="817"/>
      <c r="E11" s="173" t="s">
        <v>393</v>
      </c>
      <c r="F11" s="842"/>
      <c r="G11" s="843"/>
      <c r="H11" s="843"/>
      <c r="I11" s="843"/>
      <c r="J11" s="843"/>
      <c r="K11" s="844"/>
      <c r="L11" s="173" t="s">
        <v>394</v>
      </c>
      <c r="M11" s="173" t="s">
        <v>395</v>
      </c>
    </row>
    <row r="12" spans="1:15">
      <c r="A12" s="818"/>
      <c r="B12" s="838"/>
      <c r="C12" s="838"/>
      <c r="D12" s="818"/>
      <c r="F12" s="174"/>
      <c r="G12" s="175"/>
      <c r="H12" s="175"/>
      <c r="I12" s="176" t="s">
        <v>396</v>
      </c>
      <c r="J12" s="177"/>
      <c r="K12" s="178"/>
      <c r="L12" s="179" t="s">
        <v>397</v>
      </c>
      <c r="M12" s="179" t="s">
        <v>398</v>
      </c>
    </row>
    <row r="13" spans="1:15" ht="27" customHeight="1">
      <c r="A13" s="180"/>
      <c r="B13" s="816"/>
      <c r="C13" s="816"/>
      <c r="D13" s="182"/>
      <c r="E13" s="183" t="s">
        <v>399</v>
      </c>
      <c r="F13" s="184"/>
      <c r="G13" s="185"/>
      <c r="H13" s="185" t="s">
        <v>400</v>
      </c>
      <c r="I13" s="186"/>
      <c r="J13" s="187"/>
      <c r="K13" s="188" t="s">
        <v>400</v>
      </c>
      <c r="L13" s="189">
        <v>800</v>
      </c>
      <c r="M13" s="536">
        <f>G13*L13</f>
        <v>0</v>
      </c>
    </row>
    <row r="14" spans="1:15">
      <c r="A14" s="191" t="s">
        <v>401</v>
      </c>
      <c r="B14" s="817"/>
      <c r="C14" s="817"/>
      <c r="D14" s="192" t="s">
        <v>402</v>
      </c>
      <c r="E14" s="834" t="s">
        <v>403</v>
      </c>
      <c r="F14" s="180"/>
      <c r="G14" s="193"/>
      <c r="H14" s="193" t="s">
        <v>404</v>
      </c>
      <c r="I14" s="194"/>
      <c r="J14" s="195"/>
      <c r="K14" s="196" t="s">
        <v>404</v>
      </c>
      <c r="L14" s="835">
        <f>L13*8</f>
        <v>6400</v>
      </c>
      <c r="M14" s="828">
        <f>G14*L14</f>
        <v>0</v>
      </c>
    </row>
    <row r="15" spans="1:15">
      <c r="A15" s="191" t="s">
        <v>405</v>
      </c>
      <c r="B15" s="817"/>
      <c r="C15" s="817"/>
      <c r="D15" s="197"/>
      <c r="E15" s="834"/>
      <c r="F15" s="184" t="s">
        <v>406</v>
      </c>
      <c r="G15" s="185"/>
      <c r="H15" s="185" t="s">
        <v>407</v>
      </c>
      <c r="I15" s="186" t="s">
        <v>406</v>
      </c>
      <c r="J15" s="187"/>
      <c r="K15" s="188" t="s">
        <v>407</v>
      </c>
      <c r="L15" s="832"/>
      <c r="M15" s="828"/>
    </row>
    <row r="16" spans="1:15" ht="27" customHeight="1">
      <c r="A16" s="191"/>
      <c r="B16" s="817"/>
      <c r="C16" s="817"/>
      <c r="D16" s="182"/>
      <c r="E16" s="183" t="s">
        <v>399</v>
      </c>
      <c r="F16" s="184"/>
      <c r="G16" s="185"/>
      <c r="H16" s="185" t="s">
        <v>400</v>
      </c>
      <c r="I16" s="186"/>
      <c r="J16" s="187"/>
      <c r="K16" s="188" t="s">
        <v>400</v>
      </c>
      <c r="L16" s="189">
        <f>ROUNDDOWN(L13*0.8,-1)</f>
        <v>640</v>
      </c>
      <c r="M16" s="536">
        <f>G16*L16</f>
        <v>0</v>
      </c>
    </row>
    <row r="17" spans="1:13">
      <c r="A17" s="191"/>
      <c r="B17" s="817"/>
      <c r="C17" s="817"/>
      <c r="D17" s="192" t="s">
        <v>408</v>
      </c>
      <c r="E17" s="834" t="s">
        <v>403</v>
      </c>
      <c r="F17" s="180"/>
      <c r="G17" s="193"/>
      <c r="H17" s="193" t="s">
        <v>404</v>
      </c>
      <c r="I17" s="194"/>
      <c r="J17" s="195"/>
      <c r="K17" s="196" t="s">
        <v>404</v>
      </c>
      <c r="L17" s="835">
        <f>L16*8</f>
        <v>5120</v>
      </c>
      <c r="M17" s="828">
        <f>G17*L17</f>
        <v>0</v>
      </c>
    </row>
    <row r="18" spans="1:13">
      <c r="A18" s="184"/>
      <c r="B18" s="818"/>
      <c r="C18" s="818"/>
      <c r="D18" s="199"/>
      <c r="E18" s="834"/>
      <c r="F18" s="184" t="s">
        <v>406</v>
      </c>
      <c r="G18" s="185"/>
      <c r="H18" s="185" t="s">
        <v>407</v>
      </c>
      <c r="I18" s="186" t="s">
        <v>406</v>
      </c>
      <c r="J18" s="187"/>
      <c r="K18" s="188" t="s">
        <v>407</v>
      </c>
      <c r="L18" s="832"/>
      <c r="M18" s="828"/>
    </row>
    <row r="19" spans="1:13" ht="27" customHeight="1">
      <c r="A19" s="180"/>
      <c r="B19" s="816"/>
      <c r="C19" s="816"/>
      <c r="D19" s="182"/>
      <c r="E19" s="183" t="s">
        <v>399</v>
      </c>
      <c r="F19" s="184"/>
      <c r="G19" s="185"/>
      <c r="H19" s="185" t="s">
        <v>400</v>
      </c>
      <c r="I19" s="186"/>
      <c r="J19" s="187"/>
      <c r="K19" s="188" t="s">
        <v>400</v>
      </c>
      <c r="L19" s="189">
        <v>580</v>
      </c>
      <c r="M19" s="536">
        <f>G19*L19</f>
        <v>0</v>
      </c>
    </row>
    <row r="20" spans="1:13">
      <c r="A20" s="191" t="s">
        <v>409</v>
      </c>
      <c r="B20" s="817"/>
      <c r="C20" s="817"/>
      <c r="D20" s="192" t="s">
        <v>402</v>
      </c>
      <c r="E20" s="834" t="s">
        <v>403</v>
      </c>
      <c r="F20" s="180"/>
      <c r="G20" s="193"/>
      <c r="H20" s="193" t="s">
        <v>404</v>
      </c>
      <c r="I20" s="194"/>
      <c r="J20" s="195"/>
      <c r="K20" s="196" t="s">
        <v>404</v>
      </c>
      <c r="L20" s="835">
        <f>L19*8</f>
        <v>4640</v>
      </c>
      <c r="M20" s="828">
        <f>G20*L20</f>
        <v>0</v>
      </c>
    </row>
    <row r="21" spans="1:13">
      <c r="A21" s="191" t="s">
        <v>410</v>
      </c>
      <c r="B21" s="817"/>
      <c r="C21" s="817"/>
      <c r="D21" s="197"/>
      <c r="E21" s="834"/>
      <c r="F21" s="184" t="s">
        <v>406</v>
      </c>
      <c r="G21" s="185"/>
      <c r="H21" s="185" t="s">
        <v>407</v>
      </c>
      <c r="I21" s="186" t="s">
        <v>406</v>
      </c>
      <c r="J21" s="187"/>
      <c r="K21" s="188" t="s">
        <v>407</v>
      </c>
      <c r="L21" s="832"/>
      <c r="M21" s="828"/>
    </row>
    <row r="22" spans="1:13" ht="27" customHeight="1">
      <c r="A22" s="200" t="s">
        <v>411</v>
      </c>
      <c r="B22" s="817"/>
      <c r="C22" s="817"/>
      <c r="D22" s="182"/>
      <c r="E22" s="183" t="s">
        <v>399</v>
      </c>
      <c r="F22" s="184"/>
      <c r="G22" s="185"/>
      <c r="H22" s="185" t="s">
        <v>400</v>
      </c>
      <c r="I22" s="186"/>
      <c r="J22" s="187"/>
      <c r="K22" s="188" t="s">
        <v>400</v>
      </c>
      <c r="L22" s="189">
        <f>ROUNDDOWN(L19*0.8,-1)</f>
        <v>460</v>
      </c>
      <c r="M22" s="536">
        <f>G22*L22</f>
        <v>0</v>
      </c>
    </row>
    <row r="23" spans="1:13">
      <c r="A23" s="191"/>
      <c r="B23" s="817"/>
      <c r="C23" s="817"/>
      <c r="D23" s="192" t="s">
        <v>408</v>
      </c>
      <c r="E23" s="834" t="s">
        <v>403</v>
      </c>
      <c r="F23" s="180"/>
      <c r="G23" s="193"/>
      <c r="H23" s="193" t="s">
        <v>404</v>
      </c>
      <c r="I23" s="194"/>
      <c r="J23" s="195"/>
      <c r="K23" s="196" t="s">
        <v>404</v>
      </c>
      <c r="L23" s="835">
        <f>L22*8</f>
        <v>3680</v>
      </c>
      <c r="M23" s="828">
        <f>G23*L23</f>
        <v>0</v>
      </c>
    </row>
    <row r="24" spans="1:13">
      <c r="A24" s="184"/>
      <c r="B24" s="818"/>
      <c r="C24" s="818"/>
      <c r="D24" s="199"/>
      <c r="E24" s="834"/>
      <c r="F24" s="184" t="s">
        <v>406</v>
      </c>
      <c r="G24" s="185"/>
      <c r="H24" s="185" t="s">
        <v>407</v>
      </c>
      <c r="I24" s="186" t="s">
        <v>406</v>
      </c>
      <c r="J24" s="187"/>
      <c r="K24" s="188" t="s">
        <v>407</v>
      </c>
      <c r="L24" s="832"/>
      <c r="M24" s="828"/>
    </row>
    <row r="25" spans="1:13" ht="27" customHeight="1">
      <c r="A25" s="180"/>
      <c r="B25" s="816"/>
      <c r="C25" s="816"/>
      <c r="D25" s="182"/>
      <c r="E25" s="183" t="s">
        <v>399</v>
      </c>
      <c r="F25" s="184"/>
      <c r="G25" s="185"/>
      <c r="H25" s="185" t="s">
        <v>400</v>
      </c>
      <c r="I25" s="186"/>
      <c r="J25" s="187"/>
      <c r="K25" s="188" t="s">
        <v>400</v>
      </c>
      <c r="L25" s="189">
        <v>530</v>
      </c>
      <c r="M25" s="536">
        <f>G25*L25</f>
        <v>0</v>
      </c>
    </row>
    <row r="26" spans="1:13">
      <c r="A26" s="191" t="s">
        <v>412</v>
      </c>
      <c r="B26" s="817"/>
      <c r="C26" s="817"/>
      <c r="D26" s="192" t="s">
        <v>402</v>
      </c>
      <c r="E26" s="834" t="s">
        <v>403</v>
      </c>
      <c r="F26" s="180"/>
      <c r="G26" s="193"/>
      <c r="H26" s="193" t="s">
        <v>404</v>
      </c>
      <c r="I26" s="194"/>
      <c r="J26" s="195"/>
      <c r="K26" s="196" t="s">
        <v>404</v>
      </c>
      <c r="L26" s="835">
        <f>L25*8</f>
        <v>4240</v>
      </c>
      <c r="M26" s="828">
        <f>G26*L26</f>
        <v>0</v>
      </c>
    </row>
    <row r="27" spans="1:13">
      <c r="A27" s="191"/>
      <c r="B27" s="817"/>
      <c r="C27" s="817"/>
      <c r="D27" s="197"/>
      <c r="E27" s="834"/>
      <c r="F27" s="184" t="s">
        <v>406</v>
      </c>
      <c r="G27" s="185"/>
      <c r="H27" s="185" t="s">
        <v>407</v>
      </c>
      <c r="I27" s="186" t="s">
        <v>406</v>
      </c>
      <c r="J27" s="187"/>
      <c r="K27" s="188" t="s">
        <v>407</v>
      </c>
      <c r="L27" s="832"/>
      <c r="M27" s="828"/>
    </row>
    <row r="28" spans="1:13" ht="27" customHeight="1">
      <c r="A28" s="200" t="s">
        <v>413</v>
      </c>
      <c r="B28" s="817"/>
      <c r="C28" s="817"/>
      <c r="D28" s="182"/>
      <c r="E28" s="183" t="s">
        <v>399</v>
      </c>
      <c r="F28" s="184"/>
      <c r="G28" s="185"/>
      <c r="H28" s="185" t="s">
        <v>400</v>
      </c>
      <c r="I28" s="186"/>
      <c r="J28" s="187"/>
      <c r="K28" s="188" t="s">
        <v>400</v>
      </c>
      <c r="L28" s="189">
        <f>ROUNDDOWN(L25*0.8,-1)</f>
        <v>420</v>
      </c>
      <c r="M28" s="536">
        <f>G28*L28</f>
        <v>0</v>
      </c>
    </row>
    <row r="29" spans="1:13">
      <c r="A29" s="191"/>
      <c r="B29" s="817"/>
      <c r="C29" s="817"/>
      <c r="D29" s="192" t="s">
        <v>408</v>
      </c>
      <c r="E29" s="834" t="s">
        <v>403</v>
      </c>
      <c r="F29" s="180"/>
      <c r="G29" s="193"/>
      <c r="H29" s="193" t="s">
        <v>404</v>
      </c>
      <c r="I29" s="194"/>
      <c r="J29" s="195"/>
      <c r="K29" s="196" t="s">
        <v>404</v>
      </c>
      <c r="L29" s="835">
        <f>L28*8</f>
        <v>3360</v>
      </c>
      <c r="M29" s="828">
        <f>G29*L29</f>
        <v>0</v>
      </c>
    </row>
    <row r="30" spans="1:13">
      <c r="A30" s="201"/>
      <c r="B30" s="818"/>
      <c r="C30" s="818"/>
      <c r="D30" s="199"/>
      <c r="E30" s="834"/>
      <c r="F30" s="184" t="s">
        <v>406</v>
      </c>
      <c r="G30" s="185"/>
      <c r="H30" s="185" t="s">
        <v>407</v>
      </c>
      <c r="I30" s="186" t="s">
        <v>406</v>
      </c>
      <c r="J30" s="187"/>
      <c r="K30" s="188" t="s">
        <v>407</v>
      </c>
      <c r="L30" s="832"/>
      <c r="M30" s="828"/>
    </row>
    <row r="31" spans="1:13" ht="27" customHeight="1">
      <c r="A31" s="180"/>
      <c r="B31" s="816">
        <f>SUM(B13:B30)</f>
        <v>0</v>
      </c>
      <c r="C31" s="816">
        <f>SUM(C13:C30)</f>
        <v>0</v>
      </c>
      <c r="D31" s="825"/>
      <c r="E31" s="202" t="s">
        <v>399</v>
      </c>
      <c r="F31" s="184"/>
      <c r="G31" s="530">
        <f>G13+G16+G19+G22+G25+G28</f>
        <v>0</v>
      </c>
      <c r="H31" s="531" t="s">
        <v>621</v>
      </c>
      <c r="I31" s="532"/>
      <c r="J31" s="530">
        <f>J13+J16+J19+J22+J25+J28</f>
        <v>0</v>
      </c>
      <c r="K31" s="188" t="s">
        <v>400</v>
      </c>
      <c r="L31" s="203"/>
      <c r="M31" s="828">
        <f>SUM(M13:M30)</f>
        <v>0</v>
      </c>
    </row>
    <row r="32" spans="1:13">
      <c r="A32" s="204" t="s">
        <v>414</v>
      </c>
      <c r="B32" s="817"/>
      <c r="C32" s="817"/>
      <c r="D32" s="826"/>
      <c r="E32" s="845" t="s">
        <v>403</v>
      </c>
      <c r="F32" s="180"/>
      <c r="G32" s="533">
        <f>G14+G17+G20+G23+G26+G29</f>
        <v>0</v>
      </c>
      <c r="H32" s="534" t="s">
        <v>20</v>
      </c>
      <c r="I32" s="535"/>
      <c r="J32" s="533">
        <f>J14+J17+J20+J23+J26+J29</f>
        <v>0</v>
      </c>
      <c r="K32" s="196" t="s">
        <v>404</v>
      </c>
      <c r="L32" s="831"/>
      <c r="M32" s="828"/>
    </row>
    <row r="33" spans="1:13">
      <c r="A33" s="184"/>
      <c r="B33" s="818"/>
      <c r="C33" s="818"/>
      <c r="D33" s="827"/>
      <c r="E33" s="845"/>
      <c r="F33" s="184" t="s">
        <v>406</v>
      </c>
      <c r="G33" s="530">
        <f>G15+G18+G21+G24+G27+G30</f>
        <v>0</v>
      </c>
      <c r="H33" s="531" t="s">
        <v>622</v>
      </c>
      <c r="I33" s="532" t="s">
        <v>623</v>
      </c>
      <c r="J33" s="530">
        <f>J15+J18+J21+J24+J27+J30</f>
        <v>0</v>
      </c>
      <c r="K33" s="188" t="s">
        <v>407</v>
      </c>
      <c r="L33" s="832"/>
      <c r="M33" s="828"/>
    </row>
    <row r="35" spans="1:13">
      <c r="A35" s="2" t="s">
        <v>415</v>
      </c>
    </row>
    <row r="36" spans="1:13">
      <c r="A36" s="2" t="s">
        <v>416</v>
      </c>
    </row>
    <row r="37" spans="1:13" ht="14.25" customHeight="1">
      <c r="A37" s="819" t="s">
        <v>417</v>
      </c>
      <c r="B37" s="821" t="s">
        <v>418</v>
      </c>
      <c r="C37" s="821" t="s">
        <v>419</v>
      </c>
      <c r="D37" s="205" t="s">
        <v>420</v>
      </c>
      <c r="E37" s="206"/>
      <c r="F37" s="206"/>
      <c r="G37" s="207"/>
      <c r="H37" s="208"/>
      <c r="I37" s="209"/>
      <c r="J37" s="210"/>
      <c r="K37" s="210"/>
      <c r="L37" s="5"/>
    </row>
    <row r="38" spans="1:13" ht="14.25" customHeight="1">
      <c r="A38" s="820"/>
      <c r="B38" s="833"/>
      <c r="C38" s="833"/>
      <c r="D38" s="211"/>
      <c r="E38" s="187"/>
      <c r="F38" s="187"/>
      <c r="G38" s="212" t="s">
        <v>396</v>
      </c>
      <c r="H38" s="213"/>
      <c r="I38" s="214"/>
      <c r="J38" s="210"/>
      <c r="K38" s="210"/>
      <c r="L38" s="5"/>
      <c r="M38" s="215"/>
    </row>
    <row r="39" spans="1:13" ht="18" customHeight="1">
      <c r="A39" s="181"/>
      <c r="B39" s="216" t="s">
        <v>421</v>
      </c>
      <c r="C39" s="216" t="s">
        <v>421</v>
      </c>
      <c r="D39" s="217" t="s">
        <v>422</v>
      </c>
      <c r="E39" s="195"/>
      <c r="F39" s="218" t="s">
        <v>423</v>
      </c>
      <c r="G39" s="219" t="s">
        <v>422</v>
      </c>
      <c r="I39" s="220" t="s">
        <v>424</v>
      </c>
    </row>
    <row r="40" spans="1:13" ht="18" customHeight="1">
      <c r="A40" s="198"/>
      <c r="B40" s="221"/>
      <c r="C40" s="221"/>
      <c r="D40" s="222" t="s">
        <v>425</v>
      </c>
      <c r="E40" s="187"/>
      <c r="F40" s="223" t="s">
        <v>20</v>
      </c>
      <c r="G40" s="222" t="s">
        <v>425</v>
      </c>
      <c r="H40" s="187"/>
      <c r="I40" s="223" t="s">
        <v>20</v>
      </c>
    </row>
    <row r="41" spans="1:13" ht="18" customHeight="1">
      <c r="A41" s="181"/>
      <c r="B41" s="224" t="s">
        <v>421</v>
      </c>
      <c r="C41" s="224" t="s">
        <v>421</v>
      </c>
      <c r="D41" s="217" t="s">
        <v>422</v>
      </c>
      <c r="F41" s="225" t="s">
        <v>426</v>
      </c>
      <c r="G41" s="219" t="s">
        <v>422</v>
      </c>
      <c r="H41" s="195"/>
      <c r="I41" s="218" t="s">
        <v>424</v>
      </c>
    </row>
    <row r="42" spans="1:13" ht="18" customHeight="1">
      <c r="A42" s="198"/>
      <c r="B42" s="226"/>
      <c r="C42" s="226"/>
      <c r="D42" s="222" t="s">
        <v>425</v>
      </c>
      <c r="E42" s="187"/>
      <c r="F42" s="223" t="s">
        <v>20</v>
      </c>
      <c r="G42" s="222" t="s">
        <v>425</v>
      </c>
      <c r="H42" s="187"/>
      <c r="I42" s="223" t="s">
        <v>20</v>
      </c>
    </row>
    <row r="43" spans="1:13" ht="18" customHeight="1">
      <c r="A43" s="181"/>
      <c r="B43" s="224" t="s">
        <v>421</v>
      </c>
      <c r="C43" s="224" t="s">
        <v>421</v>
      </c>
      <c r="D43" s="217" t="s">
        <v>422</v>
      </c>
      <c r="F43" s="225" t="s">
        <v>426</v>
      </c>
      <c r="G43" s="219" t="s">
        <v>422</v>
      </c>
      <c r="H43" s="195"/>
      <c r="I43" s="218" t="s">
        <v>424</v>
      </c>
    </row>
    <row r="44" spans="1:13" ht="18" customHeight="1">
      <c r="A44" s="198"/>
      <c r="B44" s="226"/>
      <c r="C44" s="226"/>
      <c r="D44" s="222" t="s">
        <v>425</v>
      </c>
      <c r="F44" s="225" t="s">
        <v>20</v>
      </c>
      <c r="G44" s="222" t="s">
        <v>425</v>
      </c>
      <c r="H44" s="187"/>
      <c r="I44" s="223" t="s">
        <v>20</v>
      </c>
    </row>
    <row r="45" spans="1:13" ht="18" customHeight="1">
      <c r="A45" s="181"/>
      <c r="B45" s="219" t="s">
        <v>421</v>
      </c>
      <c r="C45" s="224" t="s">
        <v>421</v>
      </c>
      <c r="D45" s="217" t="s">
        <v>422</v>
      </c>
      <c r="E45" s="195"/>
      <c r="F45" s="218" t="s">
        <v>424</v>
      </c>
      <c r="G45" s="219" t="s">
        <v>422</v>
      </c>
      <c r="I45" s="220" t="s">
        <v>426</v>
      </c>
    </row>
    <row r="46" spans="1:13" ht="18" customHeight="1">
      <c r="A46" s="198"/>
      <c r="B46" s="184"/>
      <c r="C46" s="198"/>
      <c r="D46" s="222" t="s">
        <v>425</v>
      </c>
      <c r="E46" s="187"/>
      <c r="F46" s="223" t="s">
        <v>20</v>
      </c>
      <c r="G46" s="222" t="s">
        <v>425</v>
      </c>
      <c r="H46" s="187"/>
      <c r="I46" s="223" t="s">
        <v>20</v>
      </c>
    </row>
    <row r="47" spans="1:13" ht="18" customHeight="1">
      <c r="A47" s="2" t="s">
        <v>427</v>
      </c>
      <c r="F47" s="227"/>
      <c r="I47" s="6"/>
    </row>
    <row r="48" spans="1:13" ht="14.25" customHeight="1">
      <c r="A48" s="819" t="s">
        <v>428</v>
      </c>
      <c r="B48" s="821" t="s">
        <v>429</v>
      </c>
      <c r="C48" s="821" t="s">
        <v>430</v>
      </c>
      <c r="D48" s="205" t="s">
        <v>420</v>
      </c>
      <c r="E48" s="206"/>
      <c r="F48" s="206"/>
      <c r="G48" s="207"/>
      <c r="H48" s="208"/>
      <c r="I48" s="209"/>
    </row>
    <row r="49" spans="1:13" ht="14.25" customHeight="1">
      <c r="A49" s="820"/>
      <c r="B49" s="820"/>
      <c r="C49" s="820"/>
      <c r="D49" s="211"/>
      <c r="E49" s="187"/>
      <c r="F49" s="187"/>
      <c r="G49" s="212" t="s">
        <v>396</v>
      </c>
      <c r="H49" s="213"/>
      <c r="I49" s="214"/>
    </row>
    <row r="50" spans="1:13" ht="18" customHeight="1">
      <c r="A50" s="224" t="s">
        <v>421</v>
      </c>
      <c r="B50" s="224" t="s">
        <v>421</v>
      </c>
      <c r="C50" s="224" t="s">
        <v>421</v>
      </c>
      <c r="D50" s="217" t="s">
        <v>422</v>
      </c>
      <c r="E50" s="195"/>
      <c r="F50" s="218" t="s">
        <v>423</v>
      </c>
      <c r="G50" s="219" t="s">
        <v>422</v>
      </c>
      <c r="I50" s="220" t="s">
        <v>424</v>
      </c>
    </row>
    <row r="51" spans="1:13" ht="18" customHeight="1">
      <c r="A51" s="228"/>
      <c r="B51" s="228"/>
      <c r="C51" s="228"/>
      <c r="D51" s="222" t="s">
        <v>425</v>
      </c>
      <c r="E51" s="187"/>
      <c r="F51" s="223" t="s">
        <v>20</v>
      </c>
      <c r="G51" s="222" t="s">
        <v>425</v>
      </c>
      <c r="H51" s="187"/>
      <c r="I51" s="223" t="s">
        <v>20</v>
      </c>
    </row>
    <row r="52" spans="1:13" ht="18" customHeight="1">
      <c r="A52" s="224" t="s">
        <v>421</v>
      </c>
      <c r="B52" s="224" t="s">
        <v>421</v>
      </c>
      <c r="C52" s="224" t="s">
        <v>421</v>
      </c>
      <c r="D52" s="217" t="s">
        <v>422</v>
      </c>
      <c r="F52" s="225" t="s">
        <v>426</v>
      </c>
      <c r="G52" s="219" t="s">
        <v>422</v>
      </c>
      <c r="H52" s="195"/>
      <c r="I52" s="218" t="s">
        <v>424</v>
      </c>
    </row>
    <row r="53" spans="1:13" ht="18" customHeight="1">
      <c r="A53" s="198"/>
      <c r="B53" s="198"/>
      <c r="C53" s="198"/>
      <c r="D53" s="222" t="s">
        <v>425</v>
      </c>
      <c r="F53" s="225" t="s">
        <v>20</v>
      </c>
      <c r="G53" s="222" t="s">
        <v>425</v>
      </c>
      <c r="H53" s="187"/>
      <c r="I53" s="223" t="s">
        <v>20</v>
      </c>
    </row>
    <row r="54" spans="1:13" ht="18" customHeight="1">
      <c r="A54" s="216" t="s">
        <v>421</v>
      </c>
      <c r="B54" s="216" t="s">
        <v>421</v>
      </c>
      <c r="C54" s="216" t="s">
        <v>421</v>
      </c>
      <c r="D54" s="217" t="s">
        <v>422</v>
      </c>
      <c r="E54" s="195"/>
      <c r="F54" s="218" t="s">
        <v>424</v>
      </c>
      <c r="G54" s="219" t="s">
        <v>422</v>
      </c>
      <c r="H54" s="195"/>
      <c r="I54" s="218" t="s">
        <v>426</v>
      </c>
    </row>
    <row r="55" spans="1:13" ht="18" customHeight="1">
      <c r="A55" s="198"/>
      <c r="B55" s="198"/>
      <c r="C55" s="198"/>
      <c r="D55" s="222" t="s">
        <v>425</v>
      </c>
      <c r="E55" s="187"/>
      <c r="F55" s="223" t="s">
        <v>20</v>
      </c>
      <c r="G55" s="222" t="s">
        <v>425</v>
      </c>
      <c r="H55" s="187"/>
      <c r="I55" s="223" t="s">
        <v>20</v>
      </c>
    </row>
    <row r="56" spans="1:13" ht="18" customHeight="1">
      <c r="A56" s="219" t="s">
        <v>421</v>
      </c>
      <c r="B56" s="216" t="s">
        <v>421</v>
      </c>
      <c r="C56" s="229" t="s">
        <v>421</v>
      </c>
      <c r="D56" s="219" t="s">
        <v>422</v>
      </c>
      <c r="F56" s="220" t="s">
        <v>424</v>
      </c>
      <c r="G56" s="219" t="s">
        <v>422</v>
      </c>
      <c r="I56" s="220" t="s">
        <v>426</v>
      </c>
    </row>
    <row r="57" spans="1:13" ht="18" customHeight="1">
      <c r="A57" s="184"/>
      <c r="B57" s="198"/>
      <c r="C57" s="199"/>
      <c r="D57" s="222" t="s">
        <v>425</v>
      </c>
      <c r="E57" s="187"/>
      <c r="F57" s="223" t="s">
        <v>20</v>
      </c>
      <c r="G57" s="222" t="s">
        <v>425</v>
      </c>
      <c r="H57" s="187"/>
      <c r="I57" s="223" t="s">
        <v>20</v>
      </c>
    </row>
    <row r="58" spans="1:13" ht="30" customHeight="1"/>
    <row r="59" spans="1:13" ht="21" customHeight="1">
      <c r="A59" s="2" t="s">
        <v>431</v>
      </c>
    </row>
    <row r="60" spans="1:13" ht="27" customHeight="1">
      <c r="A60" s="816" t="s">
        <v>385</v>
      </c>
      <c r="B60" s="836" t="s">
        <v>386</v>
      </c>
      <c r="C60" s="836" t="s">
        <v>387</v>
      </c>
      <c r="D60" s="836" t="s">
        <v>388</v>
      </c>
      <c r="E60" s="172" t="s">
        <v>389</v>
      </c>
      <c r="F60" s="839" t="s">
        <v>390</v>
      </c>
      <c r="G60" s="840"/>
      <c r="H60" s="840"/>
      <c r="I60" s="840"/>
      <c r="J60" s="840"/>
      <c r="K60" s="841"/>
      <c r="L60" s="172" t="s">
        <v>391</v>
      </c>
      <c r="M60" s="172" t="s">
        <v>392</v>
      </c>
    </row>
    <row r="61" spans="1:13">
      <c r="A61" s="817"/>
      <c r="B61" s="837"/>
      <c r="C61" s="837"/>
      <c r="D61" s="817"/>
      <c r="E61" s="173" t="s">
        <v>393</v>
      </c>
      <c r="F61" s="842"/>
      <c r="G61" s="843"/>
      <c r="H61" s="843"/>
      <c r="I61" s="843"/>
      <c r="J61" s="843"/>
      <c r="K61" s="844"/>
      <c r="L61" s="173" t="s">
        <v>394</v>
      </c>
      <c r="M61" s="173" t="s">
        <v>395</v>
      </c>
    </row>
    <row r="62" spans="1:13">
      <c r="A62" s="818"/>
      <c r="B62" s="838"/>
      <c r="C62" s="838"/>
      <c r="D62" s="818"/>
      <c r="E62" s="198"/>
      <c r="F62" s="174"/>
      <c r="G62" s="175"/>
      <c r="H62" s="175"/>
      <c r="I62" s="176" t="s">
        <v>396</v>
      </c>
      <c r="J62" s="177"/>
      <c r="K62" s="178"/>
      <c r="L62" s="179" t="s">
        <v>397</v>
      </c>
      <c r="M62" s="179" t="s">
        <v>398</v>
      </c>
    </row>
    <row r="63" spans="1:13" ht="27" customHeight="1">
      <c r="A63" s="180"/>
      <c r="B63" s="816"/>
      <c r="C63" s="816"/>
      <c r="D63" s="182"/>
      <c r="E63" s="183" t="s">
        <v>399</v>
      </c>
      <c r="F63" s="184"/>
      <c r="G63" s="185"/>
      <c r="H63" s="185" t="s">
        <v>400</v>
      </c>
      <c r="I63" s="186"/>
      <c r="J63" s="187"/>
      <c r="K63" s="188" t="s">
        <v>400</v>
      </c>
      <c r="L63" s="189">
        <v>580</v>
      </c>
      <c r="M63" s="536">
        <f>G63*L63</f>
        <v>0</v>
      </c>
    </row>
    <row r="64" spans="1:13">
      <c r="A64" s="191"/>
      <c r="B64" s="817"/>
      <c r="C64" s="817"/>
      <c r="D64" s="192" t="s">
        <v>402</v>
      </c>
      <c r="E64" s="834" t="s">
        <v>403</v>
      </c>
      <c r="F64" s="180"/>
      <c r="G64" s="193"/>
      <c r="H64" s="193" t="s">
        <v>404</v>
      </c>
      <c r="I64" s="194"/>
      <c r="J64" s="195"/>
      <c r="K64" s="196" t="s">
        <v>404</v>
      </c>
      <c r="L64" s="835">
        <f>L63*8</f>
        <v>4640</v>
      </c>
      <c r="M64" s="828">
        <f>G64*L64</f>
        <v>0</v>
      </c>
    </row>
    <row r="65" spans="1:13">
      <c r="A65" s="230" t="s">
        <v>432</v>
      </c>
      <c r="B65" s="817"/>
      <c r="C65" s="817"/>
      <c r="D65" s="197"/>
      <c r="E65" s="834"/>
      <c r="F65" s="184" t="s">
        <v>406</v>
      </c>
      <c r="G65" s="185"/>
      <c r="H65" s="185" t="s">
        <v>407</v>
      </c>
      <c r="I65" s="186" t="s">
        <v>406</v>
      </c>
      <c r="J65" s="187"/>
      <c r="K65" s="188" t="s">
        <v>407</v>
      </c>
      <c r="L65" s="832"/>
      <c r="M65" s="828"/>
    </row>
    <row r="66" spans="1:13" ht="27" customHeight="1">
      <c r="A66" s="191"/>
      <c r="B66" s="817"/>
      <c r="C66" s="817"/>
      <c r="D66" s="182"/>
      <c r="E66" s="183" t="s">
        <v>399</v>
      </c>
      <c r="F66" s="184"/>
      <c r="G66" s="185"/>
      <c r="H66" s="185" t="s">
        <v>400</v>
      </c>
      <c r="I66" s="186"/>
      <c r="J66" s="187"/>
      <c r="K66" s="188" t="s">
        <v>400</v>
      </c>
      <c r="L66" s="189">
        <f>ROUNDDOWN(L63*0.8,-1)</f>
        <v>460</v>
      </c>
      <c r="M66" s="536">
        <f>G66*L66</f>
        <v>0</v>
      </c>
    </row>
    <row r="67" spans="1:13">
      <c r="A67" s="191"/>
      <c r="B67" s="817"/>
      <c r="C67" s="817"/>
      <c r="D67" s="192" t="s">
        <v>408</v>
      </c>
      <c r="E67" s="834" t="s">
        <v>403</v>
      </c>
      <c r="F67" s="180"/>
      <c r="G67" s="193"/>
      <c r="H67" s="193" t="s">
        <v>404</v>
      </c>
      <c r="I67" s="194"/>
      <c r="J67" s="195"/>
      <c r="K67" s="196" t="s">
        <v>404</v>
      </c>
      <c r="L67" s="835">
        <f>L66*8</f>
        <v>3680</v>
      </c>
      <c r="M67" s="828">
        <f>G67*L67</f>
        <v>0</v>
      </c>
    </row>
    <row r="68" spans="1:13">
      <c r="A68" s="184"/>
      <c r="B68" s="818"/>
      <c r="C68" s="818"/>
      <c r="D68" s="199"/>
      <c r="E68" s="834"/>
      <c r="F68" s="184" t="s">
        <v>406</v>
      </c>
      <c r="G68" s="185"/>
      <c r="H68" s="185" t="s">
        <v>407</v>
      </c>
      <c r="I68" s="186" t="s">
        <v>406</v>
      </c>
      <c r="J68" s="187"/>
      <c r="K68" s="188" t="s">
        <v>407</v>
      </c>
      <c r="L68" s="832"/>
      <c r="M68" s="828"/>
    </row>
    <row r="69" spans="1:13" ht="27" customHeight="1">
      <c r="A69" s="180"/>
      <c r="B69" s="816">
        <f>SUM(B63)</f>
        <v>0</v>
      </c>
      <c r="C69" s="816">
        <f>SUM(C63)</f>
        <v>0</v>
      </c>
      <c r="D69" s="825"/>
      <c r="E69" s="202" t="s">
        <v>399</v>
      </c>
      <c r="F69" s="184"/>
      <c r="G69" s="530">
        <f>G63+G66</f>
        <v>0</v>
      </c>
      <c r="H69" s="531" t="s">
        <v>621</v>
      </c>
      <c r="I69" s="532"/>
      <c r="J69" s="530">
        <f>J63+J66</f>
        <v>0</v>
      </c>
      <c r="K69" s="188" t="s">
        <v>400</v>
      </c>
      <c r="L69" s="203"/>
      <c r="M69" s="828">
        <f>SUM(M63:M68)</f>
        <v>0</v>
      </c>
    </row>
    <row r="70" spans="1:13">
      <c r="A70" s="204" t="s">
        <v>414</v>
      </c>
      <c r="B70" s="817"/>
      <c r="C70" s="817"/>
      <c r="D70" s="826"/>
      <c r="E70" s="829" t="s">
        <v>403</v>
      </c>
      <c r="F70" s="180"/>
      <c r="G70" s="533">
        <f>G64+G67</f>
        <v>0</v>
      </c>
      <c r="H70" s="534" t="s">
        <v>20</v>
      </c>
      <c r="I70" s="535"/>
      <c r="J70" s="533">
        <f>J64+J67</f>
        <v>0</v>
      </c>
      <c r="K70" s="196" t="s">
        <v>404</v>
      </c>
      <c r="L70" s="831"/>
      <c r="M70" s="828"/>
    </row>
    <row r="71" spans="1:13">
      <c r="A71" s="184"/>
      <c r="B71" s="818"/>
      <c r="C71" s="818"/>
      <c r="D71" s="827"/>
      <c r="E71" s="830"/>
      <c r="F71" s="184" t="s">
        <v>406</v>
      </c>
      <c r="G71" s="530">
        <f>G65+G68</f>
        <v>0</v>
      </c>
      <c r="H71" s="531" t="s">
        <v>622</v>
      </c>
      <c r="I71" s="532" t="s">
        <v>623</v>
      </c>
      <c r="J71" s="530">
        <f>J65+J68</f>
        <v>0</v>
      </c>
      <c r="K71" s="188" t="s">
        <v>407</v>
      </c>
      <c r="L71" s="832"/>
      <c r="M71" s="828"/>
    </row>
    <row r="73" spans="1:13">
      <c r="A73" s="2" t="s">
        <v>433</v>
      </c>
    </row>
    <row r="74" spans="1:13">
      <c r="A74" s="2" t="s">
        <v>416</v>
      </c>
    </row>
    <row r="75" spans="1:13" ht="14.25" customHeight="1">
      <c r="A75" s="819" t="s">
        <v>417</v>
      </c>
      <c r="B75" s="821" t="s">
        <v>418</v>
      </c>
      <c r="C75" s="821" t="s">
        <v>419</v>
      </c>
      <c r="D75" s="205" t="s">
        <v>420</v>
      </c>
      <c r="E75" s="206"/>
      <c r="F75" s="206"/>
      <c r="G75" s="207"/>
      <c r="H75" s="208"/>
      <c r="I75" s="209"/>
      <c r="J75" s="210"/>
      <c r="K75" s="210"/>
      <c r="L75" s="5"/>
    </row>
    <row r="76" spans="1:13" ht="14.25" customHeight="1">
      <c r="A76" s="820"/>
      <c r="B76" s="833"/>
      <c r="C76" s="833"/>
      <c r="D76" s="211"/>
      <c r="E76" s="187"/>
      <c r="F76" s="187"/>
      <c r="G76" s="212" t="s">
        <v>396</v>
      </c>
      <c r="H76" s="213"/>
      <c r="I76" s="214"/>
      <c r="J76" s="210"/>
      <c r="K76" s="210"/>
      <c r="L76" s="5"/>
      <c r="M76" s="215"/>
    </row>
    <row r="77" spans="1:13" ht="18" customHeight="1">
      <c r="A77" s="181"/>
      <c r="B77" s="216" t="s">
        <v>421</v>
      </c>
      <c r="C77" s="216" t="s">
        <v>421</v>
      </c>
      <c r="D77" s="217" t="s">
        <v>422</v>
      </c>
      <c r="E77" s="195"/>
      <c r="F77" s="218" t="s">
        <v>423</v>
      </c>
      <c r="G77" s="219" t="s">
        <v>422</v>
      </c>
      <c r="I77" s="220" t="s">
        <v>424</v>
      </c>
    </row>
    <row r="78" spans="1:13" ht="18" customHeight="1">
      <c r="A78" s="198"/>
      <c r="B78" s="221"/>
      <c r="C78" s="221"/>
      <c r="D78" s="222" t="s">
        <v>425</v>
      </c>
      <c r="E78" s="187"/>
      <c r="F78" s="223" t="s">
        <v>20</v>
      </c>
      <c r="G78" s="222" t="s">
        <v>425</v>
      </c>
      <c r="H78" s="187"/>
      <c r="I78" s="223" t="s">
        <v>20</v>
      </c>
    </row>
    <row r="79" spans="1:13" ht="18" customHeight="1">
      <c r="A79" s="181"/>
      <c r="B79" s="224" t="s">
        <v>421</v>
      </c>
      <c r="C79" s="224" t="s">
        <v>421</v>
      </c>
      <c r="D79" s="217" t="s">
        <v>422</v>
      </c>
      <c r="F79" s="225" t="s">
        <v>426</v>
      </c>
      <c r="G79" s="219" t="s">
        <v>422</v>
      </c>
      <c r="H79" s="195"/>
      <c r="I79" s="218" t="s">
        <v>424</v>
      </c>
    </row>
    <row r="80" spans="1:13" ht="18" customHeight="1">
      <c r="A80" s="198"/>
      <c r="B80" s="226"/>
      <c r="C80" s="226"/>
      <c r="D80" s="222" t="s">
        <v>425</v>
      </c>
      <c r="F80" s="225" t="s">
        <v>20</v>
      </c>
      <c r="G80" s="222" t="s">
        <v>425</v>
      </c>
      <c r="H80" s="187"/>
      <c r="I80" s="223" t="s">
        <v>20</v>
      </c>
    </row>
    <row r="81" spans="1:9" ht="18" customHeight="1">
      <c r="A81" s="181"/>
      <c r="B81" s="216" t="s">
        <v>421</v>
      </c>
      <c r="C81" s="216" t="s">
        <v>421</v>
      </c>
      <c r="D81" s="217" t="s">
        <v>422</v>
      </c>
      <c r="E81" s="195"/>
      <c r="F81" s="218" t="s">
        <v>424</v>
      </c>
      <c r="G81" s="219" t="s">
        <v>422</v>
      </c>
      <c r="H81" s="195"/>
      <c r="I81" s="218" t="s">
        <v>426</v>
      </c>
    </row>
    <row r="82" spans="1:9" ht="18" customHeight="1">
      <c r="A82" s="198"/>
      <c r="B82" s="221"/>
      <c r="C82" s="221"/>
      <c r="D82" s="222" t="s">
        <v>425</v>
      </c>
      <c r="E82" s="187"/>
      <c r="F82" s="223" t="s">
        <v>20</v>
      </c>
      <c r="G82" s="222" t="s">
        <v>425</v>
      </c>
      <c r="I82" s="220" t="s">
        <v>20</v>
      </c>
    </row>
    <row r="83" spans="1:9" ht="18" customHeight="1">
      <c r="A83" s="181"/>
      <c r="B83" s="224" t="s">
        <v>421</v>
      </c>
      <c r="C83" s="224" t="s">
        <v>421</v>
      </c>
      <c r="D83" s="217" t="s">
        <v>422</v>
      </c>
      <c r="F83" s="225" t="s">
        <v>426</v>
      </c>
      <c r="G83" s="219" t="s">
        <v>422</v>
      </c>
      <c r="H83" s="195"/>
      <c r="I83" s="218" t="s">
        <v>424</v>
      </c>
    </row>
    <row r="84" spans="1:9" ht="18" customHeight="1">
      <c r="A84" s="198"/>
      <c r="B84" s="226"/>
      <c r="C84" s="226"/>
      <c r="D84" s="222" t="s">
        <v>425</v>
      </c>
      <c r="F84" s="225" t="s">
        <v>20</v>
      </c>
      <c r="G84" s="222" t="s">
        <v>425</v>
      </c>
      <c r="H84" s="187"/>
      <c r="I84" s="223" t="s">
        <v>20</v>
      </c>
    </row>
    <row r="85" spans="1:9" ht="18" customHeight="1">
      <c r="A85" s="181"/>
      <c r="B85" s="219" t="s">
        <v>421</v>
      </c>
      <c r="C85" s="224" t="s">
        <v>421</v>
      </c>
      <c r="D85" s="217" t="s">
        <v>422</v>
      </c>
      <c r="E85" s="195"/>
      <c r="F85" s="218" t="s">
        <v>424</v>
      </c>
      <c r="G85" s="219" t="s">
        <v>422</v>
      </c>
      <c r="I85" s="220" t="s">
        <v>426</v>
      </c>
    </row>
    <row r="86" spans="1:9" ht="18" customHeight="1">
      <c r="A86" s="198"/>
      <c r="B86" s="184"/>
      <c r="C86" s="198"/>
      <c r="D86" s="222" t="s">
        <v>425</v>
      </c>
      <c r="E86" s="187"/>
      <c r="F86" s="223" t="s">
        <v>20</v>
      </c>
      <c r="G86" s="222" t="s">
        <v>425</v>
      </c>
      <c r="H86" s="187"/>
      <c r="I86" s="223" t="s">
        <v>20</v>
      </c>
    </row>
    <row r="87" spans="1:9">
      <c r="A87" s="2" t="s">
        <v>427</v>
      </c>
      <c r="F87" s="227"/>
      <c r="I87" s="6"/>
    </row>
    <row r="88" spans="1:9" ht="14.25" customHeight="1">
      <c r="A88" s="819" t="s">
        <v>428</v>
      </c>
      <c r="B88" s="821" t="s">
        <v>429</v>
      </c>
      <c r="C88" s="821" t="s">
        <v>430</v>
      </c>
      <c r="D88" s="205" t="s">
        <v>420</v>
      </c>
      <c r="E88" s="206"/>
      <c r="F88" s="206"/>
      <c r="G88" s="207"/>
      <c r="H88" s="208"/>
      <c r="I88" s="209"/>
    </row>
    <row r="89" spans="1:9" ht="14.25" customHeight="1">
      <c r="A89" s="820"/>
      <c r="B89" s="820"/>
      <c r="C89" s="820"/>
      <c r="D89" s="211"/>
      <c r="E89" s="187"/>
      <c r="F89" s="187"/>
      <c r="G89" s="212" t="s">
        <v>396</v>
      </c>
      <c r="H89" s="213"/>
      <c r="I89" s="214"/>
    </row>
    <row r="90" spans="1:9" ht="18" customHeight="1">
      <c r="A90" s="224" t="s">
        <v>421</v>
      </c>
      <c r="B90" s="224" t="s">
        <v>421</v>
      </c>
      <c r="C90" s="224" t="s">
        <v>421</v>
      </c>
      <c r="D90" s="217" t="s">
        <v>422</v>
      </c>
      <c r="E90" s="195"/>
      <c r="F90" s="218" t="s">
        <v>423</v>
      </c>
      <c r="G90" s="219" t="s">
        <v>422</v>
      </c>
      <c r="I90" s="220" t="s">
        <v>424</v>
      </c>
    </row>
    <row r="91" spans="1:9" ht="18" customHeight="1">
      <c r="A91" s="228"/>
      <c r="B91" s="228"/>
      <c r="C91" s="228"/>
      <c r="D91" s="222" t="s">
        <v>425</v>
      </c>
      <c r="E91" s="187"/>
      <c r="F91" s="223" t="s">
        <v>20</v>
      </c>
      <c r="G91" s="222" t="s">
        <v>425</v>
      </c>
      <c r="H91" s="187"/>
      <c r="I91" s="223" t="s">
        <v>20</v>
      </c>
    </row>
    <row r="92" spans="1:9" ht="18" customHeight="1">
      <c r="A92" s="224" t="s">
        <v>421</v>
      </c>
      <c r="B92" s="224" t="s">
        <v>421</v>
      </c>
      <c r="C92" s="224" t="s">
        <v>421</v>
      </c>
      <c r="D92" s="217" t="s">
        <v>422</v>
      </c>
      <c r="F92" s="225" t="s">
        <v>426</v>
      </c>
      <c r="G92" s="219" t="s">
        <v>422</v>
      </c>
      <c r="H92" s="195"/>
      <c r="I92" s="218" t="s">
        <v>424</v>
      </c>
    </row>
    <row r="93" spans="1:9" ht="18" customHeight="1">
      <c r="A93" s="198"/>
      <c r="B93" s="198"/>
      <c r="C93" s="198"/>
      <c r="D93" s="222" t="s">
        <v>425</v>
      </c>
      <c r="F93" s="225" t="s">
        <v>20</v>
      </c>
      <c r="G93" s="222" t="s">
        <v>425</v>
      </c>
      <c r="H93" s="187"/>
      <c r="I93" s="223" t="s">
        <v>20</v>
      </c>
    </row>
    <row r="94" spans="1:9" ht="18" customHeight="1">
      <c r="A94" s="216" t="s">
        <v>421</v>
      </c>
      <c r="B94" s="216" t="s">
        <v>421</v>
      </c>
      <c r="C94" s="216" t="s">
        <v>421</v>
      </c>
      <c r="D94" s="217" t="s">
        <v>422</v>
      </c>
      <c r="E94" s="195"/>
      <c r="F94" s="218" t="s">
        <v>424</v>
      </c>
      <c r="G94" s="219" t="s">
        <v>422</v>
      </c>
      <c r="H94" s="195"/>
      <c r="I94" s="218" t="s">
        <v>426</v>
      </c>
    </row>
    <row r="95" spans="1:9" ht="18" customHeight="1">
      <c r="A95" s="228"/>
      <c r="B95" s="228"/>
      <c r="C95" s="228"/>
      <c r="D95" s="222" t="s">
        <v>425</v>
      </c>
      <c r="E95" s="187"/>
      <c r="F95" s="223" t="s">
        <v>20</v>
      </c>
      <c r="G95" s="222" t="s">
        <v>425</v>
      </c>
      <c r="I95" s="220" t="s">
        <v>20</v>
      </c>
    </row>
    <row r="96" spans="1:9" ht="18" customHeight="1">
      <c r="A96" s="224" t="s">
        <v>421</v>
      </c>
      <c r="B96" s="224" t="s">
        <v>421</v>
      </c>
      <c r="C96" s="224" t="s">
        <v>421</v>
      </c>
      <c r="D96" s="217" t="s">
        <v>422</v>
      </c>
      <c r="F96" s="225" t="s">
        <v>426</v>
      </c>
      <c r="G96" s="219" t="s">
        <v>422</v>
      </c>
      <c r="H96" s="195"/>
      <c r="I96" s="218" t="s">
        <v>424</v>
      </c>
    </row>
    <row r="97" spans="1:13" ht="18" customHeight="1">
      <c r="A97" s="198"/>
      <c r="B97" s="198"/>
      <c r="C97" s="198"/>
      <c r="D97" s="222" t="s">
        <v>425</v>
      </c>
      <c r="F97" s="225" t="s">
        <v>20</v>
      </c>
      <c r="G97" s="222" t="s">
        <v>425</v>
      </c>
      <c r="H97" s="187"/>
      <c r="I97" s="223" t="s">
        <v>20</v>
      </c>
    </row>
    <row r="98" spans="1:13" ht="18" customHeight="1">
      <c r="A98" s="219" t="s">
        <v>421</v>
      </c>
      <c r="B98" s="224" t="s">
        <v>421</v>
      </c>
      <c r="C98" s="229" t="s">
        <v>421</v>
      </c>
      <c r="D98" s="217" t="s">
        <v>422</v>
      </c>
      <c r="E98" s="195"/>
      <c r="F98" s="218" t="s">
        <v>424</v>
      </c>
      <c r="G98" s="219" t="s">
        <v>422</v>
      </c>
      <c r="I98" s="220" t="s">
        <v>426</v>
      </c>
    </row>
    <row r="99" spans="1:13" ht="18" customHeight="1">
      <c r="A99" s="184"/>
      <c r="B99" s="198"/>
      <c r="C99" s="199"/>
      <c r="D99" s="222" t="s">
        <v>425</v>
      </c>
      <c r="E99" s="187"/>
      <c r="F99" s="223" t="s">
        <v>20</v>
      </c>
      <c r="G99" s="222" t="s">
        <v>425</v>
      </c>
      <c r="H99" s="187"/>
      <c r="I99" s="223" t="s">
        <v>20</v>
      </c>
    </row>
    <row r="102" spans="1:13" ht="45" customHeight="1">
      <c r="I102" s="231"/>
      <c r="J102" s="822" t="s">
        <v>434</v>
      </c>
      <c r="K102" s="823"/>
      <c r="L102" s="824"/>
      <c r="M102" s="190">
        <f>M31+M69</f>
        <v>0</v>
      </c>
    </row>
    <row r="103" spans="1:13">
      <c r="J103" s="6"/>
    </row>
    <row r="104" spans="1:13">
      <c r="J104" s="232"/>
    </row>
  </sheetData>
  <mergeCells count="72">
    <mergeCell ref="A3:M3"/>
    <mergeCell ref="A10:A12"/>
    <mergeCell ref="B10:B12"/>
    <mergeCell ref="C10:C12"/>
    <mergeCell ref="D10:D12"/>
    <mergeCell ref="F10:K11"/>
    <mergeCell ref="K5:M5"/>
    <mergeCell ref="K6:M6"/>
    <mergeCell ref="K7:M7"/>
    <mergeCell ref="K8:M8"/>
    <mergeCell ref="E14:E15"/>
    <mergeCell ref="L14:L15"/>
    <mergeCell ref="M14:M15"/>
    <mergeCell ref="E17:E18"/>
    <mergeCell ref="L17:L18"/>
    <mergeCell ref="M17:M18"/>
    <mergeCell ref="E20:E21"/>
    <mergeCell ref="L20:L21"/>
    <mergeCell ref="M20:M21"/>
    <mergeCell ref="E23:E24"/>
    <mergeCell ref="L23:L24"/>
    <mergeCell ref="M23:M24"/>
    <mergeCell ref="E26:E27"/>
    <mergeCell ref="L26:L27"/>
    <mergeCell ref="M26:M27"/>
    <mergeCell ref="E29:E30"/>
    <mergeCell ref="L29:L30"/>
    <mergeCell ref="M29:M30"/>
    <mergeCell ref="D31:D33"/>
    <mergeCell ref="M31:M33"/>
    <mergeCell ref="E32:E33"/>
    <mergeCell ref="L32:L33"/>
    <mergeCell ref="A37:A38"/>
    <mergeCell ref="B37:B38"/>
    <mergeCell ref="C37:C38"/>
    <mergeCell ref="B31:B33"/>
    <mergeCell ref="C31:C33"/>
    <mergeCell ref="E67:E68"/>
    <mergeCell ref="L67:L68"/>
    <mergeCell ref="M67:M68"/>
    <mergeCell ref="A48:A49"/>
    <mergeCell ref="B48:B49"/>
    <mergeCell ref="C48:C49"/>
    <mergeCell ref="A60:A62"/>
    <mergeCell ref="B60:B62"/>
    <mergeCell ref="C60:C62"/>
    <mergeCell ref="D60:D62"/>
    <mergeCell ref="F60:K61"/>
    <mergeCell ref="E64:E65"/>
    <mergeCell ref="L64:L65"/>
    <mergeCell ref="M64:M65"/>
    <mergeCell ref="B63:B68"/>
    <mergeCell ref="C63:C68"/>
    <mergeCell ref="M69:M71"/>
    <mergeCell ref="E70:E71"/>
    <mergeCell ref="L70:L71"/>
    <mergeCell ref="A75:A76"/>
    <mergeCell ref="B75:B76"/>
    <mergeCell ref="C75:C76"/>
    <mergeCell ref="A88:A89"/>
    <mergeCell ref="B88:B89"/>
    <mergeCell ref="C88:C89"/>
    <mergeCell ref="J102:L102"/>
    <mergeCell ref="D69:D71"/>
    <mergeCell ref="B69:B71"/>
    <mergeCell ref="C69:C71"/>
    <mergeCell ref="B13:B18"/>
    <mergeCell ref="C13:C18"/>
    <mergeCell ref="B19:B24"/>
    <mergeCell ref="C19:C24"/>
    <mergeCell ref="B25:B30"/>
    <mergeCell ref="C25:C30"/>
  </mergeCells>
  <phoneticPr fontId="1"/>
  <pageMargins left="0.66" right="0.17" top="0.43307086614173229" bottom="0.27559055118110237" header="0.31496062992125984" footer="0.15748031496062992"/>
  <pageSetup paperSize="9" scale="80" fitToHeight="2" orientation="portrait" r:id="rId1"/>
  <headerFooter alignWithMargins="0"/>
  <rowBreaks count="1" manualBreakCount="1">
    <brk id="58" max="12"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F886D-AF23-4021-9243-0D23B2276255}">
  <sheetPr codeName="Sheet25">
    <pageSetUpPr fitToPage="1"/>
  </sheetPr>
  <dimension ref="B1:X24"/>
  <sheetViews>
    <sheetView view="pageBreakPreview" zoomScaleNormal="100" zoomScaleSheetLayoutView="100" workbookViewId="0">
      <selection activeCell="X1" sqref="X1"/>
    </sheetView>
  </sheetViews>
  <sheetFormatPr defaultRowHeight="13.5"/>
  <cols>
    <col min="1" max="1" width="0.625" style="537" customWidth="1"/>
    <col min="2" max="2" width="6.625" style="537" customWidth="1"/>
    <col min="3" max="4" width="3.25" style="537" customWidth="1"/>
    <col min="5" max="6" width="3.875" style="537" customWidth="1"/>
    <col min="7" max="7" width="16.125" style="537" customWidth="1"/>
    <col min="8" max="8" width="4.625" style="537" customWidth="1"/>
    <col min="9" max="9" width="7" style="537" customWidth="1"/>
    <col min="10" max="10" width="6.75" style="537" customWidth="1"/>
    <col min="11" max="11" width="10.125" style="537" customWidth="1"/>
    <col min="12" max="12" width="9" style="537" customWidth="1"/>
    <col min="13" max="13" width="14.625" style="537" customWidth="1"/>
    <col min="14" max="14" width="7.125" style="538" customWidth="1"/>
    <col min="15" max="16" width="3" style="538" customWidth="1"/>
    <col min="17" max="17" width="4.375" style="538" customWidth="1"/>
    <col min="18" max="18" width="3" style="538" customWidth="1"/>
    <col min="19" max="19" width="2.625" style="538" customWidth="1"/>
    <col min="20" max="20" width="8.25" style="538" customWidth="1"/>
    <col min="21" max="21" width="3" style="538" customWidth="1"/>
    <col min="22" max="22" width="15.5" style="537" customWidth="1"/>
    <col min="23" max="23" width="0.375" style="537" customWidth="1"/>
    <col min="24" max="16384" width="9" style="537"/>
  </cols>
  <sheetData>
    <row r="1" spans="2:24" ht="19.5">
      <c r="B1" s="537" t="s">
        <v>656</v>
      </c>
      <c r="X1" s="641" t="str">
        <f>HYPERLINK("#シート目次"&amp;"!A1","シート目次へ")</f>
        <v>シート目次へ</v>
      </c>
    </row>
    <row r="2" spans="2:24">
      <c r="B2" s="881" t="s">
        <v>667</v>
      </c>
      <c r="C2" s="881"/>
      <c r="D2" s="881"/>
      <c r="E2" s="881"/>
      <c r="F2" s="881"/>
      <c r="G2" s="881"/>
      <c r="H2" s="881"/>
      <c r="I2" s="881"/>
      <c r="J2" s="881"/>
      <c r="K2" s="881"/>
      <c r="L2" s="881"/>
      <c r="M2" s="881"/>
      <c r="N2" s="881"/>
      <c r="O2" s="881"/>
      <c r="P2" s="881"/>
      <c r="Q2" s="881"/>
      <c r="R2" s="881"/>
      <c r="S2" s="881"/>
      <c r="T2" s="881"/>
      <c r="U2" s="881"/>
      <c r="V2" s="881"/>
    </row>
    <row r="3" spans="2:24">
      <c r="N3" s="539"/>
      <c r="O3" s="539"/>
      <c r="P3" s="539"/>
      <c r="Q3" s="539"/>
      <c r="R3" s="539"/>
      <c r="S3" s="539"/>
      <c r="T3" s="539"/>
      <c r="U3" s="540" t="s">
        <v>624</v>
      </c>
      <c r="V3" s="541"/>
    </row>
    <row r="4" spans="2:24">
      <c r="B4" s="537" t="s">
        <v>625</v>
      </c>
    </row>
    <row r="5" spans="2:24" ht="51.75" customHeight="1">
      <c r="B5" s="542" t="s">
        <v>40</v>
      </c>
      <c r="C5" s="859" t="s">
        <v>41</v>
      </c>
      <c r="D5" s="861"/>
      <c r="E5" s="859" t="s">
        <v>626</v>
      </c>
      <c r="F5" s="860"/>
      <c r="G5" s="861"/>
      <c r="H5" s="859" t="s">
        <v>627</v>
      </c>
      <c r="I5" s="861"/>
      <c r="J5" s="859" t="s">
        <v>628</v>
      </c>
      <c r="K5" s="861"/>
      <c r="L5" s="543" t="s">
        <v>629</v>
      </c>
      <c r="M5" s="859" t="s">
        <v>630</v>
      </c>
      <c r="N5" s="860"/>
      <c r="O5" s="860"/>
      <c r="P5" s="860"/>
      <c r="Q5" s="860"/>
      <c r="R5" s="860"/>
      <c r="S5" s="860"/>
      <c r="T5" s="860"/>
      <c r="U5" s="861"/>
      <c r="V5" s="542" t="s">
        <v>631</v>
      </c>
    </row>
    <row r="6" spans="2:24" ht="17.25" customHeight="1">
      <c r="B6" s="880"/>
      <c r="C6" s="873"/>
      <c r="D6" s="874"/>
      <c r="E6" s="873"/>
      <c r="F6" s="877"/>
      <c r="G6" s="874"/>
      <c r="H6" s="849" t="s">
        <v>632</v>
      </c>
      <c r="I6" s="851"/>
      <c r="J6" s="873"/>
      <c r="K6" s="874"/>
      <c r="L6" s="879" t="s">
        <v>633</v>
      </c>
      <c r="M6" s="544" t="s">
        <v>634</v>
      </c>
      <c r="N6" s="545"/>
      <c r="O6" s="545" t="s">
        <v>635</v>
      </c>
      <c r="P6" s="545" t="s">
        <v>636</v>
      </c>
      <c r="Q6" s="545"/>
      <c r="R6" s="545" t="s">
        <v>637</v>
      </c>
      <c r="S6" s="545" t="s">
        <v>638</v>
      </c>
      <c r="T6" s="545">
        <f>N6*Q6</f>
        <v>0</v>
      </c>
      <c r="U6" s="546" t="s">
        <v>635</v>
      </c>
      <c r="V6" s="880"/>
    </row>
    <row r="7" spans="2:24" ht="17.25" customHeight="1">
      <c r="B7" s="880"/>
      <c r="C7" s="875"/>
      <c r="D7" s="876"/>
      <c r="E7" s="875"/>
      <c r="F7" s="878"/>
      <c r="G7" s="876"/>
      <c r="H7" s="866"/>
      <c r="I7" s="868"/>
      <c r="J7" s="875"/>
      <c r="K7" s="876"/>
      <c r="L7" s="879"/>
      <c r="M7" s="547" t="s">
        <v>639</v>
      </c>
      <c r="N7" s="548"/>
      <c r="O7" s="548" t="s">
        <v>635</v>
      </c>
      <c r="P7" s="548" t="s">
        <v>636</v>
      </c>
      <c r="Q7" s="548"/>
      <c r="R7" s="548" t="s">
        <v>637</v>
      </c>
      <c r="S7" s="548" t="s">
        <v>638</v>
      </c>
      <c r="T7" s="548">
        <f t="shared" ref="T7:T12" si="0">N7*Q7</f>
        <v>0</v>
      </c>
      <c r="U7" s="549" t="s">
        <v>635</v>
      </c>
      <c r="V7" s="880"/>
    </row>
    <row r="8" spans="2:24" ht="17.25" customHeight="1">
      <c r="B8" s="872"/>
      <c r="C8" s="873"/>
      <c r="D8" s="874"/>
      <c r="E8" s="873"/>
      <c r="F8" s="877"/>
      <c r="G8" s="874"/>
      <c r="H8" s="849" t="s">
        <v>632</v>
      </c>
      <c r="I8" s="851"/>
      <c r="J8" s="873"/>
      <c r="K8" s="874"/>
      <c r="L8" s="879" t="s">
        <v>633</v>
      </c>
      <c r="M8" s="544" t="s">
        <v>640</v>
      </c>
      <c r="N8" s="545"/>
      <c r="O8" s="545" t="s">
        <v>635</v>
      </c>
      <c r="P8" s="545" t="s">
        <v>636</v>
      </c>
      <c r="Q8" s="545"/>
      <c r="R8" s="545" t="s">
        <v>637</v>
      </c>
      <c r="S8" s="545" t="s">
        <v>638</v>
      </c>
      <c r="T8" s="545">
        <f t="shared" si="0"/>
        <v>0</v>
      </c>
      <c r="U8" s="546" t="s">
        <v>635</v>
      </c>
      <c r="V8" s="872"/>
    </row>
    <row r="9" spans="2:24" ht="17.25" customHeight="1">
      <c r="B9" s="872"/>
      <c r="C9" s="875"/>
      <c r="D9" s="876"/>
      <c r="E9" s="875"/>
      <c r="F9" s="878"/>
      <c r="G9" s="876"/>
      <c r="H9" s="866"/>
      <c r="I9" s="868"/>
      <c r="J9" s="875"/>
      <c r="K9" s="876"/>
      <c r="L9" s="879"/>
      <c r="M9" s="547" t="s">
        <v>639</v>
      </c>
      <c r="N9" s="548"/>
      <c r="O9" s="548" t="s">
        <v>635</v>
      </c>
      <c r="P9" s="548" t="s">
        <v>636</v>
      </c>
      <c r="Q9" s="548"/>
      <c r="R9" s="548" t="s">
        <v>637</v>
      </c>
      <c r="S9" s="548" t="s">
        <v>638</v>
      </c>
      <c r="T9" s="548">
        <f t="shared" si="0"/>
        <v>0</v>
      </c>
      <c r="U9" s="549" t="s">
        <v>635</v>
      </c>
      <c r="V9" s="872"/>
    </row>
    <row r="10" spans="2:24" ht="17.25" customHeight="1">
      <c r="B10" s="872"/>
      <c r="C10" s="873"/>
      <c r="D10" s="874"/>
      <c r="E10" s="873"/>
      <c r="F10" s="877"/>
      <c r="G10" s="874"/>
      <c r="H10" s="849" t="s">
        <v>632</v>
      </c>
      <c r="I10" s="851"/>
      <c r="J10" s="873"/>
      <c r="K10" s="874"/>
      <c r="L10" s="879" t="s">
        <v>633</v>
      </c>
      <c r="M10" s="544" t="s">
        <v>640</v>
      </c>
      <c r="N10" s="545"/>
      <c r="O10" s="545" t="s">
        <v>635</v>
      </c>
      <c r="P10" s="545" t="s">
        <v>636</v>
      </c>
      <c r="Q10" s="545"/>
      <c r="R10" s="545" t="s">
        <v>637</v>
      </c>
      <c r="S10" s="545" t="s">
        <v>638</v>
      </c>
      <c r="T10" s="545">
        <f t="shared" si="0"/>
        <v>0</v>
      </c>
      <c r="U10" s="546" t="s">
        <v>635</v>
      </c>
      <c r="V10" s="872"/>
    </row>
    <row r="11" spans="2:24" ht="17.25" customHeight="1">
      <c r="B11" s="872"/>
      <c r="C11" s="875"/>
      <c r="D11" s="876"/>
      <c r="E11" s="875"/>
      <c r="F11" s="878"/>
      <c r="G11" s="876"/>
      <c r="H11" s="866"/>
      <c r="I11" s="868"/>
      <c r="J11" s="875"/>
      <c r="K11" s="876"/>
      <c r="L11" s="879"/>
      <c r="M11" s="547" t="s">
        <v>641</v>
      </c>
      <c r="N11" s="548"/>
      <c r="O11" s="548" t="s">
        <v>635</v>
      </c>
      <c r="P11" s="548" t="s">
        <v>636</v>
      </c>
      <c r="Q11" s="548"/>
      <c r="R11" s="548" t="s">
        <v>637</v>
      </c>
      <c r="S11" s="548" t="s">
        <v>638</v>
      </c>
      <c r="T11" s="548">
        <f t="shared" si="0"/>
        <v>0</v>
      </c>
      <c r="U11" s="549" t="s">
        <v>635</v>
      </c>
      <c r="V11" s="872"/>
    </row>
    <row r="12" spans="2:24" ht="17.25" customHeight="1">
      <c r="B12" s="872"/>
      <c r="C12" s="873"/>
      <c r="D12" s="874"/>
      <c r="E12" s="873"/>
      <c r="F12" s="877"/>
      <c r="G12" s="874"/>
      <c r="H12" s="849" t="s">
        <v>632</v>
      </c>
      <c r="I12" s="851"/>
      <c r="J12" s="873"/>
      <c r="K12" s="874"/>
      <c r="L12" s="879" t="s">
        <v>633</v>
      </c>
      <c r="M12" s="544" t="s">
        <v>642</v>
      </c>
      <c r="N12" s="545"/>
      <c r="O12" s="545" t="s">
        <v>635</v>
      </c>
      <c r="P12" s="545" t="s">
        <v>636</v>
      </c>
      <c r="Q12" s="545"/>
      <c r="R12" s="545" t="s">
        <v>637</v>
      </c>
      <c r="S12" s="545" t="s">
        <v>638</v>
      </c>
      <c r="T12" s="545">
        <f t="shared" si="0"/>
        <v>0</v>
      </c>
      <c r="U12" s="546" t="s">
        <v>635</v>
      </c>
      <c r="V12" s="872"/>
    </row>
    <row r="13" spans="2:24" ht="17.25" customHeight="1">
      <c r="B13" s="872"/>
      <c r="C13" s="875"/>
      <c r="D13" s="876"/>
      <c r="E13" s="875"/>
      <c r="F13" s="878"/>
      <c r="G13" s="876"/>
      <c r="H13" s="866"/>
      <c r="I13" s="868"/>
      <c r="J13" s="875"/>
      <c r="K13" s="876"/>
      <c r="L13" s="879"/>
      <c r="M13" s="547" t="s">
        <v>639</v>
      </c>
      <c r="N13" s="548"/>
      <c r="O13" s="548" t="s">
        <v>635</v>
      </c>
      <c r="P13" s="548" t="s">
        <v>636</v>
      </c>
      <c r="Q13" s="548"/>
      <c r="R13" s="548" t="s">
        <v>637</v>
      </c>
      <c r="S13" s="548" t="s">
        <v>638</v>
      </c>
      <c r="T13" s="548">
        <f>N13*Q13</f>
        <v>0</v>
      </c>
      <c r="U13" s="549" t="s">
        <v>635</v>
      </c>
      <c r="V13" s="872"/>
    </row>
    <row r="14" spans="2:24" ht="20.25" customHeight="1">
      <c r="B14" s="550" t="s">
        <v>643</v>
      </c>
      <c r="C14" s="551">
        <f>COUNTA(B6:B13)</f>
        <v>0</v>
      </c>
      <c r="D14" s="552" t="s">
        <v>644</v>
      </c>
      <c r="E14" s="859"/>
      <c r="F14" s="860"/>
      <c r="G14" s="860"/>
      <c r="H14" s="860"/>
      <c r="I14" s="860"/>
      <c r="J14" s="860"/>
      <c r="K14" s="860"/>
      <c r="L14" s="861"/>
      <c r="M14" s="862">
        <f>SUM(T6:T13)</f>
        <v>0</v>
      </c>
      <c r="N14" s="863"/>
      <c r="O14" s="863"/>
      <c r="P14" s="863"/>
      <c r="Q14" s="863"/>
      <c r="R14" s="863"/>
      <c r="S14" s="863"/>
      <c r="T14" s="863"/>
      <c r="U14" s="552" t="s">
        <v>635</v>
      </c>
      <c r="V14" s="553"/>
    </row>
    <row r="15" spans="2:24">
      <c r="B15" s="537" t="s">
        <v>645</v>
      </c>
      <c r="G15" s="554"/>
      <c r="H15" s="554"/>
    </row>
    <row r="16" spans="2:24">
      <c r="B16" s="537" t="s">
        <v>646</v>
      </c>
      <c r="G16" s="554"/>
      <c r="H16" s="554"/>
    </row>
    <row r="17" spans="2:22">
      <c r="B17" s="554"/>
    </row>
    <row r="18" spans="2:22">
      <c r="B18" s="554"/>
    </row>
    <row r="19" spans="2:22">
      <c r="B19" s="537" t="s">
        <v>281</v>
      </c>
    </row>
    <row r="20" spans="2:22" ht="33.75" customHeight="1">
      <c r="B20" s="864" t="s">
        <v>34</v>
      </c>
      <c r="C20" s="864"/>
      <c r="D20" s="864"/>
      <c r="E20" s="864"/>
      <c r="F20" s="864"/>
      <c r="G20" s="864" t="s">
        <v>647</v>
      </c>
      <c r="H20" s="864"/>
      <c r="I20" s="864" t="s">
        <v>648</v>
      </c>
      <c r="J20" s="864"/>
      <c r="K20" s="864"/>
      <c r="L20" s="864" t="s">
        <v>649</v>
      </c>
      <c r="M20" s="864"/>
      <c r="N20" s="865" t="s">
        <v>650</v>
      </c>
      <c r="O20" s="865"/>
      <c r="P20" s="865"/>
      <c r="Q20" s="865"/>
      <c r="R20" s="865"/>
      <c r="S20" s="865"/>
      <c r="T20" s="864" t="s">
        <v>651</v>
      </c>
      <c r="U20" s="864"/>
      <c r="V20" s="864"/>
    </row>
    <row r="21" spans="2:22" ht="14.25" customHeight="1">
      <c r="B21" s="866" t="s">
        <v>9</v>
      </c>
      <c r="C21" s="867"/>
      <c r="D21" s="867"/>
      <c r="E21" s="867"/>
      <c r="F21" s="868"/>
      <c r="G21" s="866" t="s">
        <v>10</v>
      </c>
      <c r="H21" s="868"/>
      <c r="I21" s="866" t="s">
        <v>652</v>
      </c>
      <c r="J21" s="867"/>
      <c r="K21" s="868"/>
      <c r="L21" s="866" t="s">
        <v>137</v>
      </c>
      <c r="M21" s="868"/>
      <c r="N21" s="869" t="s">
        <v>653</v>
      </c>
      <c r="O21" s="870"/>
      <c r="P21" s="870"/>
      <c r="Q21" s="870"/>
      <c r="R21" s="870"/>
      <c r="S21" s="871"/>
      <c r="T21" s="856"/>
      <c r="U21" s="857"/>
      <c r="V21" s="858"/>
    </row>
    <row r="22" spans="2:22" ht="15.75" customHeight="1">
      <c r="B22" s="849" t="s">
        <v>14</v>
      </c>
      <c r="C22" s="850"/>
      <c r="D22" s="850"/>
      <c r="E22" s="850"/>
      <c r="F22" s="851"/>
      <c r="G22" s="849" t="s">
        <v>14</v>
      </c>
      <c r="H22" s="851"/>
      <c r="I22" s="849" t="s">
        <v>14</v>
      </c>
      <c r="J22" s="850"/>
      <c r="K22" s="851"/>
      <c r="L22" s="849" t="s">
        <v>14</v>
      </c>
      <c r="M22" s="851"/>
      <c r="N22" s="849" t="s">
        <v>14</v>
      </c>
      <c r="O22" s="850"/>
      <c r="P22" s="850"/>
      <c r="Q22" s="850"/>
      <c r="R22" s="850"/>
      <c r="S22" s="851"/>
      <c r="T22" s="850" t="s">
        <v>14</v>
      </c>
      <c r="U22" s="850"/>
      <c r="V22" s="851"/>
    </row>
    <row r="23" spans="2:22" ht="40.5" customHeight="1">
      <c r="B23" s="852">
        <f>M14</f>
        <v>0</v>
      </c>
      <c r="C23" s="853"/>
      <c r="D23" s="853"/>
      <c r="E23" s="853"/>
      <c r="F23" s="854"/>
      <c r="G23" s="852"/>
      <c r="H23" s="854"/>
      <c r="I23" s="852">
        <f>B23-G23</f>
        <v>0</v>
      </c>
      <c r="J23" s="853"/>
      <c r="K23" s="854"/>
      <c r="L23" s="852"/>
      <c r="M23" s="854"/>
      <c r="N23" s="855">
        <f>MIN(I23,L23)</f>
        <v>0</v>
      </c>
      <c r="O23" s="847"/>
      <c r="P23" s="847"/>
      <c r="Q23" s="847"/>
      <c r="R23" s="847"/>
      <c r="S23" s="848"/>
      <c r="T23" s="847">
        <f>ROUNDDOWN(N23/2,-3)</f>
        <v>0</v>
      </c>
      <c r="U23" s="847"/>
      <c r="V23" s="848"/>
    </row>
    <row r="24" spans="2:22" ht="15" customHeight="1">
      <c r="B24" s="537" t="s">
        <v>654</v>
      </c>
    </row>
  </sheetData>
  <mergeCells count="60">
    <mergeCell ref="B2:V2"/>
    <mergeCell ref="C5:D5"/>
    <mergeCell ref="E5:G5"/>
    <mergeCell ref="H5:I5"/>
    <mergeCell ref="J5:K5"/>
    <mergeCell ref="M5:U5"/>
    <mergeCell ref="V6:V7"/>
    <mergeCell ref="B8:B9"/>
    <mergeCell ref="C8:D9"/>
    <mergeCell ref="E8:G9"/>
    <mergeCell ref="H8:I9"/>
    <mergeCell ref="J8:K9"/>
    <mergeCell ref="L8:L9"/>
    <mergeCell ref="V8:V9"/>
    <mergeCell ref="B6:B7"/>
    <mergeCell ref="C6:D7"/>
    <mergeCell ref="E6:G7"/>
    <mergeCell ref="H6:I7"/>
    <mergeCell ref="J6:K7"/>
    <mergeCell ref="L6:L7"/>
    <mergeCell ref="V10:V11"/>
    <mergeCell ref="B12:B13"/>
    <mergeCell ref="C12:D13"/>
    <mergeCell ref="E12:G13"/>
    <mergeCell ref="H12:I13"/>
    <mergeCell ref="J12:K13"/>
    <mergeCell ref="L12:L13"/>
    <mergeCell ref="V12:V13"/>
    <mergeCell ref="B10:B11"/>
    <mergeCell ref="C10:D11"/>
    <mergeCell ref="E10:G11"/>
    <mergeCell ref="H10:I11"/>
    <mergeCell ref="J10:K11"/>
    <mergeCell ref="L10:L11"/>
    <mergeCell ref="T21:V21"/>
    <mergeCell ref="E14:L14"/>
    <mergeCell ref="M14:T14"/>
    <mergeCell ref="B20:F20"/>
    <mergeCell ref="G20:H20"/>
    <mergeCell ref="I20:K20"/>
    <mergeCell ref="L20:M20"/>
    <mergeCell ref="N20:S20"/>
    <mergeCell ref="T20:V20"/>
    <mergeCell ref="B21:F21"/>
    <mergeCell ref="G21:H21"/>
    <mergeCell ref="I21:K21"/>
    <mergeCell ref="L21:M21"/>
    <mergeCell ref="N21:S21"/>
    <mergeCell ref="T23:V23"/>
    <mergeCell ref="B22:F22"/>
    <mergeCell ref="G22:H22"/>
    <mergeCell ref="I22:K22"/>
    <mergeCell ref="L22:M22"/>
    <mergeCell ref="N22:S22"/>
    <mergeCell ref="T22:V22"/>
    <mergeCell ref="B23:F23"/>
    <mergeCell ref="G23:H23"/>
    <mergeCell ref="I23:K23"/>
    <mergeCell ref="L23:M23"/>
    <mergeCell ref="N23:S23"/>
  </mergeCells>
  <phoneticPr fontId="1"/>
  <pageMargins left="0.25" right="0.25" top="0.75" bottom="0.75" header="0.3" footer="0.3"/>
  <pageSetup paperSize="9" scale="93"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28F6C-503F-4C22-BADD-8A92F1B18C63}">
  <sheetPr codeName="Sheet5">
    <pageSetUpPr fitToPage="1"/>
  </sheetPr>
  <dimension ref="A1:IV257"/>
  <sheetViews>
    <sheetView view="pageBreakPreview" topLeftCell="C1" zoomScaleNormal="100" zoomScaleSheetLayoutView="100" workbookViewId="0">
      <selection activeCell="K1" sqref="K1"/>
    </sheetView>
  </sheetViews>
  <sheetFormatPr defaultColWidth="9.75" defaultRowHeight="13.5"/>
  <cols>
    <col min="1" max="1" width="2.875" style="116" customWidth="1"/>
    <col min="2" max="2" width="22.375" style="116" customWidth="1"/>
    <col min="3" max="3" width="20.75" style="116" customWidth="1"/>
    <col min="4" max="4" width="15.5" style="116" customWidth="1"/>
    <col min="5" max="5" width="6.875" style="116" customWidth="1"/>
    <col min="6" max="6" width="10.625" style="116" customWidth="1"/>
    <col min="7" max="7" width="23.25" style="116" customWidth="1"/>
    <col min="8" max="8" width="17.25" style="116" customWidth="1"/>
    <col min="9" max="9" width="25.625" style="116" customWidth="1"/>
    <col min="10" max="10" width="1.375" style="116" customWidth="1"/>
    <col min="11" max="256" width="9.75" style="116"/>
    <col min="257" max="257" width="2.875" style="116" customWidth="1"/>
    <col min="258" max="258" width="22.375" style="116" customWidth="1"/>
    <col min="259" max="259" width="20.75" style="116" customWidth="1"/>
    <col min="260" max="260" width="15.5" style="116" customWidth="1"/>
    <col min="261" max="261" width="6.875" style="116" customWidth="1"/>
    <col min="262" max="262" width="10.625" style="116" customWidth="1"/>
    <col min="263" max="263" width="23.25" style="116" customWidth="1"/>
    <col min="264" max="264" width="17.25" style="116" customWidth="1"/>
    <col min="265" max="265" width="25.625" style="116" customWidth="1"/>
    <col min="266" max="266" width="1.375" style="116" customWidth="1"/>
    <col min="267" max="512" width="9.75" style="116"/>
    <col min="513" max="513" width="2.875" style="116" customWidth="1"/>
    <col min="514" max="514" width="22.375" style="116" customWidth="1"/>
    <col min="515" max="515" width="20.75" style="116" customWidth="1"/>
    <col min="516" max="516" width="15.5" style="116" customWidth="1"/>
    <col min="517" max="517" width="6.875" style="116" customWidth="1"/>
    <col min="518" max="518" width="10.625" style="116" customWidth="1"/>
    <col min="519" max="519" width="23.25" style="116" customWidth="1"/>
    <col min="520" max="520" width="17.25" style="116" customWidth="1"/>
    <col min="521" max="521" width="25.625" style="116" customWidth="1"/>
    <col min="522" max="522" width="1.375" style="116" customWidth="1"/>
    <col min="523" max="768" width="9.75" style="116"/>
    <col min="769" max="769" width="2.875" style="116" customWidth="1"/>
    <col min="770" max="770" width="22.375" style="116" customWidth="1"/>
    <col min="771" max="771" width="20.75" style="116" customWidth="1"/>
    <col min="772" max="772" width="15.5" style="116" customWidth="1"/>
    <col min="773" max="773" width="6.875" style="116" customWidth="1"/>
    <col min="774" max="774" width="10.625" style="116" customWidth="1"/>
    <col min="775" max="775" width="23.25" style="116" customWidth="1"/>
    <col min="776" max="776" width="17.25" style="116" customWidth="1"/>
    <col min="777" max="777" width="25.625" style="116" customWidth="1"/>
    <col min="778" max="778" width="1.375" style="116" customWidth="1"/>
    <col min="779" max="1024" width="9.75" style="116"/>
    <col min="1025" max="1025" width="2.875" style="116" customWidth="1"/>
    <col min="1026" max="1026" width="22.375" style="116" customWidth="1"/>
    <col min="1027" max="1027" width="20.75" style="116" customWidth="1"/>
    <col min="1028" max="1028" width="15.5" style="116" customWidth="1"/>
    <col min="1029" max="1029" width="6.875" style="116" customWidth="1"/>
    <col min="1030" max="1030" width="10.625" style="116" customWidth="1"/>
    <col min="1031" max="1031" width="23.25" style="116" customWidth="1"/>
    <col min="1032" max="1032" width="17.25" style="116" customWidth="1"/>
    <col min="1033" max="1033" width="25.625" style="116" customWidth="1"/>
    <col min="1034" max="1034" width="1.375" style="116" customWidth="1"/>
    <col min="1035" max="1280" width="9.75" style="116"/>
    <col min="1281" max="1281" width="2.875" style="116" customWidth="1"/>
    <col min="1282" max="1282" width="22.375" style="116" customWidth="1"/>
    <col min="1283" max="1283" width="20.75" style="116" customWidth="1"/>
    <col min="1284" max="1284" width="15.5" style="116" customWidth="1"/>
    <col min="1285" max="1285" width="6.875" style="116" customWidth="1"/>
    <col min="1286" max="1286" width="10.625" style="116" customWidth="1"/>
    <col min="1287" max="1287" width="23.25" style="116" customWidth="1"/>
    <col min="1288" max="1288" width="17.25" style="116" customWidth="1"/>
    <col min="1289" max="1289" width="25.625" style="116" customWidth="1"/>
    <col min="1290" max="1290" width="1.375" style="116" customWidth="1"/>
    <col min="1291" max="1536" width="9.75" style="116"/>
    <col min="1537" max="1537" width="2.875" style="116" customWidth="1"/>
    <col min="1538" max="1538" width="22.375" style="116" customWidth="1"/>
    <col min="1539" max="1539" width="20.75" style="116" customWidth="1"/>
    <col min="1540" max="1540" width="15.5" style="116" customWidth="1"/>
    <col min="1541" max="1541" width="6.875" style="116" customWidth="1"/>
    <col min="1542" max="1542" width="10.625" style="116" customWidth="1"/>
    <col min="1543" max="1543" width="23.25" style="116" customWidth="1"/>
    <col min="1544" max="1544" width="17.25" style="116" customWidth="1"/>
    <col min="1545" max="1545" width="25.625" style="116" customWidth="1"/>
    <col min="1546" max="1546" width="1.375" style="116" customWidth="1"/>
    <col min="1547" max="1792" width="9.75" style="116"/>
    <col min="1793" max="1793" width="2.875" style="116" customWidth="1"/>
    <col min="1794" max="1794" width="22.375" style="116" customWidth="1"/>
    <col min="1795" max="1795" width="20.75" style="116" customWidth="1"/>
    <col min="1796" max="1796" width="15.5" style="116" customWidth="1"/>
    <col min="1797" max="1797" width="6.875" style="116" customWidth="1"/>
    <col min="1798" max="1798" width="10.625" style="116" customWidth="1"/>
    <col min="1799" max="1799" width="23.25" style="116" customWidth="1"/>
    <col min="1800" max="1800" width="17.25" style="116" customWidth="1"/>
    <col min="1801" max="1801" width="25.625" style="116" customWidth="1"/>
    <col min="1802" max="1802" width="1.375" style="116" customWidth="1"/>
    <col min="1803" max="2048" width="9.75" style="116"/>
    <col min="2049" max="2049" width="2.875" style="116" customWidth="1"/>
    <col min="2050" max="2050" width="22.375" style="116" customWidth="1"/>
    <col min="2051" max="2051" width="20.75" style="116" customWidth="1"/>
    <col min="2052" max="2052" width="15.5" style="116" customWidth="1"/>
    <col min="2053" max="2053" width="6.875" style="116" customWidth="1"/>
    <col min="2054" max="2054" width="10.625" style="116" customWidth="1"/>
    <col min="2055" max="2055" width="23.25" style="116" customWidth="1"/>
    <col min="2056" max="2056" width="17.25" style="116" customWidth="1"/>
    <col min="2057" max="2057" width="25.625" style="116" customWidth="1"/>
    <col min="2058" max="2058" width="1.375" style="116" customWidth="1"/>
    <col min="2059" max="2304" width="9.75" style="116"/>
    <col min="2305" max="2305" width="2.875" style="116" customWidth="1"/>
    <col min="2306" max="2306" width="22.375" style="116" customWidth="1"/>
    <col min="2307" max="2307" width="20.75" style="116" customWidth="1"/>
    <col min="2308" max="2308" width="15.5" style="116" customWidth="1"/>
    <col min="2309" max="2309" width="6.875" style="116" customWidth="1"/>
    <col min="2310" max="2310" width="10.625" style="116" customWidth="1"/>
    <col min="2311" max="2311" width="23.25" style="116" customWidth="1"/>
    <col min="2312" max="2312" width="17.25" style="116" customWidth="1"/>
    <col min="2313" max="2313" width="25.625" style="116" customWidth="1"/>
    <col min="2314" max="2314" width="1.375" style="116" customWidth="1"/>
    <col min="2315" max="2560" width="9.75" style="116"/>
    <col min="2561" max="2561" width="2.875" style="116" customWidth="1"/>
    <col min="2562" max="2562" width="22.375" style="116" customWidth="1"/>
    <col min="2563" max="2563" width="20.75" style="116" customWidth="1"/>
    <col min="2564" max="2564" width="15.5" style="116" customWidth="1"/>
    <col min="2565" max="2565" width="6.875" style="116" customWidth="1"/>
    <col min="2566" max="2566" width="10.625" style="116" customWidth="1"/>
    <col min="2567" max="2567" width="23.25" style="116" customWidth="1"/>
    <col min="2568" max="2568" width="17.25" style="116" customWidth="1"/>
    <col min="2569" max="2569" width="25.625" style="116" customWidth="1"/>
    <col min="2570" max="2570" width="1.375" style="116" customWidth="1"/>
    <col min="2571" max="2816" width="9.75" style="116"/>
    <col min="2817" max="2817" width="2.875" style="116" customWidth="1"/>
    <col min="2818" max="2818" width="22.375" style="116" customWidth="1"/>
    <col min="2819" max="2819" width="20.75" style="116" customWidth="1"/>
    <col min="2820" max="2820" width="15.5" style="116" customWidth="1"/>
    <col min="2821" max="2821" width="6.875" style="116" customWidth="1"/>
    <col min="2822" max="2822" width="10.625" style="116" customWidth="1"/>
    <col min="2823" max="2823" width="23.25" style="116" customWidth="1"/>
    <col min="2824" max="2824" width="17.25" style="116" customWidth="1"/>
    <col min="2825" max="2825" width="25.625" style="116" customWidth="1"/>
    <col min="2826" max="2826" width="1.375" style="116" customWidth="1"/>
    <col min="2827" max="3072" width="9.75" style="116"/>
    <col min="3073" max="3073" width="2.875" style="116" customWidth="1"/>
    <col min="3074" max="3074" width="22.375" style="116" customWidth="1"/>
    <col min="3075" max="3075" width="20.75" style="116" customWidth="1"/>
    <col min="3076" max="3076" width="15.5" style="116" customWidth="1"/>
    <col min="3077" max="3077" width="6.875" style="116" customWidth="1"/>
    <col min="3078" max="3078" width="10.625" style="116" customWidth="1"/>
    <col min="3079" max="3079" width="23.25" style="116" customWidth="1"/>
    <col min="3080" max="3080" width="17.25" style="116" customWidth="1"/>
    <col min="3081" max="3081" width="25.625" style="116" customWidth="1"/>
    <col min="3082" max="3082" width="1.375" style="116" customWidth="1"/>
    <col min="3083" max="3328" width="9.75" style="116"/>
    <col min="3329" max="3329" width="2.875" style="116" customWidth="1"/>
    <col min="3330" max="3330" width="22.375" style="116" customWidth="1"/>
    <col min="3331" max="3331" width="20.75" style="116" customWidth="1"/>
    <col min="3332" max="3332" width="15.5" style="116" customWidth="1"/>
    <col min="3333" max="3333" width="6.875" style="116" customWidth="1"/>
    <col min="3334" max="3334" width="10.625" style="116" customWidth="1"/>
    <col min="3335" max="3335" width="23.25" style="116" customWidth="1"/>
    <col min="3336" max="3336" width="17.25" style="116" customWidth="1"/>
    <col min="3337" max="3337" width="25.625" style="116" customWidth="1"/>
    <col min="3338" max="3338" width="1.375" style="116" customWidth="1"/>
    <col min="3339" max="3584" width="9.75" style="116"/>
    <col min="3585" max="3585" width="2.875" style="116" customWidth="1"/>
    <col min="3586" max="3586" width="22.375" style="116" customWidth="1"/>
    <col min="3587" max="3587" width="20.75" style="116" customWidth="1"/>
    <col min="3588" max="3588" width="15.5" style="116" customWidth="1"/>
    <col min="3589" max="3589" width="6.875" style="116" customWidth="1"/>
    <col min="3590" max="3590" width="10.625" style="116" customWidth="1"/>
    <col min="3591" max="3591" width="23.25" style="116" customWidth="1"/>
    <col min="3592" max="3592" width="17.25" style="116" customWidth="1"/>
    <col min="3593" max="3593" width="25.625" style="116" customWidth="1"/>
    <col min="3594" max="3594" width="1.375" style="116" customWidth="1"/>
    <col min="3595" max="3840" width="9.75" style="116"/>
    <col min="3841" max="3841" width="2.875" style="116" customWidth="1"/>
    <col min="3842" max="3842" width="22.375" style="116" customWidth="1"/>
    <col min="3843" max="3843" width="20.75" style="116" customWidth="1"/>
    <col min="3844" max="3844" width="15.5" style="116" customWidth="1"/>
    <col min="3845" max="3845" width="6.875" style="116" customWidth="1"/>
    <col min="3846" max="3846" width="10.625" style="116" customWidth="1"/>
    <col min="3847" max="3847" width="23.25" style="116" customWidth="1"/>
    <col min="3848" max="3848" width="17.25" style="116" customWidth="1"/>
    <col min="3849" max="3849" width="25.625" style="116" customWidth="1"/>
    <col min="3850" max="3850" width="1.375" style="116" customWidth="1"/>
    <col min="3851" max="4096" width="9.75" style="116"/>
    <col min="4097" max="4097" width="2.875" style="116" customWidth="1"/>
    <col min="4098" max="4098" width="22.375" style="116" customWidth="1"/>
    <col min="4099" max="4099" width="20.75" style="116" customWidth="1"/>
    <col min="4100" max="4100" width="15.5" style="116" customWidth="1"/>
    <col min="4101" max="4101" width="6.875" style="116" customWidth="1"/>
    <col min="4102" max="4102" width="10.625" style="116" customWidth="1"/>
    <col min="4103" max="4103" width="23.25" style="116" customWidth="1"/>
    <col min="4104" max="4104" width="17.25" style="116" customWidth="1"/>
    <col min="4105" max="4105" width="25.625" style="116" customWidth="1"/>
    <col min="4106" max="4106" width="1.375" style="116" customWidth="1"/>
    <col min="4107" max="4352" width="9.75" style="116"/>
    <col min="4353" max="4353" width="2.875" style="116" customWidth="1"/>
    <col min="4354" max="4354" width="22.375" style="116" customWidth="1"/>
    <col min="4355" max="4355" width="20.75" style="116" customWidth="1"/>
    <col min="4356" max="4356" width="15.5" style="116" customWidth="1"/>
    <col min="4357" max="4357" width="6.875" style="116" customWidth="1"/>
    <col min="4358" max="4358" width="10.625" style="116" customWidth="1"/>
    <col min="4359" max="4359" width="23.25" style="116" customWidth="1"/>
    <col min="4360" max="4360" width="17.25" style="116" customWidth="1"/>
    <col min="4361" max="4361" width="25.625" style="116" customWidth="1"/>
    <col min="4362" max="4362" width="1.375" style="116" customWidth="1"/>
    <col min="4363" max="4608" width="9.75" style="116"/>
    <col min="4609" max="4609" width="2.875" style="116" customWidth="1"/>
    <col min="4610" max="4610" width="22.375" style="116" customWidth="1"/>
    <col min="4611" max="4611" width="20.75" style="116" customWidth="1"/>
    <col min="4612" max="4612" width="15.5" style="116" customWidth="1"/>
    <col min="4613" max="4613" width="6.875" style="116" customWidth="1"/>
    <col min="4614" max="4614" width="10.625" style="116" customWidth="1"/>
    <col min="4615" max="4615" width="23.25" style="116" customWidth="1"/>
    <col min="4616" max="4616" width="17.25" style="116" customWidth="1"/>
    <col min="4617" max="4617" width="25.625" style="116" customWidth="1"/>
    <col min="4618" max="4618" width="1.375" style="116" customWidth="1"/>
    <col min="4619" max="4864" width="9.75" style="116"/>
    <col min="4865" max="4865" width="2.875" style="116" customWidth="1"/>
    <col min="4866" max="4866" width="22.375" style="116" customWidth="1"/>
    <col min="4867" max="4867" width="20.75" style="116" customWidth="1"/>
    <col min="4868" max="4868" width="15.5" style="116" customWidth="1"/>
    <col min="4869" max="4869" width="6.875" style="116" customWidth="1"/>
    <col min="4870" max="4870" width="10.625" style="116" customWidth="1"/>
    <col min="4871" max="4871" width="23.25" style="116" customWidth="1"/>
    <col min="4872" max="4872" width="17.25" style="116" customWidth="1"/>
    <col min="4873" max="4873" width="25.625" style="116" customWidth="1"/>
    <col min="4874" max="4874" width="1.375" style="116" customWidth="1"/>
    <col min="4875" max="5120" width="9.75" style="116"/>
    <col min="5121" max="5121" width="2.875" style="116" customWidth="1"/>
    <col min="5122" max="5122" width="22.375" style="116" customWidth="1"/>
    <col min="5123" max="5123" width="20.75" style="116" customWidth="1"/>
    <col min="5124" max="5124" width="15.5" style="116" customWidth="1"/>
    <col min="5125" max="5125" width="6.875" style="116" customWidth="1"/>
    <col min="5126" max="5126" width="10.625" style="116" customWidth="1"/>
    <col min="5127" max="5127" width="23.25" style="116" customWidth="1"/>
    <col min="5128" max="5128" width="17.25" style="116" customWidth="1"/>
    <col min="5129" max="5129" width="25.625" style="116" customWidth="1"/>
    <col min="5130" max="5130" width="1.375" style="116" customWidth="1"/>
    <col min="5131" max="5376" width="9.75" style="116"/>
    <col min="5377" max="5377" width="2.875" style="116" customWidth="1"/>
    <col min="5378" max="5378" width="22.375" style="116" customWidth="1"/>
    <col min="5379" max="5379" width="20.75" style="116" customWidth="1"/>
    <col min="5380" max="5380" width="15.5" style="116" customWidth="1"/>
    <col min="5381" max="5381" width="6.875" style="116" customWidth="1"/>
    <col min="5382" max="5382" width="10.625" style="116" customWidth="1"/>
    <col min="5383" max="5383" width="23.25" style="116" customWidth="1"/>
    <col min="5384" max="5384" width="17.25" style="116" customWidth="1"/>
    <col min="5385" max="5385" width="25.625" style="116" customWidth="1"/>
    <col min="5386" max="5386" width="1.375" style="116" customWidth="1"/>
    <col min="5387" max="5632" width="9.75" style="116"/>
    <col min="5633" max="5633" width="2.875" style="116" customWidth="1"/>
    <col min="5634" max="5634" width="22.375" style="116" customWidth="1"/>
    <col min="5635" max="5635" width="20.75" style="116" customWidth="1"/>
    <col min="5636" max="5636" width="15.5" style="116" customWidth="1"/>
    <col min="5637" max="5637" width="6.875" style="116" customWidth="1"/>
    <col min="5638" max="5638" width="10.625" style="116" customWidth="1"/>
    <col min="5639" max="5639" width="23.25" style="116" customWidth="1"/>
    <col min="5640" max="5640" width="17.25" style="116" customWidth="1"/>
    <col min="5641" max="5641" width="25.625" style="116" customWidth="1"/>
    <col min="5642" max="5642" width="1.375" style="116" customWidth="1"/>
    <col min="5643" max="5888" width="9.75" style="116"/>
    <col min="5889" max="5889" width="2.875" style="116" customWidth="1"/>
    <col min="5890" max="5890" width="22.375" style="116" customWidth="1"/>
    <col min="5891" max="5891" width="20.75" style="116" customWidth="1"/>
    <col min="5892" max="5892" width="15.5" style="116" customWidth="1"/>
    <col min="5893" max="5893" width="6.875" style="116" customWidth="1"/>
    <col min="5894" max="5894" width="10.625" style="116" customWidth="1"/>
    <col min="5895" max="5895" width="23.25" style="116" customWidth="1"/>
    <col min="5896" max="5896" width="17.25" style="116" customWidth="1"/>
    <col min="5897" max="5897" width="25.625" style="116" customWidth="1"/>
    <col min="5898" max="5898" width="1.375" style="116" customWidth="1"/>
    <col min="5899" max="6144" width="9.75" style="116"/>
    <col min="6145" max="6145" width="2.875" style="116" customWidth="1"/>
    <col min="6146" max="6146" width="22.375" style="116" customWidth="1"/>
    <col min="6147" max="6147" width="20.75" style="116" customWidth="1"/>
    <col min="6148" max="6148" width="15.5" style="116" customWidth="1"/>
    <col min="6149" max="6149" width="6.875" style="116" customWidth="1"/>
    <col min="6150" max="6150" width="10.625" style="116" customWidth="1"/>
    <col min="6151" max="6151" width="23.25" style="116" customWidth="1"/>
    <col min="6152" max="6152" width="17.25" style="116" customWidth="1"/>
    <col min="6153" max="6153" width="25.625" style="116" customWidth="1"/>
    <col min="6154" max="6154" width="1.375" style="116" customWidth="1"/>
    <col min="6155" max="6400" width="9.75" style="116"/>
    <col min="6401" max="6401" width="2.875" style="116" customWidth="1"/>
    <col min="6402" max="6402" width="22.375" style="116" customWidth="1"/>
    <col min="6403" max="6403" width="20.75" style="116" customWidth="1"/>
    <col min="6404" max="6404" width="15.5" style="116" customWidth="1"/>
    <col min="6405" max="6405" width="6.875" style="116" customWidth="1"/>
    <col min="6406" max="6406" width="10.625" style="116" customWidth="1"/>
    <col min="6407" max="6407" width="23.25" style="116" customWidth="1"/>
    <col min="6408" max="6408" width="17.25" style="116" customWidth="1"/>
    <col min="6409" max="6409" width="25.625" style="116" customWidth="1"/>
    <col min="6410" max="6410" width="1.375" style="116" customWidth="1"/>
    <col min="6411" max="6656" width="9.75" style="116"/>
    <col min="6657" max="6657" width="2.875" style="116" customWidth="1"/>
    <col min="6658" max="6658" width="22.375" style="116" customWidth="1"/>
    <col min="6659" max="6659" width="20.75" style="116" customWidth="1"/>
    <col min="6660" max="6660" width="15.5" style="116" customWidth="1"/>
    <col min="6661" max="6661" width="6.875" style="116" customWidth="1"/>
    <col min="6662" max="6662" width="10.625" style="116" customWidth="1"/>
    <col min="6663" max="6663" width="23.25" style="116" customWidth="1"/>
    <col min="6664" max="6664" width="17.25" style="116" customWidth="1"/>
    <col min="6665" max="6665" width="25.625" style="116" customWidth="1"/>
    <col min="6666" max="6666" width="1.375" style="116" customWidth="1"/>
    <col min="6667" max="6912" width="9.75" style="116"/>
    <col min="6913" max="6913" width="2.875" style="116" customWidth="1"/>
    <col min="6914" max="6914" width="22.375" style="116" customWidth="1"/>
    <col min="6915" max="6915" width="20.75" style="116" customWidth="1"/>
    <col min="6916" max="6916" width="15.5" style="116" customWidth="1"/>
    <col min="6917" max="6917" width="6.875" style="116" customWidth="1"/>
    <col min="6918" max="6918" width="10.625" style="116" customWidth="1"/>
    <col min="6919" max="6919" width="23.25" style="116" customWidth="1"/>
    <col min="6920" max="6920" width="17.25" style="116" customWidth="1"/>
    <col min="6921" max="6921" width="25.625" style="116" customWidth="1"/>
    <col min="6922" max="6922" width="1.375" style="116" customWidth="1"/>
    <col min="6923" max="7168" width="9.75" style="116"/>
    <col min="7169" max="7169" width="2.875" style="116" customWidth="1"/>
    <col min="7170" max="7170" width="22.375" style="116" customWidth="1"/>
    <col min="7171" max="7171" width="20.75" style="116" customWidth="1"/>
    <col min="7172" max="7172" width="15.5" style="116" customWidth="1"/>
    <col min="7173" max="7173" width="6.875" style="116" customWidth="1"/>
    <col min="7174" max="7174" width="10.625" style="116" customWidth="1"/>
    <col min="7175" max="7175" width="23.25" style="116" customWidth="1"/>
    <col min="7176" max="7176" width="17.25" style="116" customWidth="1"/>
    <col min="7177" max="7177" width="25.625" style="116" customWidth="1"/>
    <col min="7178" max="7178" width="1.375" style="116" customWidth="1"/>
    <col min="7179" max="7424" width="9.75" style="116"/>
    <col min="7425" max="7425" width="2.875" style="116" customWidth="1"/>
    <col min="7426" max="7426" width="22.375" style="116" customWidth="1"/>
    <col min="7427" max="7427" width="20.75" style="116" customWidth="1"/>
    <col min="7428" max="7428" width="15.5" style="116" customWidth="1"/>
    <col min="7429" max="7429" width="6.875" style="116" customWidth="1"/>
    <col min="7430" max="7430" width="10.625" style="116" customWidth="1"/>
    <col min="7431" max="7431" width="23.25" style="116" customWidth="1"/>
    <col min="7432" max="7432" width="17.25" style="116" customWidth="1"/>
    <col min="7433" max="7433" width="25.625" style="116" customWidth="1"/>
    <col min="7434" max="7434" width="1.375" style="116" customWidth="1"/>
    <col min="7435" max="7680" width="9.75" style="116"/>
    <col min="7681" max="7681" width="2.875" style="116" customWidth="1"/>
    <col min="7682" max="7682" width="22.375" style="116" customWidth="1"/>
    <col min="7683" max="7683" width="20.75" style="116" customWidth="1"/>
    <col min="7684" max="7684" width="15.5" style="116" customWidth="1"/>
    <col min="7685" max="7685" width="6.875" style="116" customWidth="1"/>
    <col min="7686" max="7686" width="10.625" style="116" customWidth="1"/>
    <col min="7687" max="7687" width="23.25" style="116" customWidth="1"/>
    <col min="7688" max="7688" width="17.25" style="116" customWidth="1"/>
    <col min="7689" max="7689" width="25.625" style="116" customWidth="1"/>
    <col min="7690" max="7690" width="1.375" style="116" customWidth="1"/>
    <col min="7691" max="7936" width="9.75" style="116"/>
    <col min="7937" max="7937" width="2.875" style="116" customWidth="1"/>
    <col min="7938" max="7938" width="22.375" style="116" customWidth="1"/>
    <col min="7939" max="7939" width="20.75" style="116" customWidth="1"/>
    <col min="7940" max="7940" width="15.5" style="116" customWidth="1"/>
    <col min="7941" max="7941" width="6.875" style="116" customWidth="1"/>
    <col min="7942" max="7942" width="10.625" style="116" customWidth="1"/>
    <col min="7943" max="7943" width="23.25" style="116" customWidth="1"/>
    <col min="7944" max="7944" width="17.25" style="116" customWidth="1"/>
    <col min="7945" max="7945" width="25.625" style="116" customWidth="1"/>
    <col min="7946" max="7946" width="1.375" style="116" customWidth="1"/>
    <col min="7947" max="8192" width="9.75" style="116"/>
    <col min="8193" max="8193" width="2.875" style="116" customWidth="1"/>
    <col min="8194" max="8194" width="22.375" style="116" customWidth="1"/>
    <col min="8195" max="8195" width="20.75" style="116" customWidth="1"/>
    <col min="8196" max="8196" width="15.5" style="116" customWidth="1"/>
    <col min="8197" max="8197" width="6.875" style="116" customWidth="1"/>
    <col min="8198" max="8198" width="10.625" style="116" customWidth="1"/>
    <col min="8199" max="8199" width="23.25" style="116" customWidth="1"/>
    <col min="8200" max="8200" width="17.25" style="116" customWidth="1"/>
    <col min="8201" max="8201" width="25.625" style="116" customWidth="1"/>
    <col min="8202" max="8202" width="1.375" style="116" customWidth="1"/>
    <col min="8203" max="8448" width="9.75" style="116"/>
    <col min="8449" max="8449" width="2.875" style="116" customWidth="1"/>
    <col min="8450" max="8450" width="22.375" style="116" customWidth="1"/>
    <col min="8451" max="8451" width="20.75" style="116" customWidth="1"/>
    <col min="8452" max="8452" width="15.5" style="116" customWidth="1"/>
    <col min="8453" max="8453" width="6.875" style="116" customWidth="1"/>
    <col min="8454" max="8454" width="10.625" style="116" customWidth="1"/>
    <col min="8455" max="8455" width="23.25" style="116" customWidth="1"/>
    <col min="8456" max="8456" width="17.25" style="116" customWidth="1"/>
    <col min="8457" max="8457" width="25.625" style="116" customWidth="1"/>
    <col min="8458" max="8458" width="1.375" style="116" customWidth="1"/>
    <col min="8459" max="8704" width="9.75" style="116"/>
    <col min="8705" max="8705" width="2.875" style="116" customWidth="1"/>
    <col min="8706" max="8706" width="22.375" style="116" customWidth="1"/>
    <col min="8707" max="8707" width="20.75" style="116" customWidth="1"/>
    <col min="8708" max="8708" width="15.5" style="116" customWidth="1"/>
    <col min="8709" max="8709" width="6.875" style="116" customWidth="1"/>
    <col min="8710" max="8710" width="10.625" style="116" customWidth="1"/>
    <col min="8711" max="8711" width="23.25" style="116" customWidth="1"/>
    <col min="8712" max="8712" width="17.25" style="116" customWidth="1"/>
    <col min="8713" max="8713" width="25.625" style="116" customWidth="1"/>
    <col min="8714" max="8714" width="1.375" style="116" customWidth="1"/>
    <col min="8715" max="8960" width="9.75" style="116"/>
    <col min="8961" max="8961" width="2.875" style="116" customWidth="1"/>
    <col min="8962" max="8962" width="22.375" style="116" customWidth="1"/>
    <col min="8963" max="8963" width="20.75" style="116" customWidth="1"/>
    <col min="8964" max="8964" width="15.5" style="116" customWidth="1"/>
    <col min="8965" max="8965" width="6.875" style="116" customWidth="1"/>
    <col min="8966" max="8966" width="10.625" style="116" customWidth="1"/>
    <col min="8967" max="8967" width="23.25" style="116" customWidth="1"/>
    <col min="8968" max="8968" width="17.25" style="116" customWidth="1"/>
    <col min="8969" max="8969" width="25.625" style="116" customWidth="1"/>
    <col min="8970" max="8970" width="1.375" style="116" customWidth="1"/>
    <col min="8971" max="9216" width="9.75" style="116"/>
    <col min="9217" max="9217" width="2.875" style="116" customWidth="1"/>
    <col min="9218" max="9218" width="22.375" style="116" customWidth="1"/>
    <col min="9219" max="9219" width="20.75" style="116" customWidth="1"/>
    <col min="9220" max="9220" width="15.5" style="116" customWidth="1"/>
    <col min="9221" max="9221" width="6.875" style="116" customWidth="1"/>
    <col min="9222" max="9222" width="10.625" style="116" customWidth="1"/>
    <col min="9223" max="9223" width="23.25" style="116" customWidth="1"/>
    <col min="9224" max="9224" width="17.25" style="116" customWidth="1"/>
    <col min="9225" max="9225" width="25.625" style="116" customWidth="1"/>
    <col min="9226" max="9226" width="1.375" style="116" customWidth="1"/>
    <col min="9227" max="9472" width="9.75" style="116"/>
    <col min="9473" max="9473" width="2.875" style="116" customWidth="1"/>
    <col min="9474" max="9474" width="22.375" style="116" customWidth="1"/>
    <col min="9475" max="9475" width="20.75" style="116" customWidth="1"/>
    <col min="9476" max="9476" width="15.5" style="116" customWidth="1"/>
    <col min="9477" max="9477" width="6.875" style="116" customWidth="1"/>
    <col min="9478" max="9478" width="10.625" style="116" customWidth="1"/>
    <col min="9479" max="9479" width="23.25" style="116" customWidth="1"/>
    <col min="9480" max="9480" width="17.25" style="116" customWidth="1"/>
    <col min="9481" max="9481" width="25.625" style="116" customWidth="1"/>
    <col min="9482" max="9482" width="1.375" style="116" customWidth="1"/>
    <col min="9483" max="9728" width="9.75" style="116"/>
    <col min="9729" max="9729" width="2.875" style="116" customWidth="1"/>
    <col min="9730" max="9730" width="22.375" style="116" customWidth="1"/>
    <col min="9731" max="9731" width="20.75" style="116" customWidth="1"/>
    <col min="9732" max="9732" width="15.5" style="116" customWidth="1"/>
    <col min="9733" max="9733" width="6.875" style="116" customWidth="1"/>
    <col min="9734" max="9734" width="10.625" style="116" customWidth="1"/>
    <col min="9735" max="9735" width="23.25" style="116" customWidth="1"/>
    <col min="9736" max="9736" width="17.25" style="116" customWidth="1"/>
    <col min="9737" max="9737" width="25.625" style="116" customWidth="1"/>
    <col min="9738" max="9738" width="1.375" style="116" customWidth="1"/>
    <col min="9739" max="9984" width="9.75" style="116"/>
    <col min="9985" max="9985" width="2.875" style="116" customWidth="1"/>
    <col min="9986" max="9986" width="22.375" style="116" customWidth="1"/>
    <col min="9987" max="9987" width="20.75" style="116" customWidth="1"/>
    <col min="9988" max="9988" width="15.5" style="116" customWidth="1"/>
    <col min="9989" max="9989" width="6.875" style="116" customWidth="1"/>
    <col min="9990" max="9990" width="10.625" style="116" customWidth="1"/>
    <col min="9991" max="9991" width="23.25" style="116" customWidth="1"/>
    <col min="9992" max="9992" width="17.25" style="116" customWidth="1"/>
    <col min="9993" max="9993" width="25.625" style="116" customWidth="1"/>
    <col min="9994" max="9994" width="1.375" style="116" customWidth="1"/>
    <col min="9995" max="10240" width="9.75" style="116"/>
    <col min="10241" max="10241" width="2.875" style="116" customWidth="1"/>
    <col min="10242" max="10242" width="22.375" style="116" customWidth="1"/>
    <col min="10243" max="10243" width="20.75" style="116" customWidth="1"/>
    <col min="10244" max="10244" width="15.5" style="116" customWidth="1"/>
    <col min="10245" max="10245" width="6.875" style="116" customWidth="1"/>
    <col min="10246" max="10246" width="10.625" style="116" customWidth="1"/>
    <col min="10247" max="10247" width="23.25" style="116" customWidth="1"/>
    <col min="10248" max="10248" width="17.25" style="116" customWidth="1"/>
    <col min="10249" max="10249" width="25.625" style="116" customWidth="1"/>
    <col min="10250" max="10250" width="1.375" style="116" customWidth="1"/>
    <col min="10251" max="10496" width="9.75" style="116"/>
    <col min="10497" max="10497" width="2.875" style="116" customWidth="1"/>
    <col min="10498" max="10498" width="22.375" style="116" customWidth="1"/>
    <col min="10499" max="10499" width="20.75" style="116" customWidth="1"/>
    <col min="10500" max="10500" width="15.5" style="116" customWidth="1"/>
    <col min="10501" max="10501" width="6.875" style="116" customWidth="1"/>
    <col min="10502" max="10502" width="10.625" style="116" customWidth="1"/>
    <col min="10503" max="10503" width="23.25" style="116" customWidth="1"/>
    <col min="10504" max="10504" width="17.25" style="116" customWidth="1"/>
    <col min="10505" max="10505" width="25.625" style="116" customWidth="1"/>
    <col min="10506" max="10506" width="1.375" style="116" customWidth="1"/>
    <col min="10507" max="10752" width="9.75" style="116"/>
    <col min="10753" max="10753" width="2.875" style="116" customWidth="1"/>
    <col min="10754" max="10754" width="22.375" style="116" customWidth="1"/>
    <col min="10755" max="10755" width="20.75" style="116" customWidth="1"/>
    <col min="10756" max="10756" width="15.5" style="116" customWidth="1"/>
    <col min="10757" max="10757" width="6.875" style="116" customWidth="1"/>
    <col min="10758" max="10758" width="10.625" style="116" customWidth="1"/>
    <col min="10759" max="10759" width="23.25" style="116" customWidth="1"/>
    <col min="10760" max="10760" width="17.25" style="116" customWidth="1"/>
    <col min="10761" max="10761" width="25.625" style="116" customWidth="1"/>
    <col min="10762" max="10762" width="1.375" style="116" customWidth="1"/>
    <col min="10763" max="11008" width="9.75" style="116"/>
    <col min="11009" max="11009" width="2.875" style="116" customWidth="1"/>
    <col min="11010" max="11010" width="22.375" style="116" customWidth="1"/>
    <col min="11011" max="11011" width="20.75" style="116" customWidth="1"/>
    <col min="11012" max="11012" width="15.5" style="116" customWidth="1"/>
    <col min="11013" max="11013" width="6.875" style="116" customWidth="1"/>
    <col min="11014" max="11014" width="10.625" style="116" customWidth="1"/>
    <col min="11015" max="11015" width="23.25" style="116" customWidth="1"/>
    <col min="11016" max="11016" width="17.25" style="116" customWidth="1"/>
    <col min="11017" max="11017" width="25.625" style="116" customWidth="1"/>
    <col min="11018" max="11018" width="1.375" style="116" customWidth="1"/>
    <col min="11019" max="11264" width="9.75" style="116"/>
    <col min="11265" max="11265" width="2.875" style="116" customWidth="1"/>
    <col min="11266" max="11266" width="22.375" style="116" customWidth="1"/>
    <col min="11267" max="11267" width="20.75" style="116" customWidth="1"/>
    <col min="11268" max="11268" width="15.5" style="116" customWidth="1"/>
    <col min="11269" max="11269" width="6.875" style="116" customWidth="1"/>
    <col min="11270" max="11270" width="10.625" style="116" customWidth="1"/>
    <col min="11271" max="11271" width="23.25" style="116" customWidth="1"/>
    <col min="11272" max="11272" width="17.25" style="116" customWidth="1"/>
    <col min="11273" max="11273" width="25.625" style="116" customWidth="1"/>
    <col min="11274" max="11274" width="1.375" style="116" customWidth="1"/>
    <col min="11275" max="11520" width="9.75" style="116"/>
    <col min="11521" max="11521" width="2.875" style="116" customWidth="1"/>
    <col min="11522" max="11522" width="22.375" style="116" customWidth="1"/>
    <col min="11523" max="11523" width="20.75" style="116" customWidth="1"/>
    <col min="11524" max="11524" width="15.5" style="116" customWidth="1"/>
    <col min="11525" max="11525" width="6.875" style="116" customWidth="1"/>
    <col min="11526" max="11526" width="10.625" style="116" customWidth="1"/>
    <col min="11527" max="11527" width="23.25" style="116" customWidth="1"/>
    <col min="11528" max="11528" width="17.25" style="116" customWidth="1"/>
    <col min="11529" max="11529" width="25.625" style="116" customWidth="1"/>
    <col min="11530" max="11530" width="1.375" style="116" customWidth="1"/>
    <col min="11531" max="11776" width="9.75" style="116"/>
    <col min="11777" max="11777" width="2.875" style="116" customWidth="1"/>
    <col min="11778" max="11778" width="22.375" style="116" customWidth="1"/>
    <col min="11779" max="11779" width="20.75" style="116" customWidth="1"/>
    <col min="11780" max="11780" width="15.5" style="116" customWidth="1"/>
    <col min="11781" max="11781" width="6.875" style="116" customWidth="1"/>
    <col min="11782" max="11782" width="10.625" style="116" customWidth="1"/>
    <col min="11783" max="11783" width="23.25" style="116" customWidth="1"/>
    <col min="11784" max="11784" width="17.25" style="116" customWidth="1"/>
    <col min="11785" max="11785" width="25.625" style="116" customWidth="1"/>
    <col min="11786" max="11786" width="1.375" style="116" customWidth="1"/>
    <col min="11787" max="12032" width="9.75" style="116"/>
    <col min="12033" max="12033" width="2.875" style="116" customWidth="1"/>
    <col min="12034" max="12034" width="22.375" style="116" customWidth="1"/>
    <col min="12035" max="12035" width="20.75" style="116" customWidth="1"/>
    <col min="12036" max="12036" width="15.5" style="116" customWidth="1"/>
    <col min="12037" max="12037" width="6.875" style="116" customWidth="1"/>
    <col min="12038" max="12038" width="10.625" style="116" customWidth="1"/>
    <col min="12039" max="12039" width="23.25" style="116" customWidth="1"/>
    <col min="12040" max="12040" width="17.25" style="116" customWidth="1"/>
    <col min="12041" max="12041" width="25.625" style="116" customWidth="1"/>
    <col min="12042" max="12042" width="1.375" style="116" customWidth="1"/>
    <col min="12043" max="12288" width="9.75" style="116"/>
    <col min="12289" max="12289" width="2.875" style="116" customWidth="1"/>
    <col min="12290" max="12290" width="22.375" style="116" customWidth="1"/>
    <col min="12291" max="12291" width="20.75" style="116" customWidth="1"/>
    <col min="12292" max="12292" width="15.5" style="116" customWidth="1"/>
    <col min="12293" max="12293" width="6.875" style="116" customWidth="1"/>
    <col min="12294" max="12294" width="10.625" style="116" customWidth="1"/>
    <col min="12295" max="12295" width="23.25" style="116" customWidth="1"/>
    <col min="12296" max="12296" width="17.25" style="116" customWidth="1"/>
    <col min="12297" max="12297" width="25.625" style="116" customWidth="1"/>
    <col min="12298" max="12298" width="1.375" style="116" customWidth="1"/>
    <col min="12299" max="12544" width="9.75" style="116"/>
    <col min="12545" max="12545" width="2.875" style="116" customWidth="1"/>
    <col min="12546" max="12546" width="22.375" style="116" customWidth="1"/>
    <col min="12547" max="12547" width="20.75" style="116" customWidth="1"/>
    <col min="12548" max="12548" width="15.5" style="116" customWidth="1"/>
    <col min="12549" max="12549" width="6.875" style="116" customWidth="1"/>
    <col min="12550" max="12550" width="10.625" style="116" customWidth="1"/>
    <col min="12551" max="12551" width="23.25" style="116" customWidth="1"/>
    <col min="12552" max="12552" width="17.25" style="116" customWidth="1"/>
    <col min="12553" max="12553" width="25.625" style="116" customWidth="1"/>
    <col min="12554" max="12554" width="1.375" style="116" customWidth="1"/>
    <col min="12555" max="12800" width="9.75" style="116"/>
    <col min="12801" max="12801" width="2.875" style="116" customWidth="1"/>
    <col min="12802" max="12802" width="22.375" style="116" customWidth="1"/>
    <col min="12803" max="12803" width="20.75" style="116" customWidth="1"/>
    <col min="12804" max="12804" width="15.5" style="116" customWidth="1"/>
    <col min="12805" max="12805" width="6.875" style="116" customWidth="1"/>
    <col min="12806" max="12806" width="10.625" style="116" customWidth="1"/>
    <col min="12807" max="12807" width="23.25" style="116" customWidth="1"/>
    <col min="12808" max="12808" width="17.25" style="116" customWidth="1"/>
    <col min="12809" max="12809" width="25.625" style="116" customWidth="1"/>
    <col min="12810" max="12810" width="1.375" style="116" customWidth="1"/>
    <col min="12811" max="13056" width="9.75" style="116"/>
    <col min="13057" max="13057" width="2.875" style="116" customWidth="1"/>
    <col min="13058" max="13058" width="22.375" style="116" customWidth="1"/>
    <col min="13059" max="13059" width="20.75" style="116" customWidth="1"/>
    <col min="13060" max="13060" width="15.5" style="116" customWidth="1"/>
    <col min="13061" max="13061" width="6.875" style="116" customWidth="1"/>
    <col min="13062" max="13062" width="10.625" style="116" customWidth="1"/>
    <col min="13063" max="13063" width="23.25" style="116" customWidth="1"/>
    <col min="13064" max="13064" width="17.25" style="116" customWidth="1"/>
    <col min="13065" max="13065" width="25.625" style="116" customWidth="1"/>
    <col min="13066" max="13066" width="1.375" style="116" customWidth="1"/>
    <col min="13067" max="13312" width="9.75" style="116"/>
    <col min="13313" max="13313" width="2.875" style="116" customWidth="1"/>
    <col min="13314" max="13314" width="22.375" style="116" customWidth="1"/>
    <col min="13315" max="13315" width="20.75" style="116" customWidth="1"/>
    <col min="13316" max="13316" width="15.5" style="116" customWidth="1"/>
    <col min="13317" max="13317" width="6.875" style="116" customWidth="1"/>
    <col min="13318" max="13318" width="10.625" style="116" customWidth="1"/>
    <col min="13319" max="13319" width="23.25" style="116" customWidth="1"/>
    <col min="13320" max="13320" width="17.25" style="116" customWidth="1"/>
    <col min="13321" max="13321" width="25.625" style="116" customWidth="1"/>
    <col min="13322" max="13322" width="1.375" style="116" customWidth="1"/>
    <col min="13323" max="13568" width="9.75" style="116"/>
    <col min="13569" max="13569" width="2.875" style="116" customWidth="1"/>
    <col min="13570" max="13570" width="22.375" style="116" customWidth="1"/>
    <col min="13571" max="13571" width="20.75" style="116" customWidth="1"/>
    <col min="13572" max="13572" width="15.5" style="116" customWidth="1"/>
    <col min="13573" max="13573" width="6.875" style="116" customWidth="1"/>
    <col min="13574" max="13574" width="10.625" style="116" customWidth="1"/>
    <col min="13575" max="13575" width="23.25" style="116" customWidth="1"/>
    <col min="13576" max="13576" width="17.25" style="116" customWidth="1"/>
    <col min="13577" max="13577" width="25.625" style="116" customWidth="1"/>
    <col min="13578" max="13578" width="1.375" style="116" customWidth="1"/>
    <col min="13579" max="13824" width="9.75" style="116"/>
    <col min="13825" max="13825" width="2.875" style="116" customWidth="1"/>
    <col min="13826" max="13826" width="22.375" style="116" customWidth="1"/>
    <col min="13827" max="13827" width="20.75" style="116" customWidth="1"/>
    <col min="13828" max="13828" width="15.5" style="116" customWidth="1"/>
    <col min="13829" max="13829" width="6.875" style="116" customWidth="1"/>
    <col min="13830" max="13830" width="10.625" style="116" customWidth="1"/>
    <col min="13831" max="13831" width="23.25" style="116" customWidth="1"/>
    <col min="13832" max="13832" width="17.25" style="116" customWidth="1"/>
    <col min="13833" max="13833" width="25.625" style="116" customWidth="1"/>
    <col min="13834" max="13834" width="1.375" style="116" customWidth="1"/>
    <col min="13835" max="14080" width="9.75" style="116"/>
    <col min="14081" max="14081" width="2.875" style="116" customWidth="1"/>
    <col min="14082" max="14082" width="22.375" style="116" customWidth="1"/>
    <col min="14083" max="14083" width="20.75" style="116" customWidth="1"/>
    <col min="14084" max="14084" width="15.5" style="116" customWidth="1"/>
    <col min="14085" max="14085" width="6.875" style="116" customWidth="1"/>
    <col min="14086" max="14086" width="10.625" style="116" customWidth="1"/>
    <col min="14087" max="14087" width="23.25" style="116" customWidth="1"/>
    <col min="14088" max="14088" width="17.25" style="116" customWidth="1"/>
    <col min="14089" max="14089" width="25.625" style="116" customWidth="1"/>
    <col min="14090" max="14090" width="1.375" style="116" customWidth="1"/>
    <col min="14091" max="14336" width="9.75" style="116"/>
    <col min="14337" max="14337" width="2.875" style="116" customWidth="1"/>
    <col min="14338" max="14338" width="22.375" style="116" customWidth="1"/>
    <col min="14339" max="14339" width="20.75" style="116" customWidth="1"/>
    <col min="14340" max="14340" width="15.5" style="116" customWidth="1"/>
    <col min="14341" max="14341" width="6.875" style="116" customWidth="1"/>
    <col min="14342" max="14342" width="10.625" style="116" customWidth="1"/>
    <col min="14343" max="14343" width="23.25" style="116" customWidth="1"/>
    <col min="14344" max="14344" width="17.25" style="116" customWidth="1"/>
    <col min="14345" max="14345" width="25.625" style="116" customWidth="1"/>
    <col min="14346" max="14346" width="1.375" style="116" customWidth="1"/>
    <col min="14347" max="14592" width="9.75" style="116"/>
    <col min="14593" max="14593" width="2.875" style="116" customWidth="1"/>
    <col min="14594" max="14594" width="22.375" style="116" customWidth="1"/>
    <col min="14595" max="14595" width="20.75" style="116" customWidth="1"/>
    <col min="14596" max="14596" width="15.5" style="116" customWidth="1"/>
    <col min="14597" max="14597" width="6.875" style="116" customWidth="1"/>
    <col min="14598" max="14598" width="10.625" style="116" customWidth="1"/>
    <col min="14599" max="14599" width="23.25" style="116" customWidth="1"/>
    <col min="14600" max="14600" width="17.25" style="116" customWidth="1"/>
    <col min="14601" max="14601" width="25.625" style="116" customWidth="1"/>
    <col min="14602" max="14602" width="1.375" style="116" customWidth="1"/>
    <col min="14603" max="14848" width="9.75" style="116"/>
    <col min="14849" max="14849" width="2.875" style="116" customWidth="1"/>
    <col min="14850" max="14850" width="22.375" style="116" customWidth="1"/>
    <col min="14851" max="14851" width="20.75" style="116" customWidth="1"/>
    <col min="14852" max="14852" width="15.5" style="116" customWidth="1"/>
    <col min="14853" max="14853" width="6.875" style="116" customWidth="1"/>
    <col min="14854" max="14854" width="10.625" style="116" customWidth="1"/>
    <col min="14855" max="14855" width="23.25" style="116" customWidth="1"/>
    <col min="14856" max="14856" width="17.25" style="116" customWidth="1"/>
    <col min="14857" max="14857" width="25.625" style="116" customWidth="1"/>
    <col min="14858" max="14858" width="1.375" style="116" customWidth="1"/>
    <col min="14859" max="15104" width="9.75" style="116"/>
    <col min="15105" max="15105" width="2.875" style="116" customWidth="1"/>
    <col min="15106" max="15106" width="22.375" style="116" customWidth="1"/>
    <col min="15107" max="15107" width="20.75" style="116" customWidth="1"/>
    <col min="15108" max="15108" width="15.5" style="116" customWidth="1"/>
    <col min="15109" max="15109" width="6.875" style="116" customWidth="1"/>
    <col min="15110" max="15110" width="10.625" style="116" customWidth="1"/>
    <col min="15111" max="15111" width="23.25" style="116" customWidth="1"/>
    <col min="15112" max="15112" width="17.25" style="116" customWidth="1"/>
    <col min="15113" max="15113" width="25.625" style="116" customWidth="1"/>
    <col min="15114" max="15114" width="1.375" style="116" customWidth="1"/>
    <col min="15115" max="15360" width="9.75" style="116"/>
    <col min="15361" max="15361" width="2.875" style="116" customWidth="1"/>
    <col min="15362" max="15362" width="22.375" style="116" customWidth="1"/>
    <col min="15363" max="15363" width="20.75" style="116" customWidth="1"/>
    <col min="15364" max="15364" width="15.5" style="116" customWidth="1"/>
    <col min="15365" max="15365" width="6.875" style="116" customWidth="1"/>
    <col min="15366" max="15366" width="10.625" style="116" customWidth="1"/>
    <col min="15367" max="15367" width="23.25" style="116" customWidth="1"/>
    <col min="15368" max="15368" width="17.25" style="116" customWidth="1"/>
    <col min="15369" max="15369" width="25.625" style="116" customWidth="1"/>
    <col min="15370" max="15370" width="1.375" style="116" customWidth="1"/>
    <col min="15371" max="15616" width="9.75" style="116"/>
    <col min="15617" max="15617" width="2.875" style="116" customWidth="1"/>
    <col min="15618" max="15618" width="22.375" style="116" customWidth="1"/>
    <col min="15619" max="15619" width="20.75" style="116" customWidth="1"/>
    <col min="15620" max="15620" width="15.5" style="116" customWidth="1"/>
    <col min="15621" max="15621" width="6.875" style="116" customWidth="1"/>
    <col min="15622" max="15622" width="10.625" style="116" customWidth="1"/>
    <col min="15623" max="15623" width="23.25" style="116" customWidth="1"/>
    <col min="15624" max="15624" width="17.25" style="116" customWidth="1"/>
    <col min="15625" max="15625" width="25.625" style="116" customWidth="1"/>
    <col min="15626" max="15626" width="1.375" style="116" customWidth="1"/>
    <col min="15627" max="15872" width="9.75" style="116"/>
    <col min="15873" max="15873" width="2.875" style="116" customWidth="1"/>
    <col min="15874" max="15874" width="22.375" style="116" customWidth="1"/>
    <col min="15875" max="15875" width="20.75" style="116" customWidth="1"/>
    <col min="15876" max="15876" width="15.5" style="116" customWidth="1"/>
    <col min="15877" max="15877" width="6.875" style="116" customWidth="1"/>
    <col min="15878" max="15878" width="10.625" style="116" customWidth="1"/>
    <col min="15879" max="15879" width="23.25" style="116" customWidth="1"/>
    <col min="15880" max="15880" width="17.25" style="116" customWidth="1"/>
    <col min="15881" max="15881" width="25.625" style="116" customWidth="1"/>
    <col min="15882" max="15882" width="1.375" style="116" customWidth="1"/>
    <col min="15883" max="16128" width="9.75" style="116"/>
    <col min="16129" max="16129" width="2.875" style="116" customWidth="1"/>
    <col min="16130" max="16130" width="22.375" style="116" customWidth="1"/>
    <col min="16131" max="16131" width="20.75" style="116" customWidth="1"/>
    <col min="16132" max="16132" width="15.5" style="116" customWidth="1"/>
    <col min="16133" max="16133" width="6.875" style="116" customWidth="1"/>
    <col min="16134" max="16134" width="10.625" style="116" customWidth="1"/>
    <col min="16135" max="16135" width="23.25" style="116" customWidth="1"/>
    <col min="16136" max="16136" width="17.25" style="116" customWidth="1"/>
    <col min="16137" max="16137" width="25.625" style="116" customWidth="1"/>
    <col min="16138" max="16138" width="1.375" style="116" customWidth="1"/>
    <col min="16139" max="16384" width="9.75" style="116"/>
  </cols>
  <sheetData>
    <row r="1" spans="1:256" ht="20.100000000000001" customHeight="1">
      <c r="A1" s="116" t="s">
        <v>535</v>
      </c>
      <c r="K1" s="641" t="str">
        <f>HYPERLINK("#シート目次"&amp;"!A1","シート目次へ")</f>
        <v>シート目次へ</v>
      </c>
      <c r="DE1" s="395"/>
      <c r="DF1" s="395"/>
      <c r="DG1" s="395"/>
      <c r="DH1" s="395"/>
      <c r="DI1" s="395"/>
      <c r="DJ1" s="395"/>
      <c r="DK1" s="395"/>
      <c r="DL1" s="395"/>
      <c r="DM1" s="395"/>
      <c r="DN1" s="395"/>
      <c r="DO1" s="395"/>
      <c r="DP1" s="395"/>
      <c r="DQ1" s="395"/>
      <c r="DR1" s="395"/>
      <c r="DS1" s="395"/>
      <c r="DT1" s="395"/>
      <c r="DU1" s="395"/>
      <c r="DV1" s="395"/>
      <c r="DW1" s="395"/>
      <c r="DX1" s="395"/>
      <c r="DY1" s="395"/>
      <c r="DZ1" s="395"/>
      <c r="EA1" s="395"/>
      <c r="EB1" s="395"/>
      <c r="EC1" s="395"/>
      <c r="ED1" s="395"/>
      <c r="EE1" s="395"/>
      <c r="EF1" s="395"/>
      <c r="EG1" s="395"/>
      <c r="EH1" s="395"/>
      <c r="EI1" s="395"/>
      <c r="EJ1" s="395"/>
      <c r="EK1" s="395"/>
      <c r="EL1" s="395"/>
      <c r="EM1" s="395"/>
      <c r="EN1" s="395"/>
      <c r="EO1" s="395"/>
      <c r="EP1" s="395"/>
      <c r="EQ1" s="395"/>
      <c r="ER1" s="395"/>
      <c r="ES1" s="395"/>
      <c r="ET1" s="395"/>
      <c r="EU1" s="395"/>
      <c r="EV1" s="395"/>
      <c r="EW1" s="395"/>
      <c r="EX1" s="395"/>
      <c r="EY1" s="395"/>
      <c r="EZ1" s="395"/>
      <c r="FA1" s="395"/>
      <c r="FB1" s="395"/>
      <c r="FC1" s="395"/>
      <c r="FD1" s="395"/>
      <c r="FE1" s="395"/>
      <c r="FF1" s="395"/>
      <c r="FG1" s="395"/>
      <c r="FH1" s="395"/>
      <c r="FI1" s="395"/>
      <c r="FJ1" s="395"/>
      <c r="FK1" s="395"/>
      <c r="FL1" s="395"/>
      <c r="FM1" s="395"/>
      <c r="FN1" s="395"/>
      <c r="FO1" s="395"/>
      <c r="FP1" s="395"/>
      <c r="FQ1" s="395"/>
      <c r="FR1" s="395"/>
      <c r="FS1" s="395"/>
      <c r="FT1" s="395"/>
      <c r="FU1" s="395"/>
      <c r="FV1" s="395"/>
      <c r="FW1" s="395"/>
      <c r="FX1" s="395"/>
      <c r="FY1" s="395"/>
      <c r="FZ1" s="395"/>
      <c r="GA1" s="395"/>
      <c r="GB1" s="395"/>
      <c r="GC1" s="395"/>
      <c r="GD1" s="395"/>
      <c r="GE1" s="395"/>
      <c r="GF1" s="395"/>
      <c r="GG1" s="395"/>
      <c r="GH1" s="395"/>
      <c r="GI1" s="395"/>
      <c r="GJ1" s="395"/>
      <c r="GK1" s="395"/>
      <c r="GL1" s="395"/>
      <c r="GM1" s="395"/>
      <c r="GN1" s="395"/>
      <c r="GO1" s="395"/>
      <c r="GP1" s="395"/>
      <c r="GQ1" s="395"/>
      <c r="GR1" s="395"/>
      <c r="GS1" s="395"/>
      <c r="GT1" s="395"/>
      <c r="GU1" s="395"/>
      <c r="GV1" s="395"/>
      <c r="GW1" s="395"/>
      <c r="GX1" s="395"/>
      <c r="GY1" s="395"/>
      <c r="GZ1" s="395"/>
      <c r="HA1" s="395"/>
      <c r="HB1" s="395"/>
      <c r="HC1" s="395"/>
      <c r="HD1" s="395"/>
      <c r="HE1" s="395"/>
      <c r="HF1" s="395"/>
      <c r="HG1" s="395"/>
      <c r="HH1" s="395"/>
      <c r="HI1" s="395"/>
      <c r="HJ1" s="395"/>
      <c r="HK1" s="395"/>
      <c r="HL1" s="395"/>
      <c r="HM1" s="395"/>
      <c r="HN1" s="395"/>
      <c r="HO1" s="395"/>
      <c r="HP1" s="395"/>
      <c r="HQ1" s="395"/>
      <c r="HR1" s="395"/>
      <c r="HS1" s="395"/>
      <c r="HT1" s="395"/>
      <c r="HU1" s="395"/>
      <c r="HV1" s="395"/>
      <c r="HW1" s="395"/>
      <c r="HX1" s="395"/>
      <c r="HY1" s="395"/>
      <c r="HZ1" s="395"/>
      <c r="IA1" s="395"/>
      <c r="IB1" s="395"/>
      <c r="IC1" s="395"/>
      <c r="ID1" s="395"/>
      <c r="IE1" s="395"/>
      <c r="IF1" s="395"/>
      <c r="IG1" s="395"/>
      <c r="IH1" s="395"/>
      <c r="II1" s="395"/>
      <c r="IJ1" s="395"/>
      <c r="IK1" s="395"/>
      <c r="IL1" s="395"/>
      <c r="IM1" s="395"/>
      <c r="IN1" s="395"/>
      <c r="IO1" s="395"/>
      <c r="IP1" s="395"/>
      <c r="IQ1" s="395"/>
      <c r="IR1" s="395"/>
      <c r="IS1" s="395"/>
      <c r="IT1" s="395"/>
      <c r="IU1" s="395"/>
      <c r="IV1" s="395"/>
    </row>
    <row r="2" spans="1:256" ht="20.100000000000001" customHeight="1">
      <c r="C2" s="892" t="s">
        <v>446</v>
      </c>
      <c r="D2" s="892"/>
      <c r="E2" s="892"/>
      <c r="F2" s="892"/>
      <c r="G2" s="892"/>
      <c r="H2" s="892"/>
      <c r="DE2" s="395"/>
      <c r="DF2" s="395"/>
      <c r="DG2" s="395"/>
      <c r="DH2" s="395"/>
      <c r="DI2" s="395"/>
      <c r="DJ2" s="395"/>
      <c r="DK2" s="395"/>
      <c r="DL2" s="395"/>
      <c r="DM2" s="395"/>
      <c r="DN2" s="395"/>
      <c r="DO2" s="395"/>
      <c r="DP2" s="395"/>
      <c r="DQ2" s="395"/>
      <c r="DR2" s="395"/>
      <c r="DS2" s="395"/>
      <c r="DT2" s="395"/>
      <c r="DU2" s="395"/>
      <c r="DV2" s="395"/>
      <c r="DW2" s="395"/>
      <c r="DX2" s="395"/>
      <c r="DY2" s="395"/>
      <c r="DZ2" s="395"/>
      <c r="EA2" s="395"/>
      <c r="EB2" s="395"/>
      <c r="EC2" s="395"/>
      <c r="ED2" s="395"/>
      <c r="EE2" s="395"/>
      <c r="EF2" s="395"/>
      <c r="EG2" s="395"/>
      <c r="EH2" s="395"/>
      <c r="EI2" s="395"/>
      <c r="EJ2" s="395"/>
      <c r="EK2" s="395"/>
      <c r="EL2" s="395"/>
      <c r="EM2" s="395"/>
      <c r="EN2" s="395"/>
      <c r="EO2" s="395"/>
      <c r="EP2" s="395"/>
      <c r="EQ2" s="395"/>
      <c r="ER2" s="395"/>
      <c r="ES2" s="395"/>
      <c r="ET2" s="395"/>
      <c r="EU2" s="395"/>
      <c r="EV2" s="395"/>
      <c r="EW2" s="395"/>
      <c r="EX2" s="395"/>
      <c r="EY2" s="395"/>
      <c r="EZ2" s="395"/>
      <c r="FA2" s="395"/>
      <c r="FB2" s="395"/>
      <c r="FC2" s="395"/>
      <c r="FD2" s="395"/>
      <c r="FE2" s="395"/>
      <c r="FF2" s="395"/>
      <c r="FG2" s="395"/>
      <c r="FH2" s="395"/>
      <c r="FI2" s="395"/>
      <c r="FJ2" s="395"/>
      <c r="FK2" s="395"/>
      <c r="FL2" s="395"/>
      <c r="FM2" s="395"/>
      <c r="FN2" s="395"/>
      <c r="FO2" s="395"/>
      <c r="FP2" s="395"/>
      <c r="FQ2" s="395"/>
      <c r="FR2" s="395"/>
      <c r="FS2" s="395"/>
      <c r="FT2" s="395"/>
      <c r="FU2" s="395"/>
      <c r="FV2" s="395"/>
      <c r="FW2" s="395"/>
      <c r="FX2" s="395"/>
      <c r="FY2" s="395"/>
      <c r="FZ2" s="395"/>
      <c r="GA2" s="395"/>
      <c r="GB2" s="395"/>
      <c r="GC2" s="395"/>
      <c r="GD2" s="395"/>
      <c r="GE2" s="395"/>
      <c r="GF2" s="395"/>
      <c r="GG2" s="395"/>
      <c r="GH2" s="395"/>
      <c r="GI2" s="395"/>
      <c r="GJ2" s="395"/>
      <c r="GK2" s="395"/>
      <c r="GL2" s="395"/>
      <c r="GM2" s="395"/>
      <c r="GN2" s="395"/>
      <c r="GO2" s="395"/>
      <c r="GP2" s="395"/>
      <c r="GQ2" s="395"/>
      <c r="GR2" s="395"/>
      <c r="GS2" s="395"/>
      <c r="GT2" s="395"/>
      <c r="GU2" s="395"/>
      <c r="GV2" s="395"/>
      <c r="GW2" s="395"/>
      <c r="GX2" s="395"/>
      <c r="GY2" s="395"/>
      <c r="GZ2" s="395"/>
      <c r="HA2" s="395"/>
      <c r="HB2" s="395"/>
      <c r="HC2" s="395"/>
      <c r="HD2" s="395"/>
      <c r="HE2" s="395"/>
      <c r="HF2" s="395"/>
      <c r="HG2" s="395"/>
      <c r="HH2" s="395"/>
      <c r="HI2" s="395"/>
      <c r="HJ2" s="395"/>
      <c r="HK2" s="395"/>
      <c r="HL2" s="395"/>
      <c r="HM2" s="395"/>
      <c r="HN2" s="395"/>
      <c r="HO2" s="395"/>
      <c r="HP2" s="395"/>
      <c r="HQ2" s="395"/>
      <c r="HR2" s="395"/>
      <c r="HS2" s="395"/>
      <c r="HT2" s="395"/>
      <c r="HU2" s="395"/>
      <c r="HV2" s="395"/>
      <c r="HW2" s="395"/>
      <c r="HX2" s="395"/>
      <c r="HY2" s="395"/>
      <c r="HZ2" s="395"/>
      <c r="IA2" s="395"/>
      <c r="IB2" s="395"/>
      <c r="IC2" s="395"/>
      <c r="ID2" s="395"/>
      <c r="IE2" s="395"/>
      <c r="IF2" s="395"/>
      <c r="IG2" s="395"/>
      <c r="IH2" s="395"/>
      <c r="II2" s="395"/>
      <c r="IJ2" s="395"/>
      <c r="IK2" s="395"/>
      <c r="IL2" s="395"/>
      <c r="IM2" s="395"/>
      <c r="IN2" s="395"/>
      <c r="IO2" s="395"/>
      <c r="IP2" s="395"/>
      <c r="IQ2" s="395"/>
      <c r="IR2" s="395"/>
      <c r="IS2" s="395"/>
      <c r="IT2" s="395"/>
      <c r="IU2" s="395"/>
      <c r="IV2" s="395"/>
    </row>
    <row r="3" spans="1:256" ht="20.100000000000001" customHeight="1">
      <c r="C3" s="892"/>
      <c r="D3" s="892"/>
      <c r="E3" s="892"/>
      <c r="F3" s="892"/>
      <c r="G3" s="892"/>
      <c r="H3" s="892"/>
      <c r="DE3" s="395"/>
      <c r="DF3" s="395"/>
      <c r="DG3" s="395"/>
      <c r="DH3" s="395"/>
      <c r="DI3" s="395"/>
      <c r="DJ3" s="395"/>
      <c r="DK3" s="395"/>
      <c r="DL3" s="395"/>
      <c r="DM3" s="395"/>
      <c r="DN3" s="395"/>
      <c r="DO3" s="395"/>
      <c r="DP3" s="395"/>
      <c r="DQ3" s="395"/>
      <c r="DR3" s="395"/>
      <c r="DS3" s="395"/>
      <c r="DT3" s="395"/>
      <c r="DU3" s="395"/>
      <c r="DV3" s="395"/>
      <c r="DW3" s="395"/>
      <c r="DX3" s="395"/>
      <c r="DY3" s="395"/>
      <c r="DZ3" s="395"/>
      <c r="EA3" s="395"/>
      <c r="EB3" s="395"/>
      <c r="EC3" s="395"/>
      <c r="ED3" s="395"/>
      <c r="EE3" s="395"/>
      <c r="EF3" s="395"/>
      <c r="EG3" s="395"/>
      <c r="EH3" s="395"/>
      <c r="EI3" s="395"/>
      <c r="EJ3" s="395"/>
      <c r="EK3" s="395"/>
      <c r="EL3" s="395"/>
      <c r="EM3" s="395"/>
      <c r="EN3" s="395"/>
      <c r="EO3" s="395"/>
      <c r="EP3" s="395"/>
      <c r="EQ3" s="395"/>
      <c r="ER3" s="395"/>
      <c r="ES3" s="395"/>
      <c r="ET3" s="395"/>
      <c r="EU3" s="395"/>
      <c r="EV3" s="395"/>
      <c r="EW3" s="395"/>
      <c r="EX3" s="395"/>
      <c r="EY3" s="395"/>
      <c r="EZ3" s="395"/>
      <c r="FA3" s="395"/>
      <c r="FB3" s="395"/>
      <c r="FC3" s="395"/>
      <c r="FD3" s="395"/>
      <c r="FE3" s="395"/>
      <c r="FF3" s="395"/>
      <c r="FG3" s="395"/>
      <c r="FH3" s="395"/>
      <c r="FI3" s="395"/>
      <c r="FJ3" s="395"/>
      <c r="FK3" s="395"/>
      <c r="FL3" s="395"/>
      <c r="FM3" s="395"/>
      <c r="FN3" s="395"/>
      <c r="FO3" s="395"/>
      <c r="FP3" s="395"/>
      <c r="FQ3" s="395"/>
      <c r="FR3" s="395"/>
      <c r="FS3" s="395"/>
      <c r="FT3" s="395"/>
      <c r="FU3" s="395"/>
      <c r="FV3" s="395"/>
      <c r="FW3" s="395"/>
      <c r="FX3" s="395"/>
      <c r="FY3" s="395"/>
      <c r="FZ3" s="395"/>
      <c r="GA3" s="395"/>
      <c r="GB3" s="395"/>
      <c r="GC3" s="395"/>
      <c r="GD3" s="395"/>
      <c r="GE3" s="395"/>
      <c r="GF3" s="395"/>
      <c r="GG3" s="395"/>
      <c r="GH3" s="395"/>
      <c r="GI3" s="395"/>
      <c r="GJ3" s="395"/>
      <c r="GK3" s="395"/>
      <c r="GL3" s="395"/>
      <c r="GM3" s="395"/>
      <c r="GN3" s="395"/>
      <c r="GO3" s="395"/>
      <c r="GP3" s="395"/>
      <c r="GQ3" s="395"/>
      <c r="GR3" s="395"/>
      <c r="GS3" s="395"/>
      <c r="GT3" s="395"/>
      <c r="GU3" s="395"/>
      <c r="GV3" s="395"/>
      <c r="GW3" s="395"/>
      <c r="GX3" s="395"/>
      <c r="GY3" s="395"/>
      <c r="GZ3" s="395"/>
      <c r="HA3" s="395"/>
      <c r="HB3" s="395"/>
      <c r="HC3" s="395"/>
      <c r="HD3" s="395"/>
      <c r="HE3" s="395"/>
      <c r="HF3" s="395"/>
      <c r="HG3" s="395"/>
      <c r="HH3" s="395"/>
      <c r="HI3" s="395"/>
      <c r="HJ3" s="395"/>
      <c r="HK3" s="395"/>
      <c r="HL3" s="395"/>
      <c r="HM3" s="395"/>
      <c r="HN3" s="395"/>
      <c r="HO3" s="395"/>
      <c r="HP3" s="395"/>
      <c r="HQ3" s="395"/>
      <c r="HR3" s="395"/>
      <c r="HS3" s="395"/>
      <c r="HT3" s="395"/>
      <c r="HU3" s="395"/>
      <c r="HV3" s="395"/>
      <c r="HW3" s="395"/>
      <c r="HX3" s="395"/>
      <c r="HY3" s="395"/>
      <c r="HZ3" s="395"/>
      <c r="IA3" s="395"/>
      <c r="IB3" s="395"/>
      <c r="IC3" s="395"/>
      <c r="ID3" s="395"/>
      <c r="IE3" s="395"/>
      <c r="IF3" s="395"/>
      <c r="IG3" s="395"/>
      <c r="IH3" s="395"/>
      <c r="II3" s="395"/>
      <c r="IJ3" s="395"/>
      <c r="IK3" s="395"/>
      <c r="IL3" s="395"/>
      <c r="IM3" s="395"/>
      <c r="IN3" s="395"/>
      <c r="IO3" s="395"/>
      <c r="IP3" s="395"/>
      <c r="IQ3" s="395"/>
      <c r="IR3" s="395"/>
      <c r="IS3" s="395"/>
      <c r="IT3" s="395"/>
      <c r="IU3" s="395"/>
      <c r="IV3" s="395"/>
    </row>
    <row r="4" spans="1:256" ht="12.75" customHeight="1">
      <c r="DE4" s="395"/>
      <c r="DF4" s="395"/>
      <c r="DG4" s="395"/>
      <c r="DH4" s="395"/>
      <c r="DI4" s="395"/>
      <c r="DJ4" s="395"/>
      <c r="DK4" s="395"/>
      <c r="DL4" s="395"/>
      <c r="DM4" s="395"/>
      <c r="DN4" s="395"/>
      <c r="DO4" s="395"/>
      <c r="DP4" s="395"/>
      <c r="DQ4" s="395"/>
      <c r="DR4" s="395"/>
      <c r="DS4" s="395"/>
      <c r="DT4" s="395"/>
      <c r="DU4" s="395"/>
      <c r="DV4" s="395"/>
      <c r="DW4" s="395"/>
      <c r="DX4" s="395"/>
      <c r="DY4" s="395"/>
      <c r="DZ4" s="395"/>
      <c r="EA4" s="395"/>
      <c r="EB4" s="395"/>
      <c r="EC4" s="395"/>
      <c r="ED4" s="395"/>
      <c r="EE4" s="395"/>
      <c r="EF4" s="395"/>
      <c r="EG4" s="395"/>
      <c r="EH4" s="395"/>
      <c r="EI4" s="395"/>
      <c r="EJ4" s="395"/>
      <c r="EK4" s="395"/>
      <c r="EL4" s="395"/>
      <c r="EM4" s="395"/>
      <c r="EN4" s="395"/>
      <c r="EO4" s="395"/>
      <c r="EP4" s="395"/>
      <c r="EQ4" s="395"/>
      <c r="ER4" s="395"/>
      <c r="ES4" s="395"/>
      <c r="ET4" s="395"/>
      <c r="EU4" s="395"/>
      <c r="EV4" s="395"/>
      <c r="EW4" s="395"/>
      <c r="EX4" s="395"/>
      <c r="EY4" s="395"/>
      <c r="EZ4" s="395"/>
      <c r="FA4" s="395"/>
      <c r="FB4" s="395"/>
      <c r="FC4" s="395"/>
      <c r="FD4" s="395"/>
      <c r="FE4" s="395"/>
      <c r="FF4" s="395"/>
      <c r="FG4" s="395"/>
      <c r="FH4" s="395"/>
      <c r="FI4" s="395"/>
      <c r="FJ4" s="395"/>
      <c r="FK4" s="395"/>
      <c r="FL4" s="395"/>
      <c r="FM4" s="395"/>
      <c r="FN4" s="395"/>
      <c r="FO4" s="395"/>
      <c r="FP4" s="395"/>
      <c r="FQ4" s="395"/>
      <c r="FR4" s="395"/>
      <c r="FS4" s="395"/>
      <c r="FT4" s="395"/>
      <c r="FU4" s="395"/>
      <c r="FV4" s="395"/>
      <c r="FW4" s="395"/>
      <c r="FX4" s="395"/>
      <c r="FY4" s="395"/>
      <c r="FZ4" s="395"/>
      <c r="GA4" s="395"/>
      <c r="GB4" s="395"/>
      <c r="GC4" s="395"/>
      <c r="GD4" s="395"/>
      <c r="GE4" s="395"/>
      <c r="GF4" s="395"/>
      <c r="GG4" s="395"/>
      <c r="GH4" s="395"/>
      <c r="GI4" s="395"/>
      <c r="GJ4" s="395"/>
      <c r="GK4" s="395"/>
      <c r="GL4" s="395"/>
      <c r="GM4" s="395"/>
      <c r="GN4" s="395"/>
      <c r="GO4" s="395"/>
      <c r="GP4" s="395"/>
      <c r="GQ4" s="395"/>
      <c r="GR4" s="395"/>
      <c r="GS4" s="395"/>
      <c r="GT4" s="395"/>
      <c r="GU4" s="395"/>
      <c r="GV4" s="395"/>
      <c r="GW4" s="395"/>
      <c r="GX4" s="395"/>
      <c r="GY4" s="395"/>
      <c r="GZ4" s="395"/>
      <c r="HA4" s="395"/>
      <c r="HB4" s="395"/>
      <c r="HC4" s="395"/>
      <c r="HD4" s="395"/>
      <c r="HE4" s="395"/>
      <c r="HF4" s="395"/>
      <c r="HG4" s="395"/>
      <c r="HH4" s="395"/>
      <c r="HI4" s="395"/>
      <c r="HJ4" s="395"/>
      <c r="HK4" s="395"/>
      <c r="HL4" s="395"/>
      <c r="HM4" s="395"/>
      <c r="HN4" s="395"/>
      <c r="HO4" s="395"/>
      <c r="HP4" s="395"/>
      <c r="HQ4" s="395"/>
      <c r="HR4" s="395"/>
      <c r="HS4" s="395"/>
      <c r="HT4" s="395"/>
      <c r="HU4" s="395"/>
      <c r="HV4" s="395"/>
      <c r="HW4" s="395"/>
      <c r="HX4" s="395"/>
      <c r="HY4" s="395"/>
      <c r="HZ4" s="395"/>
      <c r="IA4" s="395"/>
      <c r="IB4" s="395"/>
      <c r="IC4" s="395"/>
      <c r="ID4" s="395"/>
      <c r="IE4" s="395"/>
      <c r="IF4" s="395"/>
      <c r="IG4" s="395"/>
      <c r="IH4" s="395"/>
      <c r="II4" s="395"/>
      <c r="IJ4" s="395"/>
      <c r="IK4" s="395"/>
      <c r="IL4" s="395"/>
      <c r="IM4" s="395"/>
      <c r="IN4" s="395"/>
      <c r="IO4" s="395"/>
      <c r="IP4" s="395"/>
      <c r="IQ4" s="395"/>
      <c r="IR4" s="395"/>
      <c r="IS4" s="395"/>
      <c r="IT4" s="395"/>
      <c r="IU4" s="395"/>
      <c r="IV4" s="395"/>
    </row>
    <row r="5" spans="1:256" ht="20.100000000000001" customHeight="1">
      <c r="A5" s="116" t="s">
        <v>274</v>
      </c>
      <c r="H5" s="555" t="s">
        <v>655</v>
      </c>
      <c r="I5" s="396"/>
      <c r="DE5" s="395"/>
      <c r="DF5" s="395"/>
      <c r="DG5" s="395"/>
      <c r="DH5" s="395"/>
      <c r="DI5" s="395"/>
      <c r="DJ5" s="395"/>
      <c r="DK5" s="395"/>
      <c r="DL5" s="395"/>
      <c r="DM5" s="395"/>
      <c r="DN5" s="395"/>
      <c r="DO5" s="395"/>
      <c r="DP5" s="395"/>
      <c r="DQ5" s="395"/>
      <c r="DR5" s="395"/>
      <c r="DS5" s="395"/>
      <c r="DT5" s="395"/>
      <c r="DU5" s="395"/>
      <c r="DV5" s="395"/>
      <c r="DW5" s="395"/>
      <c r="DX5" s="395"/>
      <c r="DY5" s="395"/>
      <c r="DZ5" s="395"/>
      <c r="EA5" s="395"/>
      <c r="EB5" s="395"/>
      <c r="EC5" s="395"/>
      <c r="ED5" s="395"/>
      <c r="EE5" s="395"/>
      <c r="EF5" s="395"/>
      <c r="EG5" s="395"/>
      <c r="EH5" s="395"/>
      <c r="EI5" s="395"/>
      <c r="EJ5" s="395"/>
      <c r="EK5" s="395"/>
      <c r="EL5" s="395"/>
      <c r="EM5" s="395"/>
      <c r="EN5" s="395"/>
      <c r="EO5" s="395"/>
      <c r="EP5" s="395"/>
      <c r="EQ5" s="395"/>
      <c r="ER5" s="395"/>
      <c r="ES5" s="395"/>
      <c r="ET5" s="395"/>
      <c r="EU5" s="395"/>
      <c r="EV5" s="395"/>
      <c r="EW5" s="395"/>
      <c r="EX5" s="395"/>
      <c r="EY5" s="395"/>
      <c r="EZ5" s="395"/>
      <c r="FA5" s="395"/>
      <c r="FB5" s="395"/>
      <c r="FC5" s="395"/>
      <c r="FD5" s="395"/>
      <c r="FE5" s="395"/>
      <c r="FF5" s="395"/>
      <c r="FG5" s="395"/>
      <c r="FH5" s="395"/>
      <c r="FI5" s="395"/>
      <c r="FJ5" s="395"/>
      <c r="FK5" s="395"/>
      <c r="FL5" s="395"/>
      <c r="FM5" s="395"/>
      <c r="FN5" s="395"/>
      <c r="FO5" s="395"/>
      <c r="FP5" s="395"/>
      <c r="FQ5" s="395"/>
      <c r="FR5" s="395"/>
      <c r="FS5" s="395"/>
      <c r="FT5" s="395"/>
      <c r="FU5" s="395"/>
      <c r="FV5" s="395"/>
      <c r="FW5" s="395"/>
      <c r="FX5" s="395"/>
      <c r="FY5" s="395"/>
      <c r="FZ5" s="395"/>
      <c r="GA5" s="395"/>
      <c r="GB5" s="395"/>
      <c r="GC5" s="395"/>
      <c r="GD5" s="395"/>
      <c r="GE5" s="395"/>
      <c r="GF5" s="395"/>
      <c r="GG5" s="395"/>
      <c r="GH5" s="395"/>
      <c r="GI5" s="395"/>
      <c r="GJ5" s="395"/>
      <c r="GK5" s="395"/>
      <c r="GL5" s="395"/>
      <c r="GM5" s="395"/>
      <c r="GN5" s="395"/>
      <c r="GO5" s="395"/>
      <c r="GP5" s="395"/>
      <c r="GQ5" s="395"/>
      <c r="GR5" s="395"/>
      <c r="GS5" s="395"/>
      <c r="GT5" s="395"/>
      <c r="GU5" s="395"/>
      <c r="GV5" s="395"/>
      <c r="GW5" s="395"/>
      <c r="GX5" s="395"/>
      <c r="GY5" s="395"/>
      <c r="GZ5" s="395"/>
      <c r="HA5" s="395"/>
      <c r="HB5" s="395"/>
      <c r="HC5" s="395"/>
      <c r="HD5" s="395"/>
      <c r="HE5" s="395"/>
      <c r="HF5" s="395"/>
      <c r="HG5" s="395"/>
      <c r="HH5" s="395"/>
      <c r="HI5" s="395"/>
      <c r="HJ5" s="395"/>
      <c r="HK5" s="395"/>
      <c r="HL5" s="395"/>
      <c r="HM5" s="395"/>
      <c r="HN5" s="395"/>
      <c r="HO5" s="395"/>
      <c r="HP5" s="395"/>
      <c r="HQ5" s="395"/>
      <c r="HR5" s="395"/>
      <c r="HS5" s="395"/>
      <c r="HT5" s="395"/>
      <c r="HU5" s="395"/>
      <c r="HV5" s="395"/>
      <c r="HW5" s="395"/>
      <c r="HX5" s="395"/>
      <c r="HY5" s="395"/>
      <c r="HZ5" s="395"/>
      <c r="IA5" s="395"/>
      <c r="IB5" s="395"/>
      <c r="IC5" s="395"/>
      <c r="ID5" s="395"/>
      <c r="IE5" s="395"/>
      <c r="IF5" s="395"/>
      <c r="IG5" s="395"/>
      <c r="IH5" s="395"/>
      <c r="II5" s="395"/>
      <c r="IJ5" s="395"/>
      <c r="IK5" s="395"/>
      <c r="IL5" s="395"/>
      <c r="IM5" s="395"/>
      <c r="IN5" s="395"/>
      <c r="IO5" s="395"/>
      <c r="IP5" s="395"/>
      <c r="IQ5" s="395"/>
      <c r="IR5" s="395"/>
      <c r="IS5" s="395"/>
      <c r="IT5" s="395"/>
      <c r="IU5" s="395"/>
      <c r="IV5" s="395"/>
    </row>
    <row r="6" spans="1:256" ht="11.25" customHeight="1">
      <c r="DE6" s="395"/>
      <c r="DF6" s="395"/>
      <c r="DG6" s="395"/>
      <c r="DH6" s="395"/>
      <c r="DI6" s="395"/>
      <c r="DJ6" s="395"/>
      <c r="DK6" s="395"/>
      <c r="DL6" s="395"/>
      <c r="DM6" s="395"/>
      <c r="DN6" s="395"/>
      <c r="DO6" s="395"/>
      <c r="DP6" s="395"/>
      <c r="DQ6" s="395"/>
      <c r="DR6" s="395"/>
      <c r="DS6" s="395"/>
      <c r="DT6" s="395"/>
      <c r="DU6" s="395"/>
      <c r="DV6" s="395"/>
      <c r="DW6" s="395"/>
      <c r="DX6" s="395"/>
      <c r="DY6" s="395"/>
      <c r="DZ6" s="395"/>
      <c r="EA6" s="395"/>
      <c r="EB6" s="395"/>
      <c r="EC6" s="395"/>
      <c r="ED6" s="395"/>
      <c r="EE6" s="395"/>
      <c r="EF6" s="395"/>
      <c r="EG6" s="395"/>
      <c r="EH6" s="395"/>
      <c r="EI6" s="395"/>
      <c r="EJ6" s="395"/>
      <c r="EK6" s="395"/>
      <c r="EL6" s="395"/>
      <c r="EM6" s="395"/>
      <c r="EN6" s="395"/>
      <c r="EO6" s="395"/>
      <c r="EP6" s="395"/>
      <c r="EQ6" s="395"/>
      <c r="ER6" s="395"/>
      <c r="ES6" s="395"/>
      <c r="ET6" s="395"/>
      <c r="EU6" s="395"/>
      <c r="EV6" s="395"/>
      <c r="EW6" s="395"/>
      <c r="EX6" s="395"/>
      <c r="EY6" s="395"/>
      <c r="EZ6" s="395"/>
      <c r="FA6" s="395"/>
      <c r="FB6" s="395"/>
      <c r="FC6" s="395"/>
      <c r="FD6" s="395"/>
      <c r="FE6" s="395"/>
      <c r="FF6" s="395"/>
      <c r="FG6" s="395"/>
      <c r="FH6" s="395"/>
      <c r="FI6" s="395"/>
      <c r="FJ6" s="395"/>
      <c r="FK6" s="395"/>
      <c r="FL6" s="395"/>
      <c r="FM6" s="395"/>
      <c r="FN6" s="395"/>
      <c r="FO6" s="395"/>
      <c r="FP6" s="395"/>
      <c r="FQ6" s="395"/>
      <c r="FR6" s="395"/>
      <c r="FS6" s="395"/>
      <c r="FT6" s="395"/>
      <c r="FU6" s="395"/>
      <c r="FV6" s="395"/>
      <c r="FW6" s="395"/>
      <c r="FX6" s="395"/>
      <c r="FY6" s="395"/>
      <c r="FZ6" s="395"/>
      <c r="GA6" s="395"/>
      <c r="GB6" s="395"/>
      <c r="GC6" s="395"/>
      <c r="GD6" s="395"/>
      <c r="GE6" s="395"/>
      <c r="GF6" s="395"/>
      <c r="GG6" s="395"/>
      <c r="GH6" s="395"/>
      <c r="GI6" s="395"/>
      <c r="GJ6" s="395"/>
      <c r="GK6" s="395"/>
      <c r="GL6" s="395"/>
      <c r="GM6" s="395"/>
      <c r="GN6" s="395"/>
      <c r="GO6" s="395"/>
      <c r="GP6" s="395"/>
      <c r="GQ6" s="395"/>
      <c r="GR6" s="395"/>
      <c r="GS6" s="395"/>
      <c r="GT6" s="395"/>
      <c r="GU6" s="395"/>
      <c r="GV6" s="395"/>
      <c r="GW6" s="395"/>
      <c r="GX6" s="395"/>
      <c r="GY6" s="395"/>
      <c r="GZ6" s="395"/>
      <c r="HA6" s="395"/>
      <c r="HB6" s="395"/>
      <c r="HC6" s="395"/>
      <c r="HD6" s="395"/>
      <c r="HE6" s="395"/>
      <c r="HF6" s="395"/>
      <c r="HG6" s="395"/>
      <c r="HH6" s="395"/>
      <c r="HI6" s="395"/>
      <c r="HJ6" s="395"/>
      <c r="HK6" s="395"/>
      <c r="HL6" s="395"/>
      <c r="HM6" s="395"/>
      <c r="HN6" s="395"/>
      <c r="HO6" s="395"/>
      <c r="HP6" s="395"/>
      <c r="HQ6" s="395"/>
      <c r="HR6" s="395"/>
      <c r="HS6" s="395"/>
      <c r="HT6" s="395"/>
      <c r="HU6" s="395"/>
      <c r="HV6" s="395"/>
      <c r="HW6" s="395"/>
      <c r="HX6" s="395"/>
      <c r="HY6" s="395"/>
      <c r="HZ6" s="395"/>
      <c r="IA6" s="395"/>
      <c r="IB6" s="395"/>
      <c r="IC6" s="395"/>
      <c r="ID6" s="395"/>
      <c r="IE6" s="395"/>
      <c r="IF6" s="395"/>
      <c r="IG6" s="395"/>
      <c r="IH6" s="395"/>
      <c r="II6" s="395"/>
      <c r="IJ6" s="395"/>
      <c r="IK6" s="395"/>
      <c r="IL6" s="395"/>
      <c r="IM6" s="395"/>
      <c r="IN6" s="395"/>
      <c r="IO6" s="395"/>
      <c r="IP6" s="395"/>
      <c r="IQ6" s="395"/>
      <c r="IR6" s="395"/>
      <c r="IS6" s="395"/>
      <c r="IT6" s="395"/>
      <c r="IU6" s="395"/>
      <c r="IV6" s="395"/>
    </row>
    <row r="7" spans="1:256" ht="20.100000000000001" customHeight="1">
      <c r="B7" s="884" t="s">
        <v>36</v>
      </c>
      <c r="C7" s="884" t="s">
        <v>275</v>
      </c>
      <c r="D7" s="884" t="s">
        <v>276</v>
      </c>
      <c r="E7" s="884"/>
      <c r="F7" s="884"/>
      <c r="G7" s="884"/>
      <c r="H7" s="884"/>
      <c r="I7" s="884" t="s">
        <v>277</v>
      </c>
      <c r="DE7" s="395"/>
      <c r="DF7" s="395"/>
      <c r="DG7" s="395"/>
      <c r="DH7" s="395"/>
      <c r="DI7" s="395"/>
      <c r="DJ7" s="395"/>
      <c r="DK7" s="395"/>
      <c r="DL7" s="395"/>
      <c r="DM7" s="395"/>
      <c r="DN7" s="395"/>
      <c r="DO7" s="395"/>
      <c r="DP7" s="395"/>
      <c r="DQ7" s="395"/>
      <c r="DR7" s="395"/>
      <c r="DS7" s="395"/>
      <c r="DT7" s="395"/>
      <c r="DU7" s="395"/>
      <c r="DV7" s="395"/>
      <c r="DW7" s="395"/>
      <c r="DX7" s="395"/>
      <c r="DY7" s="395"/>
      <c r="DZ7" s="395"/>
      <c r="EA7" s="395"/>
      <c r="EB7" s="395"/>
      <c r="EC7" s="395"/>
      <c r="ED7" s="395"/>
      <c r="EE7" s="395"/>
      <c r="EF7" s="395"/>
      <c r="EG7" s="395"/>
      <c r="EH7" s="395"/>
      <c r="EI7" s="395"/>
      <c r="EJ7" s="395"/>
      <c r="EK7" s="395"/>
      <c r="EL7" s="395"/>
      <c r="EM7" s="395"/>
      <c r="EN7" s="395"/>
      <c r="EO7" s="395"/>
      <c r="EP7" s="395"/>
      <c r="EQ7" s="395"/>
      <c r="ER7" s="395"/>
      <c r="ES7" s="395"/>
      <c r="ET7" s="395"/>
      <c r="EU7" s="395"/>
      <c r="EV7" s="395"/>
      <c r="EW7" s="395"/>
      <c r="EX7" s="395"/>
      <c r="EY7" s="395"/>
      <c r="EZ7" s="395"/>
      <c r="FA7" s="395"/>
      <c r="FB7" s="395"/>
      <c r="FC7" s="395"/>
      <c r="FD7" s="395"/>
      <c r="FE7" s="395"/>
      <c r="FF7" s="395"/>
      <c r="FG7" s="395"/>
      <c r="FH7" s="395"/>
      <c r="FI7" s="395"/>
      <c r="FJ7" s="395"/>
      <c r="FK7" s="395"/>
      <c r="FL7" s="395"/>
      <c r="FM7" s="395"/>
      <c r="FN7" s="395"/>
      <c r="FO7" s="395"/>
      <c r="FP7" s="395"/>
      <c r="FQ7" s="395"/>
      <c r="FR7" s="395"/>
      <c r="FS7" s="395"/>
      <c r="FT7" s="395"/>
      <c r="FU7" s="395"/>
      <c r="FV7" s="395"/>
      <c r="FW7" s="395"/>
      <c r="FX7" s="395"/>
      <c r="FY7" s="395"/>
      <c r="FZ7" s="395"/>
      <c r="GA7" s="395"/>
      <c r="GB7" s="395"/>
      <c r="GC7" s="395"/>
      <c r="GD7" s="395"/>
      <c r="GE7" s="395"/>
      <c r="GF7" s="395"/>
      <c r="GG7" s="395"/>
      <c r="GH7" s="395"/>
      <c r="GI7" s="395"/>
      <c r="GJ7" s="395"/>
      <c r="GK7" s="395"/>
      <c r="GL7" s="395"/>
      <c r="GM7" s="395"/>
      <c r="GN7" s="395"/>
      <c r="GO7" s="395"/>
      <c r="GP7" s="395"/>
      <c r="GQ7" s="395"/>
      <c r="GR7" s="395"/>
      <c r="GS7" s="395"/>
      <c r="GT7" s="395"/>
      <c r="GU7" s="395"/>
      <c r="GV7" s="395"/>
      <c r="GW7" s="395"/>
      <c r="GX7" s="395"/>
      <c r="GY7" s="395"/>
      <c r="GZ7" s="395"/>
      <c r="HA7" s="395"/>
      <c r="HB7" s="395"/>
      <c r="HC7" s="395"/>
      <c r="HD7" s="395"/>
      <c r="HE7" s="395"/>
      <c r="HF7" s="395"/>
      <c r="HG7" s="395"/>
      <c r="HH7" s="395"/>
      <c r="HI7" s="395"/>
      <c r="HJ7" s="395"/>
      <c r="HK7" s="395"/>
      <c r="HL7" s="395"/>
      <c r="HM7" s="395"/>
      <c r="HN7" s="395"/>
      <c r="HO7" s="395"/>
      <c r="HP7" s="395"/>
      <c r="HQ7" s="395"/>
      <c r="HR7" s="395"/>
      <c r="HS7" s="395"/>
      <c r="HT7" s="395"/>
      <c r="HU7" s="395"/>
      <c r="HV7" s="395"/>
      <c r="HW7" s="395"/>
      <c r="HX7" s="395"/>
      <c r="HY7" s="395"/>
      <c r="HZ7" s="395"/>
      <c r="IA7" s="395"/>
      <c r="IB7" s="395"/>
      <c r="IC7" s="395"/>
      <c r="ID7" s="395"/>
      <c r="IE7" s="395"/>
      <c r="IF7" s="395"/>
      <c r="IG7" s="395"/>
      <c r="IH7" s="395"/>
      <c r="II7" s="395"/>
      <c r="IJ7" s="395"/>
      <c r="IK7" s="395"/>
      <c r="IL7" s="395"/>
      <c r="IM7" s="395"/>
      <c r="IN7" s="395"/>
      <c r="IO7" s="395"/>
      <c r="IP7" s="395"/>
      <c r="IQ7" s="395"/>
      <c r="IR7" s="395"/>
      <c r="IS7" s="395"/>
      <c r="IT7" s="395"/>
      <c r="IU7" s="395"/>
      <c r="IV7" s="395"/>
    </row>
    <row r="8" spans="1:256" ht="20.100000000000001" customHeight="1">
      <c r="B8" s="884"/>
      <c r="C8" s="884"/>
      <c r="D8" s="884" t="s">
        <v>278</v>
      </c>
      <c r="E8" s="884"/>
      <c r="F8" s="887" t="s">
        <v>536</v>
      </c>
      <c r="G8" s="887"/>
      <c r="H8" s="884" t="s">
        <v>279</v>
      </c>
      <c r="I8" s="884"/>
      <c r="DE8" s="395"/>
      <c r="DF8" s="395"/>
      <c r="DG8" s="395"/>
      <c r="DH8" s="395"/>
      <c r="DI8" s="395"/>
      <c r="DJ8" s="395"/>
      <c r="DK8" s="395"/>
      <c r="DL8" s="395"/>
      <c r="DM8" s="395"/>
      <c r="DN8" s="395"/>
      <c r="DO8" s="395"/>
      <c r="DP8" s="395"/>
      <c r="DQ8" s="395"/>
      <c r="DR8" s="395"/>
      <c r="DS8" s="395"/>
      <c r="DT8" s="395"/>
      <c r="DU8" s="395"/>
      <c r="DV8" s="395"/>
      <c r="DW8" s="395"/>
      <c r="DX8" s="395"/>
      <c r="DY8" s="395"/>
      <c r="DZ8" s="395"/>
      <c r="EA8" s="395"/>
      <c r="EB8" s="395"/>
      <c r="EC8" s="395"/>
      <c r="ED8" s="395"/>
      <c r="EE8" s="395"/>
      <c r="EF8" s="395"/>
      <c r="EG8" s="395"/>
      <c r="EH8" s="395"/>
      <c r="EI8" s="395"/>
      <c r="EJ8" s="395"/>
      <c r="EK8" s="395"/>
      <c r="EL8" s="395"/>
      <c r="EM8" s="395"/>
      <c r="EN8" s="395"/>
      <c r="EO8" s="395"/>
      <c r="EP8" s="395"/>
      <c r="EQ8" s="395"/>
      <c r="ER8" s="395"/>
      <c r="ES8" s="395"/>
      <c r="ET8" s="395"/>
      <c r="EU8" s="395"/>
      <c r="EV8" s="395"/>
      <c r="EW8" s="395"/>
      <c r="EX8" s="395"/>
      <c r="EY8" s="395"/>
      <c r="EZ8" s="395"/>
      <c r="FA8" s="395"/>
      <c r="FB8" s="395"/>
      <c r="FC8" s="395"/>
      <c r="FD8" s="395"/>
      <c r="FE8" s="395"/>
      <c r="FF8" s="395"/>
      <c r="FG8" s="395"/>
      <c r="FH8" s="395"/>
      <c r="FI8" s="395"/>
      <c r="FJ8" s="395"/>
      <c r="FK8" s="395"/>
      <c r="FL8" s="395"/>
      <c r="FM8" s="395"/>
      <c r="FN8" s="395"/>
      <c r="FO8" s="395"/>
      <c r="FP8" s="395"/>
      <c r="FQ8" s="395"/>
      <c r="FR8" s="395"/>
      <c r="FS8" s="395"/>
      <c r="FT8" s="395"/>
      <c r="FU8" s="395"/>
      <c r="FV8" s="395"/>
      <c r="FW8" s="395"/>
      <c r="FX8" s="395"/>
      <c r="FY8" s="395"/>
      <c r="FZ8" s="395"/>
      <c r="GA8" s="395"/>
      <c r="GB8" s="395"/>
      <c r="GC8" s="395"/>
      <c r="GD8" s="395"/>
      <c r="GE8" s="395"/>
      <c r="GF8" s="395"/>
      <c r="GG8" s="395"/>
      <c r="GH8" s="395"/>
      <c r="GI8" s="395"/>
      <c r="GJ8" s="395"/>
      <c r="GK8" s="395"/>
      <c r="GL8" s="395"/>
      <c r="GM8" s="395"/>
      <c r="GN8" s="395"/>
      <c r="GO8" s="395"/>
      <c r="GP8" s="395"/>
      <c r="GQ8" s="395"/>
      <c r="GR8" s="395"/>
      <c r="GS8" s="395"/>
      <c r="GT8" s="395"/>
      <c r="GU8" s="395"/>
      <c r="GV8" s="395"/>
      <c r="GW8" s="395"/>
      <c r="GX8" s="395"/>
      <c r="GY8" s="395"/>
      <c r="GZ8" s="395"/>
      <c r="HA8" s="395"/>
      <c r="HB8" s="395"/>
      <c r="HC8" s="395"/>
      <c r="HD8" s="395"/>
      <c r="HE8" s="395"/>
      <c r="HF8" s="395"/>
      <c r="HG8" s="395"/>
      <c r="HH8" s="395"/>
      <c r="HI8" s="395"/>
      <c r="HJ8" s="395"/>
      <c r="HK8" s="395"/>
      <c r="HL8" s="395"/>
      <c r="HM8" s="395"/>
      <c r="HN8" s="395"/>
      <c r="HO8" s="395"/>
      <c r="HP8" s="395"/>
      <c r="HQ8" s="395"/>
      <c r="HR8" s="395"/>
      <c r="HS8" s="395"/>
      <c r="HT8" s="395"/>
      <c r="HU8" s="395"/>
      <c r="HV8" s="395"/>
      <c r="HW8" s="395"/>
      <c r="HX8" s="395"/>
      <c r="HY8" s="395"/>
      <c r="HZ8" s="395"/>
      <c r="IA8" s="395"/>
      <c r="IB8" s="395"/>
      <c r="IC8" s="395"/>
      <c r="ID8" s="395"/>
      <c r="IE8" s="395"/>
      <c r="IF8" s="395"/>
      <c r="IG8" s="395"/>
      <c r="IH8" s="395"/>
      <c r="II8" s="395"/>
      <c r="IJ8" s="395"/>
      <c r="IK8" s="395"/>
      <c r="IL8" s="395"/>
      <c r="IM8" s="395"/>
      <c r="IN8" s="395"/>
      <c r="IO8" s="395"/>
      <c r="IP8" s="395"/>
      <c r="IQ8" s="395"/>
      <c r="IR8" s="395"/>
      <c r="IS8" s="395"/>
      <c r="IT8" s="395"/>
      <c r="IU8" s="395"/>
      <c r="IV8" s="395"/>
    </row>
    <row r="9" spans="1:256" ht="20.100000000000001" customHeight="1">
      <c r="B9" s="884"/>
      <c r="C9" s="884"/>
      <c r="D9" s="397" t="s">
        <v>40</v>
      </c>
      <c r="E9" s="397" t="s">
        <v>41</v>
      </c>
      <c r="F9" s="887"/>
      <c r="G9" s="887"/>
      <c r="H9" s="884"/>
      <c r="I9" s="884"/>
      <c r="DE9" s="395"/>
      <c r="DF9" s="395"/>
      <c r="DG9" s="395"/>
      <c r="DH9" s="395"/>
      <c r="DI9" s="395"/>
      <c r="DJ9" s="395"/>
      <c r="DK9" s="395"/>
      <c r="DL9" s="395"/>
      <c r="DM9" s="395"/>
      <c r="DN9" s="395"/>
      <c r="DO9" s="395"/>
      <c r="DP9" s="395"/>
      <c r="DQ9" s="395"/>
      <c r="DR9" s="395"/>
      <c r="DS9" s="395"/>
      <c r="DT9" s="395"/>
      <c r="DU9" s="395"/>
      <c r="DV9" s="395"/>
      <c r="DW9" s="395"/>
      <c r="DX9" s="395"/>
      <c r="DY9" s="395"/>
      <c r="DZ9" s="395"/>
      <c r="EA9" s="395"/>
      <c r="EB9" s="395"/>
      <c r="EC9" s="395"/>
      <c r="ED9" s="395"/>
      <c r="EE9" s="395"/>
      <c r="EF9" s="395"/>
      <c r="EG9" s="395"/>
      <c r="EH9" s="395"/>
      <c r="EI9" s="395"/>
      <c r="EJ9" s="395"/>
      <c r="EK9" s="395"/>
      <c r="EL9" s="395"/>
      <c r="EM9" s="395"/>
      <c r="EN9" s="395"/>
      <c r="EO9" s="395"/>
      <c r="EP9" s="395"/>
      <c r="EQ9" s="395"/>
      <c r="ER9" s="395"/>
      <c r="ES9" s="395"/>
      <c r="ET9" s="395"/>
      <c r="EU9" s="395"/>
      <c r="EV9" s="395"/>
      <c r="EW9" s="395"/>
      <c r="EX9" s="395"/>
      <c r="EY9" s="395"/>
      <c r="EZ9" s="395"/>
      <c r="FA9" s="395"/>
      <c r="FB9" s="395"/>
      <c r="FC9" s="395"/>
      <c r="FD9" s="395"/>
      <c r="FE9" s="395"/>
      <c r="FF9" s="395"/>
      <c r="FG9" s="395"/>
      <c r="FH9" s="395"/>
      <c r="FI9" s="395"/>
      <c r="FJ9" s="395"/>
      <c r="FK9" s="395"/>
      <c r="FL9" s="395"/>
      <c r="FM9" s="395"/>
      <c r="FN9" s="395"/>
      <c r="FO9" s="395"/>
      <c r="FP9" s="395"/>
      <c r="FQ9" s="395"/>
      <c r="FR9" s="395"/>
      <c r="FS9" s="395"/>
      <c r="FT9" s="395"/>
      <c r="FU9" s="395"/>
      <c r="FV9" s="395"/>
      <c r="FW9" s="395"/>
      <c r="FX9" s="395"/>
      <c r="FY9" s="395"/>
      <c r="FZ9" s="395"/>
      <c r="GA9" s="395"/>
      <c r="GB9" s="395"/>
      <c r="GC9" s="395"/>
      <c r="GD9" s="395"/>
      <c r="GE9" s="395"/>
      <c r="GF9" s="395"/>
      <c r="GG9" s="395"/>
      <c r="GH9" s="395"/>
      <c r="GI9" s="395"/>
      <c r="GJ9" s="395"/>
      <c r="GK9" s="395"/>
      <c r="GL9" s="395"/>
      <c r="GM9" s="395"/>
      <c r="GN9" s="395"/>
      <c r="GO9" s="395"/>
      <c r="GP9" s="395"/>
      <c r="GQ9" s="395"/>
      <c r="GR9" s="395"/>
      <c r="GS9" s="395"/>
      <c r="GT9" s="395"/>
      <c r="GU9" s="395"/>
      <c r="GV9" s="395"/>
      <c r="GW9" s="395"/>
      <c r="GX9" s="395"/>
      <c r="GY9" s="395"/>
      <c r="GZ9" s="395"/>
      <c r="HA9" s="395"/>
      <c r="HB9" s="395"/>
      <c r="HC9" s="395"/>
      <c r="HD9" s="395"/>
      <c r="HE9" s="395"/>
      <c r="HF9" s="395"/>
      <c r="HG9" s="395"/>
      <c r="HH9" s="395"/>
      <c r="HI9" s="395"/>
      <c r="HJ9" s="395"/>
      <c r="HK9" s="395"/>
      <c r="HL9" s="395"/>
      <c r="HM9" s="395"/>
      <c r="HN9" s="395"/>
      <c r="HO9" s="395"/>
      <c r="HP9" s="395"/>
      <c r="HQ9" s="395"/>
      <c r="HR9" s="395"/>
      <c r="HS9" s="395"/>
      <c r="HT9" s="395"/>
      <c r="HU9" s="395"/>
      <c r="HV9" s="395"/>
      <c r="HW9" s="395"/>
      <c r="HX9" s="395"/>
      <c r="HY9" s="395"/>
      <c r="HZ9" s="395"/>
      <c r="IA9" s="395"/>
      <c r="IB9" s="395"/>
      <c r="IC9" s="395"/>
      <c r="ID9" s="395"/>
      <c r="IE9" s="395"/>
      <c r="IF9" s="395"/>
      <c r="IG9" s="395"/>
      <c r="IH9" s="395"/>
      <c r="II9" s="395"/>
      <c r="IJ9" s="395"/>
      <c r="IK9" s="395"/>
      <c r="IL9" s="395"/>
      <c r="IM9" s="395"/>
      <c r="IN9" s="395"/>
      <c r="IO9" s="395"/>
      <c r="IP9" s="395"/>
      <c r="IQ9" s="395"/>
      <c r="IR9" s="395"/>
      <c r="IS9" s="395"/>
      <c r="IT9" s="395"/>
      <c r="IU9" s="395"/>
      <c r="IV9" s="395"/>
    </row>
    <row r="10" spans="1:256" ht="20.100000000000001" customHeight="1">
      <c r="B10" s="112"/>
      <c r="C10" s="112"/>
      <c r="D10" s="113"/>
      <c r="E10" s="113"/>
      <c r="F10" s="884"/>
      <c r="G10" s="884"/>
      <c r="H10" s="133" t="s">
        <v>280</v>
      </c>
      <c r="I10" s="112"/>
      <c r="DE10" s="395"/>
      <c r="DF10" s="395"/>
      <c r="DG10" s="395"/>
      <c r="DH10" s="395"/>
      <c r="DI10" s="395"/>
      <c r="DJ10" s="395"/>
      <c r="DK10" s="395"/>
      <c r="DL10" s="395"/>
      <c r="DM10" s="395"/>
      <c r="DN10" s="395"/>
      <c r="DO10" s="395"/>
      <c r="DP10" s="395"/>
      <c r="DQ10" s="395"/>
      <c r="DR10" s="395"/>
      <c r="DS10" s="395"/>
      <c r="DT10" s="395"/>
      <c r="DU10" s="395"/>
      <c r="DV10" s="395"/>
      <c r="DW10" s="395"/>
      <c r="DX10" s="395"/>
      <c r="DY10" s="395"/>
      <c r="DZ10" s="395"/>
      <c r="EA10" s="395"/>
      <c r="EB10" s="395"/>
      <c r="EC10" s="395"/>
      <c r="ED10" s="395"/>
      <c r="EE10" s="395"/>
      <c r="EF10" s="395"/>
      <c r="EG10" s="395"/>
      <c r="EH10" s="395"/>
      <c r="EI10" s="395"/>
      <c r="EJ10" s="395"/>
      <c r="EK10" s="395"/>
      <c r="EL10" s="395"/>
      <c r="EM10" s="395"/>
      <c r="EN10" s="395"/>
      <c r="EO10" s="395"/>
      <c r="EP10" s="395"/>
      <c r="EQ10" s="395"/>
      <c r="ER10" s="395"/>
      <c r="ES10" s="395"/>
      <c r="ET10" s="395"/>
      <c r="EU10" s="395"/>
      <c r="EV10" s="395"/>
      <c r="EW10" s="395"/>
      <c r="EX10" s="395"/>
      <c r="EY10" s="395"/>
      <c r="EZ10" s="395"/>
      <c r="FA10" s="395"/>
      <c r="FB10" s="395"/>
      <c r="FC10" s="395"/>
      <c r="FD10" s="395"/>
      <c r="FE10" s="395"/>
      <c r="FF10" s="395"/>
      <c r="FG10" s="395"/>
      <c r="FH10" s="395"/>
      <c r="FI10" s="395"/>
      <c r="FJ10" s="395"/>
      <c r="FK10" s="395"/>
      <c r="FL10" s="395"/>
      <c r="FM10" s="395"/>
      <c r="FN10" s="395"/>
      <c r="FO10" s="395"/>
      <c r="FP10" s="395"/>
      <c r="FQ10" s="395"/>
      <c r="FR10" s="395"/>
      <c r="FS10" s="395"/>
      <c r="FT10" s="395"/>
      <c r="FU10" s="395"/>
      <c r="FV10" s="395"/>
      <c r="FW10" s="395"/>
      <c r="FX10" s="395"/>
      <c r="FY10" s="395"/>
      <c r="FZ10" s="395"/>
      <c r="GA10" s="395"/>
      <c r="GB10" s="395"/>
      <c r="GC10" s="395"/>
      <c r="GD10" s="395"/>
      <c r="GE10" s="395"/>
      <c r="GF10" s="395"/>
      <c r="GG10" s="395"/>
      <c r="GH10" s="395"/>
      <c r="GI10" s="395"/>
      <c r="GJ10" s="395"/>
      <c r="GK10" s="395"/>
      <c r="GL10" s="395"/>
      <c r="GM10" s="395"/>
      <c r="GN10" s="395"/>
      <c r="GO10" s="395"/>
      <c r="GP10" s="395"/>
      <c r="GQ10" s="395"/>
      <c r="GR10" s="395"/>
      <c r="GS10" s="395"/>
      <c r="GT10" s="395"/>
      <c r="GU10" s="395"/>
      <c r="GV10" s="395"/>
      <c r="GW10" s="395"/>
      <c r="GX10" s="395"/>
      <c r="GY10" s="395"/>
      <c r="GZ10" s="395"/>
      <c r="HA10" s="395"/>
      <c r="HB10" s="395"/>
      <c r="HC10" s="395"/>
      <c r="HD10" s="395"/>
      <c r="HE10" s="395"/>
      <c r="HF10" s="395"/>
      <c r="HG10" s="395"/>
      <c r="HH10" s="395"/>
      <c r="HI10" s="395"/>
      <c r="HJ10" s="395"/>
      <c r="HK10" s="395"/>
      <c r="HL10" s="395"/>
      <c r="HM10" s="395"/>
      <c r="HN10" s="395"/>
      <c r="HO10" s="395"/>
      <c r="HP10" s="395"/>
      <c r="HQ10" s="395"/>
      <c r="HR10" s="395"/>
      <c r="HS10" s="395"/>
      <c r="HT10" s="395"/>
      <c r="HU10" s="395"/>
      <c r="HV10" s="395"/>
      <c r="HW10" s="395"/>
      <c r="HX10" s="395"/>
      <c r="HY10" s="395"/>
      <c r="HZ10" s="395"/>
      <c r="IA10" s="395"/>
      <c r="IB10" s="395"/>
      <c r="IC10" s="395"/>
      <c r="ID10" s="395"/>
      <c r="IE10" s="395"/>
      <c r="IF10" s="395"/>
      <c r="IG10" s="395"/>
      <c r="IH10" s="395"/>
      <c r="II10" s="395"/>
      <c r="IJ10" s="395"/>
      <c r="IK10" s="395"/>
      <c r="IL10" s="395"/>
      <c r="IM10" s="395"/>
      <c r="IN10" s="395"/>
      <c r="IO10" s="395"/>
      <c r="IP10" s="395"/>
      <c r="IQ10" s="395"/>
      <c r="IR10" s="395"/>
      <c r="IS10" s="395"/>
      <c r="IT10" s="395"/>
      <c r="IU10" s="395"/>
      <c r="IV10" s="395"/>
    </row>
    <row r="11" spans="1:256" ht="20.100000000000001" customHeight="1">
      <c r="B11" s="114"/>
      <c r="C11" s="114"/>
      <c r="D11" s="113"/>
      <c r="E11" s="113"/>
      <c r="F11" s="884"/>
      <c r="G11" s="884"/>
      <c r="H11" s="133" t="s">
        <v>280</v>
      </c>
      <c r="I11" s="114"/>
      <c r="DE11" s="395"/>
      <c r="DF11" s="395"/>
      <c r="DG11" s="395"/>
      <c r="DH11" s="395"/>
      <c r="DI11" s="395"/>
      <c r="DJ11" s="395"/>
      <c r="DK11" s="395"/>
      <c r="DL11" s="395"/>
      <c r="DM11" s="395"/>
      <c r="DN11" s="395"/>
      <c r="DO11" s="395"/>
      <c r="DP11" s="395"/>
      <c r="DQ11" s="395"/>
      <c r="DR11" s="395"/>
      <c r="DS11" s="395"/>
      <c r="DT11" s="395"/>
      <c r="DU11" s="395"/>
      <c r="DV11" s="395"/>
      <c r="DW11" s="395"/>
      <c r="DX11" s="395"/>
      <c r="DY11" s="395"/>
      <c r="DZ11" s="395"/>
      <c r="EA11" s="395"/>
      <c r="EB11" s="395"/>
      <c r="EC11" s="395"/>
      <c r="ED11" s="395"/>
      <c r="EE11" s="395"/>
      <c r="EF11" s="395"/>
      <c r="EG11" s="395"/>
      <c r="EH11" s="395"/>
      <c r="EI11" s="395"/>
      <c r="EJ11" s="395"/>
      <c r="EK11" s="395"/>
      <c r="EL11" s="395"/>
      <c r="EM11" s="395"/>
      <c r="EN11" s="395"/>
      <c r="EO11" s="395"/>
      <c r="EP11" s="395"/>
      <c r="EQ11" s="395"/>
      <c r="ER11" s="395"/>
      <c r="ES11" s="395"/>
      <c r="ET11" s="395"/>
      <c r="EU11" s="395"/>
      <c r="EV11" s="395"/>
      <c r="EW11" s="395"/>
      <c r="EX11" s="395"/>
      <c r="EY11" s="395"/>
      <c r="EZ11" s="395"/>
      <c r="FA11" s="395"/>
      <c r="FB11" s="395"/>
      <c r="FC11" s="395"/>
      <c r="FD11" s="395"/>
      <c r="FE11" s="395"/>
      <c r="FF11" s="395"/>
      <c r="FG11" s="395"/>
      <c r="FH11" s="395"/>
      <c r="FI11" s="395"/>
      <c r="FJ11" s="395"/>
      <c r="FK11" s="395"/>
      <c r="FL11" s="395"/>
      <c r="FM11" s="395"/>
      <c r="FN11" s="395"/>
      <c r="FO11" s="395"/>
      <c r="FP11" s="395"/>
      <c r="FQ11" s="395"/>
      <c r="FR11" s="395"/>
      <c r="FS11" s="395"/>
      <c r="FT11" s="395"/>
      <c r="FU11" s="395"/>
      <c r="FV11" s="395"/>
      <c r="FW11" s="395"/>
      <c r="FX11" s="395"/>
      <c r="FY11" s="395"/>
      <c r="FZ11" s="395"/>
      <c r="GA11" s="395"/>
      <c r="GB11" s="395"/>
      <c r="GC11" s="395"/>
      <c r="GD11" s="395"/>
      <c r="GE11" s="395"/>
      <c r="GF11" s="395"/>
      <c r="GG11" s="395"/>
      <c r="GH11" s="395"/>
      <c r="GI11" s="395"/>
      <c r="GJ11" s="395"/>
      <c r="GK11" s="395"/>
      <c r="GL11" s="395"/>
      <c r="GM11" s="395"/>
      <c r="GN11" s="395"/>
      <c r="GO11" s="395"/>
      <c r="GP11" s="395"/>
      <c r="GQ11" s="395"/>
      <c r="GR11" s="395"/>
      <c r="GS11" s="395"/>
      <c r="GT11" s="395"/>
      <c r="GU11" s="395"/>
      <c r="GV11" s="395"/>
      <c r="GW11" s="395"/>
      <c r="GX11" s="395"/>
      <c r="GY11" s="395"/>
      <c r="GZ11" s="395"/>
      <c r="HA11" s="395"/>
      <c r="HB11" s="395"/>
      <c r="HC11" s="395"/>
      <c r="HD11" s="395"/>
      <c r="HE11" s="395"/>
      <c r="HF11" s="395"/>
      <c r="HG11" s="395"/>
      <c r="HH11" s="395"/>
      <c r="HI11" s="395"/>
      <c r="HJ11" s="395"/>
      <c r="HK11" s="395"/>
      <c r="HL11" s="395"/>
      <c r="HM11" s="395"/>
      <c r="HN11" s="395"/>
      <c r="HO11" s="395"/>
      <c r="HP11" s="395"/>
      <c r="HQ11" s="395"/>
      <c r="HR11" s="395"/>
      <c r="HS11" s="395"/>
      <c r="HT11" s="395"/>
      <c r="HU11" s="395"/>
      <c r="HV11" s="395"/>
      <c r="HW11" s="395"/>
      <c r="HX11" s="395"/>
      <c r="HY11" s="395"/>
      <c r="HZ11" s="395"/>
      <c r="IA11" s="395"/>
      <c r="IB11" s="395"/>
      <c r="IC11" s="395"/>
      <c r="ID11" s="395"/>
      <c r="IE11" s="395"/>
      <c r="IF11" s="395"/>
      <c r="IG11" s="395"/>
      <c r="IH11" s="395"/>
      <c r="II11" s="395"/>
      <c r="IJ11" s="395"/>
      <c r="IK11" s="395"/>
      <c r="IL11" s="395"/>
      <c r="IM11" s="395"/>
      <c r="IN11" s="395"/>
      <c r="IO11" s="395"/>
      <c r="IP11" s="395"/>
      <c r="IQ11" s="395"/>
      <c r="IR11" s="395"/>
      <c r="IS11" s="395"/>
      <c r="IT11" s="395"/>
      <c r="IU11" s="395"/>
      <c r="IV11" s="395"/>
    </row>
    <row r="12" spans="1:256" ht="20.100000000000001" customHeight="1">
      <c r="B12" s="114"/>
      <c r="C12" s="114"/>
      <c r="D12" s="113"/>
      <c r="E12" s="113"/>
      <c r="F12" s="884"/>
      <c r="G12" s="884"/>
      <c r="H12" s="133" t="s">
        <v>280</v>
      </c>
      <c r="I12" s="114"/>
      <c r="DE12" s="395"/>
      <c r="DF12" s="395"/>
      <c r="DG12" s="395"/>
      <c r="DH12" s="395"/>
      <c r="DI12" s="395"/>
      <c r="DJ12" s="395"/>
      <c r="DK12" s="395"/>
      <c r="DL12" s="395"/>
      <c r="DM12" s="395"/>
      <c r="DN12" s="395"/>
      <c r="DO12" s="395"/>
      <c r="DP12" s="395"/>
      <c r="DQ12" s="395"/>
      <c r="DR12" s="395"/>
      <c r="DS12" s="395"/>
      <c r="DT12" s="395"/>
      <c r="DU12" s="395"/>
      <c r="DV12" s="395"/>
      <c r="DW12" s="395"/>
      <c r="DX12" s="395"/>
      <c r="DY12" s="395"/>
      <c r="DZ12" s="395"/>
      <c r="EA12" s="395"/>
      <c r="EB12" s="395"/>
      <c r="EC12" s="395"/>
      <c r="ED12" s="395"/>
      <c r="EE12" s="395"/>
      <c r="EF12" s="395"/>
      <c r="EG12" s="395"/>
      <c r="EH12" s="395"/>
      <c r="EI12" s="395"/>
      <c r="EJ12" s="395"/>
      <c r="EK12" s="395"/>
      <c r="EL12" s="395"/>
      <c r="EM12" s="395"/>
      <c r="EN12" s="395"/>
      <c r="EO12" s="395"/>
      <c r="EP12" s="395"/>
      <c r="EQ12" s="395"/>
      <c r="ER12" s="395"/>
      <c r="ES12" s="395"/>
      <c r="ET12" s="395"/>
      <c r="EU12" s="395"/>
      <c r="EV12" s="395"/>
      <c r="EW12" s="395"/>
      <c r="EX12" s="395"/>
      <c r="EY12" s="395"/>
      <c r="EZ12" s="395"/>
      <c r="FA12" s="395"/>
      <c r="FB12" s="395"/>
      <c r="FC12" s="395"/>
      <c r="FD12" s="395"/>
      <c r="FE12" s="395"/>
      <c r="FF12" s="395"/>
      <c r="FG12" s="395"/>
      <c r="FH12" s="395"/>
      <c r="FI12" s="395"/>
      <c r="FJ12" s="395"/>
      <c r="FK12" s="395"/>
      <c r="FL12" s="395"/>
      <c r="FM12" s="395"/>
      <c r="FN12" s="395"/>
      <c r="FO12" s="395"/>
      <c r="FP12" s="395"/>
      <c r="FQ12" s="395"/>
      <c r="FR12" s="395"/>
      <c r="FS12" s="395"/>
      <c r="FT12" s="395"/>
      <c r="FU12" s="395"/>
      <c r="FV12" s="395"/>
      <c r="FW12" s="395"/>
      <c r="FX12" s="395"/>
      <c r="FY12" s="395"/>
      <c r="FZ12" s="395"/>
      <c r="GA12" s="395"/>
      <c r="GB12" s="395"/>
      <c r="GC12" s="395"/>
      <c r="GD12" s="395"/>
      <c r="GE12" s="395"/>
      <c r="GF12" s="395"/>
      <c r="GG12" s="395"/>
      <c r="GH12" s="395"/>
      <c r="GI12" s="395"/>
      <c r="GJ12" s="395"/>
      <c r="GK12" s="395"/>
      <c r="GL12" s="395"/>
      <c r="GM12" s="395"/>
      <c r="GN12" s="395"/>
      <c r="GO12" s="395"/>
      <c r="GP12" s="395"/>
      <c r="GQ12" s="395"/>
      <c r="GR12" s="395"/>
      <c r="GS12" s="395"/>
      <c r="GT12" s="395"/>
      <c r="GU12" s="395"/>
      <c r="GV12" s="395"/>
      <c r="GW12" s="395"/>
      <c r="GX12" s="395"/>
      <c r="GY12" s="395"/>
      <c r="GZ12" s="395"/>
      <c r="HA12" s="395"/>
      <c r="HB12" s="395"/>
      <c r="HC12" s="395"/>
      <c r="HD12" s="395"/>
      <c r="HE12" s="395"/>
      <c r="HF12" s="395"/>
      <c r="HG12" s="395"/>
      <c r="HH12" s="395"/>
      <c r="HI12" s="395"/>
      <c r="HJ12" s="395"/>
      <c r="HK12" s="395"/>
      <c r="HL12" s="395"/>
      <c r="HM12" s="395"/>
      <c r="HN12" s="395"/>
      <c r="HO12" s="395"/>
      <c r="HP12" s="395"/>
      <c r="HQ12" s="395"/>
      <c r="HR12" s="395"/>
      <c r="HS12" s="395"/>
      <c r="HT12" s="395"/>
      <c r="HU12" s="395"/>
      <c r="HV12" s="395"/>
      <c r="HW12" s="395"/>
      <c r="HX12" s="395"/>
      <c r="HY12" s="395"/>
      <c r="HZ12" s="395"/>
      <c r="IA12" s="395"/>
      <c r="IB12" s="395"/>
      <c r="IC12" s="395"/>
      <c r="ID12" s="395"/>
      <c r="IE12" s="395"/>
      <c r="IF12" s="395"/>
      <c r="IG12" s="395"/>
      <c r="IH12" s="395"/>
      <c r="II12" s="395"/>
      <c r="IJ12" s="395"/>
      <c r="IK12" s="395"/>
      <c r="IL12" s="395"/>
      <c r="IM12" s="395"/>
      <c r="IN12" s="395"/>
      <c r="IO12" s="395"/>
      <c r="IP12" s="395"/>
      <c r="IQ12" s="395"/>
      <c r="IR12" s="395"/>
      <c r="IS12" s="395"/>
      <c r="IT12" s="395"/>
      <c r="IU12" s="395"/>
      <c r="IV12" s="395"/>
    </row>
    <row r="13" spans="1:256" ht="20.100000000000001" customHeight="1">
      <c r="B13" s="114"/>
      <c r="C13" s="114"/>
      <c r="D13" s="113"/>
      <c r="E13" s="113"/>
      <c r="F13" s="884"/>
      <c r="G13" s="884"/>
      <c r="H13" s="133" t="s">
        <v>280</v>
      </c>
      <c r="I13" s="114"/>
      <c r="DE13" s="395"/>
      <c r="DF13" s="395"/>
      <c r="DG13" s="395"/>
      <c r="DH13" s="395"/>
      <c r="DI13" s="395"/>
      <c r="DJ13" s="395"/>
      <c r="DK13" s="395"/>
      <c r="DL13" s="395"/>
      <c r="DM13" s="395"/>
      <c r="DN13" s="395"/>
      <c r="DO13" s="395"/>
      <c r="DP13" s="395"/>
      <c r="DQ13" s="395"/>
      <c r="DR13" s="395"/>
      <c r="DS13" s="395"/>
      <c r="DT13" s="395"/>
      <c r="DU13" s="395"/>
      <c r="DV13" s="395"/>
      <c r="DW13" s="395"/>
      <c r="DX13" s="395"/>
      <c r="DY13" s="395"/>
      <c r="DZ13" s="395"/>
      <c r="EA13" s="395"/>
      <c r="EB13" s="395"/>
      <c r="EC13" s="395"/>
      <c r="ED13" s="395"/>
      <c r="EE13" s="395"/>
      <c r="EF13" s="395"/>
      <c r="EG13" s="395"/>
      <c r="EH13" s="395"/>
      <c r="EI13" s="395"/>
      <c r="EJ13" s="395"/>
      <c r="EK13" s="395"/>
      <c r="EL13" s="395"/>
      <c r="EM13" s="395"/>
      <c r="EN13" s="395"/>
      <c r="EO13" s="395"/>
      <c r="EP13" s="395"/>
      <c r="EQ13" s="395"/>
      <c r="ER13" s="395"/>
      <c r="ES13" s="395"/>
      <c r="ET13" s="395"/>
      <c r="EU13" s="395"/>
      <c r="EV13" s="395"/>
      <c r="EW13" s="395"/>
      <c r="EX13" s="395"/>
      <c r="EY13" s="395"/>
      <c r="EZ13" s="395"/>
      <c r="FA13" s="395"/>
      <c r="FB13" s="395"/>
      <c r="FC13" s="395"/>
      <c r="FD13" s="395"/>
      <c r="FE13" s="395"/>
      <c r="FF13" s="395"/>
      <c r="FG13" s="395"/>
      <c r="FH13" s="395"/>
      <c r="FI13" s="395"/>
      <c r="FJ13" s="395"/>
      <c r="FK13" s="395"/>
      <c r="FL13" s="395"/>
      <c r="FM13" s="395"/>
      <c r="FN13" s="395"/>
      <c r="FO13" s="395"/>
      <c r="FP13" s="395"/>
      <c r="FQ13" s="395"/>
      <c r="FR13" s="395"/>
      <c r="FS13" s="395"/>
      <c r="FT13" s="395"/>
      <c r="FU13" s="395"/>
      <c r="FV13" s="395"/>
      <c r="FW13" s="395"/>
      <c r="FX13" s="395"/>
      <c r="FY13" s="395"/>
      <c r="FZ13" s="395"/>
      <c r="GA13" s="395"/>
      <c r="GB13" s="395"/>
      <c r="GC13" s="395"/>
      <c r="GD13" s="395"/>
      <c r="GE13" s="395"/>
      <c r="GF13" s="395"/>
      <c r="GG13" s="395"/>
      <c r="GH13" s="395"/>
      <c r="GI13" s="395"/>
      <c r="GJ13" s="395"/>
      <c r="GK13" s="395"/>
      <c r="GL13" s="395"/>
      <c r="GM13" s="395"/>
      <c r="GN13" s="395"/>
      <c r="GO13" s="395"/>
      <c r="GP13" s="395"/>
      <c r="GQ13" s="395"/>
      <c r="GR13" s="395"/>
      <c r="GS13" s="395"/>
      <c r="GT13" s="395"/>
      <c r="GU13" s="395"/>
      <c r="GV13" s="395"/>
      <c r="GW13" s="395"/>
      <c r="GX13" s="395"/>
      <c r="GY13" s="395"/>
      <c r="GZ13" s="395"/>
      <c r="HA13" s="395"/>
      <c r="HB13" s="395"/>
      <c r="HC13" s="395"/>
      <c r="HD13" s="395"/>
      <c r="HE13" s="395"/>
      <c r="HF13" s="395"/>
      <c r="HG13" s="395"/>
      <c r="HH13" s="395"/>
      <c r="HI13" s="395"/>
      <c r="HJ13" s="395"/>
      <c r="HK13" s="395"/>
      <c r="HL13" s="395"/>
      <c r="HM13" s="395"/>
      <c r="HN13" s="395"/>
      <c r="HO13" s="395"/>
      <c r="HP13" s="395"/>
      <c r="HQ13" s="395"/>
      <c r="HR13" s="395"/>
      <c r="HS13" s="395"/>
      <c r="HT13" s="395"/>
      <c r="HU13" s="395"/>
      <c r="HV13" s="395"/>
      <c r="HW13" s="395"/>
      <c r="HX13" s="395"/>
      <c r="HY13" s="395"/>
      <c r="HZ13" s="395"/>
      <c r="IA13" s="395"/>
      <c r="IB13" s="395"/>
      <c r="IC13" s="395"/>
      <c r="ID13" s="395"/>
      <c r="IE13" s="395"/>
      <c r="IF13" s="395"/>
      <c r="IG13" s="395"/>
      <c r="IH13" s="395"/>
      <c r="II13" s="395"/>
      <c r="IJ13" s="395"/>
      <c r="IK13" s="395"/>
      <c r="IL13" s="395"/>
      <c r="IM13" s="395"/>
      <c r="IN13" s="395"/>
      <c r="IO13" s="395"/>
      <c r="IP13" s="395"/>
      <c r="IQ13" s="395"/>
      <c r="IR13" s="395"/>
      <c r="IS13" s="395"/>
      <c r="IT13" s="395"/>
      <c r="IU13" s="395"/>
      <c r="IV13" s="395"/>
    </row>
    <row r="14" spans="1:256" ht="20.100000000000001" customHeight="1">
      <c r="B14" s="115"/>
      <c r="C14" s="115"/>
      <c r="D14" s="113"/>
      <c r="E14" s="113"/>
      <c r="F14" s="884"/>
      <c r="G14" s="884"/>
      <c r="H14" s="133" t="s">
        <v>280</v>
      </c>
      <c r="I14" s="115"/>
      <c r="DE14" s="395"/>
      <c r="DF14" s="395"/>
      <c r="DG14" s="395"/>
      <c r="DH14" s="395"/>
      <c r="DI14" s="395"/>
      <c r="DJ14" s="395"/>
      <c r="DK14" s="395"/>
      <c r="DL14" s="395"/>
      <c r="DM14" s="395"/>
      <c r="DN14" s="395"/>
      <c r="DO14" s="395"/>
      <c r="DP14" s="395"/>
      <c r="DQ14" s="395"/>
      <c r="DR14" s="395"/>
      <c r="DS14" s="395"/>
      <c r="DT14" s="395"/>
      <c r="DU14" s="395"/>
      <c r="DV14" s="395"/>
      <c r="DW14" s="395"/>
      <c r="DX14" s="395"/>
      <c r="DY14" s="395"/>
      <c r="DZ14" s="395"/>
      <c r="EA14" s="395"/>
      <c r="EB14" s="395"/>
      <c r="EC14" s="395"/>
      <c r="ED14" s="395"/>
      <c r="EE14" s="395"/>
      <c r="EF14" s="395"/>
      <c r="EG14" s="395"/>
      <c r="EH14" s="395"/>
      <c r="EI14" s="395"/>
      <c r="EJ14" s="395"/>
      <c r="EK14" s="395"/>
      <c r="EL14" s="395"/>
      <c r="EM14" s="395"/>
      <c r="EN14" s="395"/>
      <c r="EO14" s="395"/>
      <c r="EP14" s="395"/>
      <c r="EQ14" s="395"/>
      <c r="ER14" s="395"/>
      <c r="ES14" s="395"/>
      <c r="ET14" s="395"/>
      <c r="EU14" s="395"/>
      <c r="EV14" s="395"/>
      <c r="EW14" s="395"/>
      <c r="EX14" s="395"/>
      <c r="EY14" s="395"/>
      <c r="EZ14" s="395"/>
      <c r="FA14" s="395"/>
      <c r="FB14" s="395"/>
      <c r="FC14" s="395"/>
      <c r="FD14" s="395"/>
      <c r="FE14" s="395"/>
      <c r="FF14" s="395"/>
      <c r="FG14" s="395"/>
      <c r="FH14" s="395"/>
      <c r="FI14" s="395"/>
      <c r="FJ14" s="395"/>
      <c r="FK14" s="395"/>
      <c r="FL14" s="395"/>
      <c r="FM14" s="395"/>
      <c r="FN14" s="395"/>
      <c r="FO14" s="395"/>
      <c r="FP14" s="395"/>
      <c r="FQ14" s="395"/>
      <c r="FR14" s="395"/>
      <c r="FS14" s="395"/>
      <c r="FT14" s="395"/>
      <c r="FU14" s="395"/>
      <c r="FV14" s="395"/>
      <c r="FW14" s="395"/>
      <c r="FX14" s="395"/>
      <c r="FY14" s="395"/>
      <c r="FZ14" s="395"/>
      <c r="GA14" s="395"/>
      <c r="GB14" s="395"/>
      <c r="GC14" s="395"/>
      <c r="GD14" s="395"/>
      <c r="GE14" s="395"/>
      <c r="GF14" s="395"/>
      <c r="GG14" s="395"/>
      <c r="GH14" s="395"/>
      <c r="GI14" s="395"/>
      <c r="GJ14" s="395"/>
      <c r="GK14" s="395"/>
      <c r="GL14" s="395"/>
      <c r="GM14" s="395"/>
      <c r="GN14" s="395"/>
      <c r="GO14" s="395"/>
      <c r="GP14" s="395"/>
      <c r="GQ14" s="395"/>
      <c r="GR14" s="395"/>
      <c r="GS14" s="395"/>
      <c r="GT14" s="395"/>
      <c r="GU14" s="395"/>
      <c r="GV14" s="395"/>
      <c r="GW14" s="395"/>
      <c r="GX14" s="395"/>
      <c r="GY14" s="395"/>
      <c r="GZ14" s="395"/>
      <c r="HA14" s="395"/>
      <c r="HB14" s="395"/>
      <c r="HC14" s="395"/>
      <c r="HD14" s="395"/>
      <c r="HE14" s="395"/>
      <c r="HF14" s="395"/>
      <c r="HG14" s="395"/>
      <c r="HH14" s="395"/>
      <c r="HI14" s="395"/>
      <c r="HJ14" s="395"/>
      <c r="HK14" s="395"/>
      <c r="HL14" s="395"/>
      <c r="HM14" s="395"/>
      <c r="HN14" s="395"/>
      <c r="HO14" s="395"/>
      <c r="HP14" s="395"/>
      <c r="HQ14" s="395"/>
      <c r="HR14" s="395"/>
      <c r="HS14" s="395"/>
      <c r="HT14" s="395"/>
      <c r="HU14" s="395"/>
      <c r="HV14" s="395"/>
      <c r="HW14" s="395"/>
      <c r="HX14" s="395"/>
      <c r="HY14" s="395"/>
      <c r="HZ14" s="395"/>
      <c r="IA14" s="395"/>
      <c r="IB14" s="395"/>
      <c r="IC14" s="395"/>
      <c r="ID14" s="395"/>
      <c r="IE14" s="395"/>
      <c r="IF14" s="395"/>
      <c r="IG14" s="395"/>
      <c r="IH14" s="395"/>
      <c r="II14" s="395"/>
      <c r="IJ14" s="395"/>
      <c r="IK14" s="395"/>
      <c r="IL14" s="395"/>
      <c r="IM14" s="395"/>
      <c r="IN14" s="395"/>
      <c r="IO14" s="395"/>
      <c r="IP14" s="395"/>
      <c r="IQ14" s="395"/>
      <c r="IR14" s="395"/>
      <c r="IS14" s="395"/>
      <c r="IT14" s="395"/>
      <c r="IU14" s="395"/>
      <c r="IV14" s="395"/>
    </row>
    <row r="15" spans="1:256" ht="20.100000000000001" customHeight="1">
      <c r="B15" s="116" t="s">
        <v>537</v>
      </c>
      <c r="D15" s="117"/>
      <c r="E15" s="117"/>
      <c r="F15" s="118"/>
      <c r="G15" s="118"/>
      <c r="H15" s="119"/>
    </row>
    <row r="16" spans="1:256" ht="20.100000000000001" customHeight="1">
      <c r="B16" s="891" t="s">
        <v>538</v>
      </c>
      <c r="C16" s="891"/>
      <c r="D16" s="891"/>
      <c r="E16" s="891"/>
      <c r="F16" s="891"/>
      <c r="G16" s="891"/>
      <c r="H16" s="891"/>
      <c r="I16" s="891"/>
    </row>
    <row r="17" spans="1:9" ht="23.25" customHeight="1">
      <c r="A17" s="398" t="s">
        <v>281</v>
      </c>
      <c r="B17" s="398"/>
    </row>
    <row r="18" spans="1:9" ht="17.25" customHeight="1">
      <c r="I18" s="555" t="s">
        <v>657</v>
      </c>
    </row>
    <row r="19" spans="1:9" ht="37.5" customHeight="1">
      <c r="B19" s="884" t="s">
        <v>282</v>
      </c>
      <c r="C19" s="884" t="s">
        <v>34</v>
      </c>
      <c r="D19" s="399" t="s">
        <v>283</v>
      </c>
      <c r="E19" s="886" t="s">
        <v>136</v>
      </c>
      <c r="F19" s="886"/>
      <c r="G19" s="888" t="s">
        <v>543</v>
      </c>
      <c r="H19" s="889" t="s">
        <v>539</v>
      </c>
      <c r="I19" s="399" t="s">
        <v>540</v>
      </c>
    </row>
    <row r="20" spans="1:9" ht="37.5" customHeight="1">
      <c r="B20" s="884"/>
      <c r="C20" s="885"/>
      <c r="D20" s="400" t="s">
        <v>284</v>
      </c>
      <c r="E20" s="890" t="s">
        <v>541</v>
      </c>
      <c r="F20" s="890"/>
      <c r="G20" s="888"/>
      <c r="H20" s="889"/>
      <c r="I20" s="400" t="s">
        <v>154</v>
      </c>
    </row>
    <row r="21" spans="1:9" ht="20.100000000000001" customHeight="1">
      <c r="B21" s="884"/>
      <c r="C21" s="120" t="s">
        <v>28</v>
      </c>
      <c r="D21" s="120" t="s">
        <v>29</v>
      </c>
      <c r="E21" s="121"/>
      <c r="F21" s="122" t="s">
        <v>187</v>
      </c>
      <c r="G21" s="123" t="s">
        <v>31</v>
      </c>
      <c r="H21" s="120" t="s">
        <v>32</v>
      </c>
      <c r="I21" s="115"/>
    </row>
    <row r="22" spans="1:9" ht="20.100000000000001" customHeight="1">
      <c r="B22" s="401" t="s">
        <v>285</v>
      </c>
      <c r="C22" s="113"/>
      <c r="D22" s="124"/>
      <c r="E22" s="882"/>
      <c r="F22" s="882"/>
      <c r="G22" s="124"/>
      <c r="H22" s="124"/>
      <c r="I22" s="124"/>
    </row>
    <row r="23" spans="1:9" ht="20.100000000000001" customHeight="1">
      <c r="B23" s="401" t="s">
        <v>286</v>
      </c>
      <c r="C23" s="113"/>
      <c r="D23" s="124"/>
      <c r="E23" s="882"/>
      <c r="F23" s="882"/>
      <c r="G23" s="124"/>
      <c r="H23" s="124"/>
      <c r="I23" s="124"/>
    </row>
    <row r="24" spans="1:9" ht="20.100000000000001" customHeight="1">
      <c r="B24" s="401" t="s">
        <v>33</v>
      </c>
      <c r="C24" s="259">
        <f>SUM(C22:C23)</f>
        <v>0</v>
      </c>
      <c r="D24" s="259"/>
      <c r="E24" s="883">
        <f>C24-D24</f>
        <v>0</v>
      </c>
      <c r="F24" s="883"/>
      <c r="G24" s="259">
        <f>'別紙11-2の2'!E28</f>
        <v>0</v>
      </c>
      <c r="H24" s="259">
        <f>MIN(E24,G24)</f>
        <v>0</v>
      </c>
      <c r="I24" s="259">
        <f>ROUNDDOWN(H24/2,-3)</f>
        <v>0</v>
      </c>
    </row>
    <row r="25" spans="1:9" ht="20.100000000000001" customHeight="1">
      <c r="B25" s="116" t="s">
        <v>542</v>
      </c>
    </row>
    <row r="26" spans="1:9" ht="20.100000000000001" customHeight="1">
      <c r="B26" s="116" t="s">
        <v>287</v>
      </c>
    </row>
    <row r="28" spans="1:9" ht="18" customHeight="1"/>
    <row r="29" spans="1:9" ht="18" customHeight="1"/>
    <row r="30" spans="1:9" ht="18" customHeight="1"/>
    <row r="31" spans="1:9" ht="18" customHeight="1"/>
    <row r="32" spans="1:9"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sheetData>
  <sheetProtection selectLockedCells="1" selectUnlockedCells="1"/>
  <mergeCells count="24">
    <mergeCell ref="C2:H2"/>
    <mergeCell ref="C3:H3"/>
    <mergeCell ref="B7:B9"/>
    <mergeCell ref="C7:C9"/>
    <mergeCell ref="D7:H7"/>
    <mergeCell ref="I7:I9"/>
    <mergeCell ref="D8:E8"/>
    <mergeCell ref="F8:G9"/>
    <mergeCell ref="H8:H9"/>
    <mergeCell ref="E22:F22"/>
    <mergeCell ref="G19:G20"/>
    <mergeCell ref="H19:H20"/>
    <mergeCell ref="E20:F20"/>
    <mergeCell ref="F10:G10"/>
    <mergeCell ref="F11:G11"/>
    <mergeCell ref="F12:G12"/>
    <mergeCell ref="F13:G13"/>
    <mergeCell ref="F14:G14"/>
    <mergeCell ref="B16:I16"/>
    <mergeCell ref="E23:F23"/>
    <mergeCell ref="E24:F24"/>
    <mergeCell ref="B19:B21"/>
    <mergeCell ref="C19:C20"/>
    <mergeCell ref="E19:F19"/>
  </mergeCells>
  <phoneticPr fontId="1"/>
  <pageMargins left="0.78749999999999998" right="0.78749999999999998" top="0.98402777777777772" bottom="0.98402777777777772" header="0.51180555555555551" footer="0.51180555555555551"/>
  <pageSetup paperSize="9" scale="79" firstPageNumber="0"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6BD31-376B-4EEB-B25C-B44B11ACB7BE}">
  <dimension ref="A1:L37"/>
  <sheetViews>
    <sheetView view="pageBreakPreview" zoomScaleNormal="100" zoomScaleSheetLayoutView="100" workbookViewId="0">
      <selection activeCell="I1" sqref="I1"/>
    </sheetView>
  </sheetViews>
  <sheetFormatPr defaultRowHeight="18.75"/>
  <cols>
    <col min="1" max="1" width="8.75" customWidth="1"/>
    <col min="2" max="2" width="9.125" customWidth="1"/>
    <col min="9" max="9" width="5.25" customWidth="1"/>
  </cols>
  <sheetData>
    <row r="1" spans="1:12" ht="19.5">
      <c r="A1" s="631" t="s">
        <v>751</v>
      </c>
      <c r="I1" s="641" t="str">
        <f>HYPERLINK("#シート目次"&amp;"!A1","シート目次へ")</f>
        <v>シート目次へ</v>
      </c>
      <c r="L1" s="631"/>
    </row>
    <row r="2" spans="1:12">
      <c r="J2" s="631"/>
      <c r="L2" s="631"/>
    </row>
    <row r="3" spans="1:12">
      <c r="A3" s="668" t="s">
        <v>752</v>
      </c>
      <c r="B3" s="668"/>
      <c r="C3" s="668"/>
      <c r="D3" s="668"/>
      <c r="E3" s="668"/>
      <c r="F3" s="668"/>
      <c r="G3" s="668"/>
      <c r="H3" s="668"/>
      <c r="L3" s="631"/>
    </row>
    <row r="4" spans="1:12">
      <c r="J4" s="631"/>
      <c r="L4" s="631"/>
    </row>
    <row r="5" spans="1:12" ht="19.5">
      <c r="G5" s="669" t="s">
        <v>742</v>
      </c>
      <c r="H5" s="669"/>
      <c r="I5" s="632"/>
      <c r="L5" s="631"/>
    </row>
    <row r="6" spans="1:12" ht="19.5">
      <c r="G6" s="669" t="s">
        <v>743</v>
      </c>
      <c r="H6" s="669"/>
      <c r="I6" s="632" t="s">
        <v>756</v>
      </c>
      <c r="L6" s="631"/>
    </row>
    <row r="7" spans="1:12">
      <c r="J7" s="631"/>
      <c r="L7" s="631"/>
    </row>
    <row r="8" spans="1:12">
      <c r="J8" s="631"/>
      <c r="L8" s="631"/>
    </row>
    <row r="9" spans="1:12">
      <c r="A9" s="631" t="s">
        <v>744</v>
      </c>
      <c r="J9" s="631"/>
      <c r="L9" s="631"/>
    </row>
    <row r="10" spans="1:12">
      <c r="L10" s="631"/>
    </row>
    <row r="11" spans="1:12">
      <c r="J11" s="631"/>
      <c r="L11" s="631"/>
    </row>
    <row r="12" spans="1:12">
      <c r="J12" s="631"/>
      <c r="L12" s="631"/>
    </row>
    <row r="13" spans="1:12">
      <c r="F13" s="668" t="s">
        <v>745</v>
      </c>
      <c r="G13" s="668"/>
      <c r="H13" s="668"/>
      <c r="J13" s="631"/>
      <c r="L13" s="631"/>
    </row>
    <row r="14" spans="1:12">
      <c r="L14" s="631"/>
    </row>
    <row r="15" spans="1:12">
      <c r="J15" s="631"/>
      <c r="L15" s="631"/>
    </row>
    <row r="16" spans="1:12">
      <c r="J16" s="631"/>
      <c r="L16" s="631"/>
    </row>
    <row r="17" spans="1:12">
      <c r="A17" s="670" t="s">
        <v>747</v>
      </c>
      <c r="B17" s="670"/>
      <c r="C17" s="670"/>
      <c r="D17" s="670"/>
      <c r="E17" s="670"/>
      <c r="F17" s="670"/>
      <c r="G17" s="670"/>
      <c r="H17" s="670"/>
      <c r="J17" s="631"/>
      <c r="L17" s="631"/>
    </row>
    <row r="18" spans="1:12">
      <c r="A18" s="670"/>
      <c r="B18" s="670"/>
      <c r="C18" s="670"/>
      <c r="D18" s="670"/>
      <c r="E18" s="670"/>
      <c r="F18" s="670"/>
      <c r="G18" s="670"/>
      <c r="H18" s="670"/>
    </row>
    <row r="19" spans="1:12">
      <c r="J19" s="631" t="s">
        <v>746</v>
      </c>
      <c r="L19" s="631"/>
    </row>
    <row r="20" spans="1:12">
      <c r="J20" s="631"/>
      <c r="L20" s="631"/>
    </row>
    <row r="21" spans="1:12">
      <c r="J21" s="631"/>
      <c r="L21" s="631"/>
    </row>
    <row r="22" spans="1:12">
      <c r="J22" s="631"/>
      <c r="L22" s="631"/>
    </row>
    <row r="23" spans="1:12">
      <c r="J23" s="631"/>
      <c r="L23" s="631"/>
    </row>
    <row r="24" spans="1:12">
      <c r="A24" s="631" t="s">
        <v>175</v>
      </c>
      <c r="J24" s="631"/>
      <c r="L24" s="631"/>
    </row>
    <row r="25" spans="1:12">
      <c r="A25" s="631" t="s">
        <v>748</v>
      </c>
      <c r="L25" s="631"/>
    </row>
    <row r="26" spans="1:12">
      <c r="A26" s="631" t="s">
        <v>749</v>
      </c>
      <c r="L26" s="631"/>
    </row>
    <row r="27" spans="1:12">
      <c r="A27" s="631" t="s">
        <v>750</v>
      </c>
      <c r="L27" s="631"/>
    </row>
    <row r="28" spans="1:12">
      <c r="A28" s="636"/>
      <c r="B28" s="636"/>
      <c r="C28" s="636"/>
      <c r="D28" s="636"/>
      <c r="E28" s="636"/>
      <c r="F28" s="636"/>
      <c r="G28" s="636"/>
      <c r="H28" s="636"/>
      <c r="L28" s="631"/>
    </row>
    <row r="29" spans="1:12">
      <c r="A29" s="636"/>
      <c r="B29" s="636"/>
      <c r="C29" s="636"/>
      <c r="D29" s="636"/>
      <c r="E29" s="636"/>
      <c r="F29" s="636"/>
      <c r="G29" s="636"/>
      <c r="H29" s="636"/>
      <c r="L29" s="631"/>
    </row>
    <row r="30" spans="1:12">
      <c r="A30" s="633"/>
      <c r="L30" s="631"/>
    </row>
    <row r="31" spans="1:12">
      <c r="A31" s="634"/>
      <c r="L31" s="631"/>
    </row>
    <row r="32" spans="1:12">
      <c r="A32" s="635"/>
      <c r="B32" s="637"/>
      <c r="C32" s="637"/>
      <c r="D32" s="637"/>
      <c r="E32" s="637"/>
      <c r="F32" s="637"/>
      <c r="G32" s="637"/>
      <c r="H32" s="637"/>
      <c r="L32" s="631"/>
    </row>
    <row r="33" spans="1:12" ht="26.25" customHeight="1">
      <c r="A33" s="636"/>
      <c r="B33" s="637"/>
      <c r="C33" s="637"/>
      <c r="D33" s="637"/>
      <c r="E33" s="637"/>
      <c r="F33" s="637"/>
      <c r="G33" s="637"/>
      <c r="H33" s="637"/>
      <c r="L33" s="631"/>
    </row>
    <row r="34" spans="1:12">
      <c r="B34" s="631"/>
      <c r="L34" s="631"/>
    </row>
    <row r="35" spans="1:12">
      <c r="L35" s="631"/>
    </row>
    <row r="36" spans="1:12">
      <c r="L36" s="631"/>
    </row>
    <row r="37" spans="1:12">
      <c r="L37" s="631"/>
    </row>
  </sheetData>
  <mergeCells count="5">
    <mergeCell ref="A3:H3"/>
    <mergeCell ref="G5:H5"/>
    <mergeCell ref="G6:H6"/>
    <mergeCell ref="F13:H13"/>
    <mergeCell ref="A17:H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9BE56-D230-473D-8756-7F064D6E224B}">
  <sheetPr codeName="Sheet4">
    <pageSetUpPr fitToPage="1"/>
  </sheetPr>
  <dimension ref="B1:IW31"/>
  <sheetViews>
    <sheetView view="pageBreakPreview" zoomScaleNormal="100" zoomScaleSheetLayoutView="100" workbookViewId="0">
      <selection activeCell="AF1" sqref="AF1"/>
    </sheetView>
  </sheetViews>
  <sheetFormatPr defaultColWidth="2.375" defaultRowHeight="13.5"/>
  <cols>
    <col min="1" max="1" width="1.125" style="111" customWidth="1"/>
    <col min="2" max="4" width="3.375" style="111" customWidth="1"/>
    <col min="5" max="28" width="3.25" style="111" customWidth="1"/>
    <col min="29" max="35" width="2.375" style="111"/>
    <col min="36" max="36" width="8.375" style="111" bestFit="1" customWidth="1"/>
    <col min="37" max="257" width="2.375" style="111"/>
    <col min="258" max="260" width="3.375" style="111" customWidth="1"/>
    <col min="261" max="284" width="3.25" style="111" customWidth="1"/>
    <col min="285" max="513" width="2.375" style="111"/>
    <col min="514" max="516" width="3.375" style="111" customWidth="1"/>
    <col min="517" max="540" width="3.25" style="111" customWidth="1"/>
    <col min="541" max="769" width="2.375" style="111"/>
    <col min="770" max="772" width="3.375" style="111" customWidth="1"/>
    <col min="773" max="796" width="3.25" style="111" customWidth="1"/>
    <col min="797" max="1025" width="2.375" style="111"/>
    <col min="1026" max="1028" width="3.375" style="111" customWidth="1"/>
    <col min="1029" max="1052" width="3.25" style="111" customWidth="1"/>
    <col min="1053" max="1281" width="2.375" style="111"/>
    <col min="1282" max="1284" width="3.375" style="111" customWidth="1"/>
    <col min="1285" max="1308" width="3.25" style="111" customWidth="1"/>
    <col min="1309" max="1537" width="2.375" style="111"/>
    <col min="1538" max="1540" width="3.375" style="111" customWidth="1"/>
    <col min="1541" max="1564" width="3.25" style="111" customWidth="1"/>
    <col min="1565" max="1793" width="2.375" style="111"/>
    <col min="1794" max="1796" width="3.375" style="111" customWidth="1"/>
    <col min="1797" max="1820" width="3.25" style="111" customWidth="1"/>
    <col min="1821" max="2049" width="2.375" style="111"/>
    <col min="2050" max="2052" width="3.375" style="111" customWidth="1"/>
    <col min="2053" max="2076" width="3.25" style="111" customWidth="1"/>
    <col min="2077" max="2305" width="2.375" style="111"/>
    <col min="2306" max="2308" width="3.375" style="111" customWidth="1"/>
    <col min="2309" max="2332" width="3.25" style="111" customWidth="1"/>
    <col min="2333" max="2561" width="2.375" style="111"/>
    <col min="2562" max="2564" width="3.375" style="111" customWidth="1"/>
    <col min="2565" max="2588" width="3.25" style="111" customWidth="1"/>
    <col min="2589" max="2817" width="2.375" style="111"/>
    <col min="2818" max="2820" width="3.375" style="111" customWidth="1"/>
    <col min="2821" max="2844" width="3.25" style="111" customWidth="1"/>
    <col min="2845" max="3073" width="2.375" style="111"/>
    <col min="3074" max="3076" width="3.375" style="111" customWidth="1"/>
    <col min="3077" max="3100" width="3.25" style="111" customWidth="1"/>
    <col min="3101" max="3329" width="2.375" style="111"/>
    <col min="3330" max="3332" width="3.375" style="111" customWidth="1"/>
    <col min="3333" max="3356" width="3.25" style="111" customWidth="1"/>
    <col min="3357" max="3585" width="2.375" style="111"/>
    <col min="3586" max="3588" width="3.375" style="111" customWidth="1"/>
    <col min="3589" max="3612" width="3.25" style="111" customWidth="1"/>
    <col min="3613" max="3841" width="2.375" style="111"/>
    <col min="3842" max="3844" width="3.375" style="111" customWidth="1"/>
    <col min="3845" max="3868" width="3.25" style="111" customWidth="1"/>
    <col min="3869" max="4097" width="2.375" style="111"/>
    <col min="4098" max="4100" width="3.375" style="111" customWidth="1"/>
    <col min="4101" max="4124" width="3.25" style="111" customWidth="1"/>
    <col min="4125" max="4353" width="2.375" style="111"/>
    <col min="4354" max="4356" width="3.375" style="111" customWidth="1"/>
    <col min="4357" max="4380" width="3.25" style="111" customWidth="1"/>
    <col min="4381" max="4609" width="2.375" style="111"/>
    <col min="4610" max="4612" width="3.375" style="111" customWidth="1"/>
    <col min="4613" max="4636" width="3.25" style="111" customWidth="1"/>
    <col min="4637" max="4865" width="2.375" style="111"/>
    <col min="4866" max="4868" width="3.375" style="111" customWidth="1"/>
    <col min="4869" max="4892" width="3.25" style="111" customWidth="1"/>
    <col min="4893" max="5121" width="2.375" style="111"/>
    <col min="5122" max="5124" width="3.375" style="111" customWidth="1"/>
    <col min="5125" max="5148" width="3.25" style="111" customWidth="1"/>
    <col min="5149" max="5377" width="2.375" style="111"/>
    <col min="5378" max="5380" width="3.375" style="111" customWidth="1"/>
    <col min="5381" max="5404" width="3.25" style="111" customWidth="1"/>
    <col min="5405" max="5633" width="2.375" style="111"/>
    <col min="5634" max="5636" width="3.375" style="111" customWidth="1"/>
    <col min="5637" max="5660" width="3.25" style="111" customWidth="1"/>
    <col min="5661" max="5889" width="2.375" style="111"/>
    <col min="5890" max="5892" width="3.375" style="111" customWidth="1"/>
    <col min="5893" max="5916" width="3.25" style="111" customWidth="1"/>
    <col min="5917" max="6145" width="2.375" style="111"/>
    <col min="6146" max="6148" width="3.375" style="111" customWidth="1"/>
    <col min="6149" max="6172" width="3.25" style="111" customWidth="1"/>
    <col min="6173" max="6401" width="2.375" style="111"/>
    <col min="6402" max="6404" width="3.375" style="111" customWidth="1"/>
    <col min="6405" max="6428" width="3.25" style="111" customWidth="1"/>
    <col min="6429" max="6657" width="2.375" style="111"/>
    <col min="6658" max="6660" width="3.375" style="111" customWidth="1"/>
    <col min="6661" max="6684" width="3.25" style="111" customWidth="1"/>
    <col min="6685" max="6913" width="2.375" style="111"/>
    <col min="6914" max="6916" width="3.375" style="111" customWidth="1"/>
    <col min="6917" max="6940" width="3.25" style="111" customWidth="1"/>
    <col min="6941" max="7169" width="2.375" style="111"/>
    <col min="7170" max="7172" width="3.375" style="111" customWidth="1"/>
    <col min="7173" max="7196" width="3.25" style="111" customWidth="1"/>
    <col min="7197" max="7425" width="2.375" style="111"/>
    <col min="7426" max="7428" width="3.375" style="111" customWidth="1"/>
    <col min="7429" max="7452" width="3.25" style="111" customWidth="1"/>
    <col min="7453" max="7681" width="2.375" style="111"/>
    <col min="7682" max="7684" width="3.375" style="111" customWidth="1"/>
    <col min="7685" max="7708" width="3.25" style="111" customWidth="1"/>
    <col min="7709" max="7937" width="2.375" style="111"/>
    <col min="7938" max="7940" width="3.375" style="111" customWidth="1"/>
    <col min="7941" max="7964" width="3.25" style="111" customWidth="1"/>
    <col min="7965" max="8193" width="2.375" style="111"/>
    <col min="8194" max="8196" width="3.375" style="111" customWidth="1"/>
    <col min="8197" max="8220" width="3.25" style="111" customWidth="1"/>
    <col min="8221" max="8449" width="2.375" style="111"/>
    <col min="8450" max="8452" width="3.375" style="111" customWidth="1"/>
    <col min="8453" max="8476" width="3.25" style="111" customWidth="1"/>
    <col min="8477" max="8705" width="2.375" style="111"/>
    <col min="8706" max="8708" width="3.375" style="111" customWidth="1"/>
    <col min="8709" max="8732" width="3.25" style="111" customWidth="1"/>
    <col min="8733" max="8961" width="2.375" style="111"/>
    <col min="8962" max="8964" width="3.375" style="111" customWidth="1"/>
    <col min="8965" max="8988" width="3.25" style="111" customWidth="1"/>
    <col min="8989" max="9217" width="2.375" style="111"/>
    <col min="9218" max="9220" width="3.375" style="111" customWidth="1"/>
    <col min="9221" max="9244" width="3.25" style="111" customWidth="1"/>
    <col min="9245" max="9473" width="2.375" style="111"/>
    <col min="9474" max="9476" width="3.375" style="111" customWidth="1"/>
    <col min="9477" max="9500" width="3.25" style="111" customWidth="1"/>
    <col min="9501" max="9729" width="2.375" style="111"/>
    <col min="9730" max="9732" width="3.375" style="111" customWidth="1"/>
    <col min="9733" max="9756" width="3.25" style="111" customWidth="1"/>
    <col min="9757" max="9985" width="2.375" style="111"/>
    <col min="9986" max="9988" width="3.375" style="111" customWidth="1"/>
    <col min="9989" max="10012" width="3.25" style="111" customWidth="1"/>
    <col min="10013" max="10241" width="2.375" style="111"/>
    <col min="10242" max="10244" width="3.375" style="111" customWidth="1"/>
    <col min="10245" max="10268" width="3.25" style="111" customWidth="1"/>
    <col min="10269" max="10497" width="2.375" style="111"/>
    <col min="10498" max="10500" width="3.375" style="111" customWidth="1"/>
    <col min="10501" max="10524" width="3.25" style="111" customWidth="1"/>
    <col min="10525" max="10753" width="2.375" style="111"/>
    <col min="10754" max="10756" width="3.375" style="111" customWidth="1"/>
    <col min="10757" max="10780" width="3.25" style="111" customWidth="1"/>
    <col min="10781" max="11009" width="2.375" style="111"/>
    <col min="11010" max="11012" width="3.375" style="111" customWidth="1"/>
    <col min="11013" max="11036" width="3.25" style="111" customWidth="1"/>
    <col min="11037" max="11265" width="2.375" style="111"/>
    <col min="11266" max="11268" width="3.375" style="111" customWidth="1"/>
    <col min="11269" max="11292" width="3.25" style="111" customWidth="1"/>
    <col min="11293" max="11521" width="2.375" style="111"/>
    <col min="11522" max="11524" width="3.375" style="111" customWidth="1"/>
    <col min="11525" max="11548" width="3.25" style="111" customWidth="1"/>
    <col min="11549" max="11777" width="2.375" style="111"/>
    <col min="11778" max="11780" width="3.375" style="111" customWidth="1"/>
    <col min="11781" max="11804" width="3.25" style="111" customWidth="1"/>
    <col min="11805" max="12033" width="2.375" style="111"/>
    <col min="12034" max="12036" width="3.375" style="111" customWidth="1"/>
    <col min="12037" max="12060" width="3.25" style="111" customWidth="1"/>
    <col min="12061" max="12289" width="2.375" style="111"/>
    <col min="12290" max="12292" width="3.375" style="111" customWidth="1"/>
    <col min="12293" max="12316" width="3.25" style="111" customWidth="1"/>
    <col min="12317" max="12545" width="2.375" style="111"/>
    <col min="12546" max="12548" width="3.375" style="111" customWidth="1"/>
    <col min="12549" max="12572" width="3.25" style="111" customWidth="1"/>
    <col min="12573" max="12801" width="2.375" style="111"/>
    <col min="12802" max="12804" width="3.375" style="111" customWidth="1"/>
    <col min="12805" max="12828" width="3.25" style="111" customWidth="1"/>
    <col min="12829" max="13057" width="2.375" style="111"/>
    <col min="13058" max="13060" width="3.375" style="111" customWidth="1"/>
    <col min="13061" max="13084" width="3.25" style="111" customWidth="1"/>
    <col min="13085" max="13313" width="2.375" style="111"/>
    <col min="13314" max="13316" width="3.375" style="111" customWidth="1"/>
    <col min="13317" max="13340" width="3.25" style="111" customWidth="1"/>
    <col min="13341" max="13569" width="2.375" style="111"/>
    <col min="13570" max="13572" width="3.375" style="111" customWidth="1"/>
    <col min="13573" max="13596" width="3.25" style="111" customWidth="1"/>
    <col min="13597" max="13825" width="2.375" style="111"/>
    <col min="13826" max="13828" width="3.375" style="111" customWidth="1"/>
    <col min="13829" max="13852" width="3.25" style="111" customWidth="1"/>
    <col min="13853" max="14081" width="2.375" style="111"/>
    <col min="14082" max="14084" width="3.375" style="111" customWidth="1"/>
    <col min="14085" max="14108" width="3.25" style="111" customWidth="1"/>
    <col min="14109" max="14337" width="2.375" style="111"/>
    <col min="14338" max="14340" width="3.375" style="111" customWidth="1"/>
    <col min="14341" max="14364" width="3.25" style="111" customWidth="1"/>
    <col min="14365" max="14593" width="2.375" style="111"/>
    <col min="14594" max="14596" width="3.375" style="111" customWidth="1"/>
    <col min="14597" max="14620" width="3.25" style="111" customWidth="1"/>
    <col min="14621" max="14849" width="2.375" style="111"/>
    <col min="14850" max="14852" width="3.375" style="111" customWidth="1"/>
    <col min="14853" max="14876" width="3.25" style="111" customWidth="1"/>
    <col min="14877" max="15105" width="2.375" style="111"/>
    <col min="15106" max="15108" width="3.375" style="111" customWidth="1"/>
    <col min="15109" max="15132" width="3.25" style="111" customWidth="1"/>
    <col min="15133" max="15361" width="2.375" style="111"/>
    <col min="15362" max="15364" width="3.375" style="111" customWidth="1"/>
    <col min="15365" max="15388" width="3.25" style="111" customWidth="1"/>
    <col min="15389" max="15617" width="2.375" style="111"/>
    <col min="15618" max="15620" width="3.375" style="111" customWidth="1"/>
    <col min="15621" max="15644" width="3.25" style="111" customWidth="1"/>
    <col min="15645" max="15873" width="2.375" style="111"/>
    <col min="15874" max="15876" width="3.375" style="111" customWidth="1"/>
    <col min="15877" max="15900" width="3.25" style="111" customWidth="1"/>
    <col min="15901" max="16129" width="2.375" style="111"/>
    <col min="16130" max="16132" width="3.375" style="111" customWidth="1"/>
    <col min="16133" max="16156" width="3.25" style="111" customWidth="1"/>
    <col min="16157" max="16384" width="2.375" style="111"/>
  </cols>
  <sheetData>
    <row r="1" spans="2:257" ht="14.25" customHeight="1">
      <c r="B1" s="111" t="s">
        <v>544</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641" t="str">
        <f>HYPERLINK("#シート目次"&amp;"!A1","シート目次へ")</f>
        <v>シート目次へ</v>
      </c>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402"/>
      <c r="DK1" s="402"/>
      <c r="DL1" s="402"/>
      <c r="DM1" s="402"/>
      <c r="DN1" s="402"/>
      <c r="DO1" s="402"/>
      <c r="DP1" s="402"/>
      <c r="DQ1" s="402"/>
      <c r="DR1" s="402"/>
      <c r="DS1" s="402"/>
      <c r="DT1" s="402"/>
      <c r="DU1" s="402"/>
      <c r="DV1" s="402"/>
      <c r="DW1" s="402"/>
      <c r="DX1" s="402"/>
      <c r="DY1" s="402"/>
      <c r="DZ1" s="402"/>
      <c r="EA1" s="402"/>
      <c r="EB1" s="402"/>
      <c r="EC1" s="402"/>
      <c r="ED1" s="402"/>
      <c r="EE1" s="402"/>
      <c r="EF1" s="402"/>
      <c r="EG1" s="402"/>
      <c r="EH1" s="402"/>
      <c r="EI1" s="402"/>
      <c r="EJ1" s="402"/>
      <c r="EK1" s="402"/>
      <c r="EL1" s="402"/>
      <c r="EM1" s="402"/>
      <c r="EN1" s="402"/>
      <c r="EO1" s="402"/>
      <c r="EP1" s="402"/>
      <c r="EQ1" s="402"/>
      <c r="ER1" s="402"/>
      <c r="ES1" s="402"/>
      <c r="ET1" s="402"/>
      <c r="EU1" s="402"/>
      <c r="EV1" s="402"/>
      <c r="EW1" s="402"/>
      <c r="EX1" s="402"/>
      <c r="EY1" s="402"/>
      <c r="EZ1" s="402"/>
      <c r="FA1" s="402"/>
      <c r="FB1" s="402"/>
      <c r="FC1" s="402"/>
      <c r="FD1" s="402"/>
      <c r="FE1" s="402"/>
      <c r="FF1" s="402"/>
      <c r="FG1" s="402"/>
      <c r="FH1" s="402"/>
      <c r="FI1" s="402"/>
      <c r="FJ1" s="402"/>
      <c r="FK1" s="402"/>
      <c r="FL1" s="402"/>
      <c r="FM1" s="402"/>
      <c r="FN1" s="402"/>
      <c r="FO1" s="402"/>
      <c r="FP1" s="402"/>
      <c r="FQ1" s="402"/>
      <c r="FR1" s="402"/>
      <c r="FS1" s="402"/>
      <c r="FT1" s="402"/>
      <c r="FU1" s="402"/>
      <c r="FV1" s="402"/>
      <c r="FW1" s="402"/>
      <c r="FX1" s="402"/>
      <c r="FY1" s="402"/>
      <c r="FZ1" s="402"/>
      <c r="GA1" s="402"/>
      <c r="GB1" s="402"/>
      <c r="GC1" s="402"/>
      <c r="GD1" s="402"/>
      <c r="GE1" s="402"/>
      <c r="GF1" s="402"/>
      <c r="GG1" s="402"/>
      <c r="GH1" s="402"/>
      <c r="GI1" s="402"/>
      <c r="GJ1" s="402"/>
      <c r="GK1" s="402"/>
      <c r="GL1" s="402"/>
      <c r="GM1" s="402"/>
      <c r="GN1" s="402"/>
      <c r="GO1" s="402"/>
      <c r="GP1" s="402"/>
      <c r="GQ1" s="402"/>
      <c r="GR1" s="402"/>
      <c r="GS1" s="402"/>
      <c r="GT1" s="402"/>
      <c r="GU1" s="402"/>
      <c r="GV1" s="402"/>
      <c r="GW1" s="402"/>
      <c r="GX1" s="402"/>
      <c r="GY1" s="402"/>
      <c r="GZ1" s="402"/>
      <c r="HA1" s="402"/>
      <c r="HB1" s="402"/>
      <c r="HC1" s="402"/>
      <c r="HD1" s="402"/>
      <c r="HE1" s="402"/>
      <c r="HF1" s="402"/>
      <c r="HG1" s="402"/>
      <c r="HH1" s="402"/>
      <c r="HI1" s="402"/>
      <c r="HJ1" s="402"/>
      <c r="HK1" s="402"/>
      <c r="HL1" s="402"/>
      <c r="HM1" s="402"/>
      <c r="HN1" s="402"/>
      <c r="HO1" s="402"/>
      <c r="HP1" s="402"/>
      <c r="HQ1" s="402"/>
      <c r="HR1" s="402"/>
      <c r="HS1" s="402"/>
      <c r="HT1" s="402"/>
      <c r="HU1" s="402"/>
      <c r="HV1" s="402"/>
      <c r="HW1" s="402"/>
      <c r="HX1" s="402"/>
      <c r="HY1" s="402"/>
      <c r="HZ1" s="402"/>
      <c r="IA1" s="402"/>
      <c r="IB1" s="402"/>
      <c r="IC1" s="402"/>
      <c r="ID1" s="402"/>
      <c r="IE1" s="402"/>
      <c r="IF1" s="402"/>
      <c r="IG1" s="402"/>
      <c r="IH1" s="402"/>
      <c r="II1" s="402"/>
      <c r="IJ1" s="402"/>
      <c r="IK1" s="402"/>
      <c r="IL1" s="402"/>
      <c r="IM1" s="402"/>
      <c r="IN1" s="402"/>
      <c r="IO1" s="402"/>
      <c r="IP1" s="402"/>
      <c r="IQ1" s="402"/>
      <c r="IR1" s="402"/>
      <c r="IS1" s="402"/>
      <c r="IT1" s="402"/>
      <c r="IU1" s="402"/>
      <c r="IV1" s="402"/>
      <c r="IW1" s="402"/>
    </row>
    <row r="2" spans="2:257" ht="12" customHeight="1">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402"/>
      <c r="DK2" s="402"/>
      <c r="DL2" s="402"/>
      <c r="DM2" s="402"/>
      <c r="DN2" s="402"/>
      <c r="DO2" s="402"/>
      <c r="DP2" s="402"/>
      <c r="DQ2" s="402"/>
      <c r="DR2" s="402"/>
      <c r="DS2" s="402"/>
      <c r="DT2" s="402"/>
      <c r="DU2" s="402"/>
      <c r="DV2" s="402"/>
      <c r="DW2" s="402"/>
      <c r="DX2" s="402"/>
      <c r="DY2" s="402"/>
      <c r="DZ2" s="402"/>
      <c r="EA2" s="402"/>
      <c r="EB2" s="402"/>
      <c r="EC2" s="402"/>
      <c r="ED2" s="402"/>
      <c r="EE2" s="402"/>
      <c r="EF2" s="402"/>
      <c r="EG2" s="402"/>
      <c r="EH2" s="402"/>
      <c r="EI2" s="402"/>
      <c r="EJ2" s="402"/>
      <c r="EK2" s="402"/>
      <c r="EL2" s="402"/>
      <c r="EM2" s="402"/>
      <c r="EN2" s="402"/>
      <c r="EO2" s="402"/>
      <c r="EP2" s="402"/>
      <c r="EQ2" s="402"/>
      <c r="ER2" s="402"/>
      <c r="ES2" s="402"/>
      <c r="ET2" s="402"/>
      <c r="EU2" s="402"/>
      <c r="EV2" s="402"/>
      <c r="EW2" s="402"/>
      <c r="EX2" s="402"/>
      <c r="EY2" s="402"/>
      <c r="EZ2" s="402"/>
      <c r="FA2" s="402"/>
      <c r="FB2" s="402"/>
      <c r="FC2" s="402"/>
      <c r="FD2" s="402"/>
      <c r="FE2" s="402"/>
      <c r="FF2" s="402"/>
      <c r="FG2" s="402"/>
      <c r="FH2" s="402"/>
      <c r="FI2" s="402"/>
      <c r="FJ2" s="402"/>
      <c r="FK2" s="402"/>
      <c r="FL2" s="402"/>
      <c r="FM2" s="402"/>
      <c r="FN2" s="402"/>
      <c r="FO2" s="402"/>
      <c r="FP2" s="402"/>
      <c r="FQ2" s="402"/>
      <c r="FR2" s="402"/>
      <c r="FS2" s="402"/>
      <c r="FT2" s="402"/>
      <c r="FU2" s="402"/>
      <c r="FV2" s="402"/>
      <c r="FW2" s="402"/>
      <c r="FX2" s="402"/>
      <c r="FY2" s="402"/>
      <c r="FZ2" s="402"/>
      <c r="GA2" s="402"/>
      <c r="GB2" s="402"/>
      <c r="GC2" s="402"/>
      <c r="GD2" s="402"/>
      <c r="GE2" s="402"/>
      <c r="GF2" s="402"/>
      <c r="GG2" s="402"/>
      <c r="GH2" s="402"/>
      <c r="GI2" s="402"/>
      <c r="GJ2" s="402"/>
      <c r="GK2" s="402"/>
      <c r="GL2" s="402"/>
      <c r="GM2" s="402"/>
      <c r="GN2" s="402"/>
      <c r="GO2" s="402"/>
      <c r="GP2" s="402"/>
      <c r="GQ2" s="402"/>
      <c r="GR2" s="402"/>
      <c r="GS2" s="402"/>
      <c r="GT2" s="402"/>
      <c r="GU2" s="402"/>
      <c r="GV2" s="402"/>
      <c r="GW2" s="402"/>
      <c r="GX2" s="402"/>
      <c r="GY2" s="402"/>
      <c r="GZ2" s="402"/>
      <c r="HA2" s="402"/>
      <c r="HB2" s="402"/>
      <c r="HC2" s="402"/>
      <c r="HD2" s="402"/>
      <c r="HE2" s="402"/>
      <c r="HF2" s="402"/>
      <c r="HG2" s="402"/>
      <c r="HH2" s="402"/>
      <c r="HI2" s="402"/>
      <c r="HJ2" s="402"/>
      <c r="HK2" s="402"/>
      <c r="HL2" s="402"/>
      <c r="HM2" s="402"/>
      <c r="HN2" s="402"/>
      <c r="HO2" s="402"/>
      <c r="HP2" s="402"/>
      <c r="HQ2" s="402"/>
      <c r="HR2" s="402"/>
      <c r="HS2" s="402"/>
      <c r="HT2" s="402"/>
      <c r="HU2" s="402"/>
      <c r="HV2" s="402"/>
      <c r="HW2" s="402"/>
      <c r="HX2" s="402"/>
      <c r="HY2" s="402"/>
      <c r="HZ2" s="402"/>
      <c r="IA2" s="402"/>
      <c r="IB2" s="402"/>
      <c r="IC2" s="402"/>
      <c r="ID2" s="402"/>
      <c r="IE2" s="402"/>
      <c r="IF2" s="402"/>
      <c r="IG2" s="402"/>
      <c r="IH2" s="402"/>
      <c r="II2" s="402"/>
      <c r="IJ2" s="402"/>
      <c r="IK2" s="402"/>
      <c r="IL2" s="402"/>
      <c r="IM2" s="402"/>
      <c r="IN2" s="402"/>
      <c r="IO2" s="402"/>
      <c r="IP2" s="402"/>
      <c r="IQ2" s="402"/>
      <c r="IR2" s="402"/>
      <c r="IS2" s="402"/>
      <c r="IT2" s="402"/>
      <c r="IU2" s="402"/>
      <c r="IV2" s="402"/>
      <c r="IW2" s="402"/>
    </row>
    <row r="3" spans="2:257" ht="21.75" customHeight="1">
      <c r="B3" s="906" t="s">
        <v>545</v>
      </c>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242"/>
      <c r="AF3" s="242"/>
      <c r="AG3" s="242"/>
      <c r="AH3" s="242"/>
      <c r="AI3" s="242"/>
      <c r="AJ3" s="242"/>
      <c r="AK3" s="242"/>
      <c r="AL3" s="242"/>
      <c r="AM3" s="242"/>
      <c r="AN3" s="242"/>
      <c r="AO3" s="24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402"/>
      <c r="BX3" s="402"/>
      <c r="BY3" s="402"/>
      <c r="BZ3" s="402"/>
      <c r="CA3" s="402"/>
      <c r="CB3" s="402"/>
      <c r="CC3" s="402"/>
      <c r="CD3" s="402"/>
      <c r="CE3" s="402"/>
      <c r="CF3" s="402"/>
      <c r="CG3" s="402"/>
      <c r="CH3" s="402"/>
      <c r="CI3" s="402"/>
      <c r="CJ3" s="402"/>
      <c r="CK3" s="402"/>
      <c r="CL3" s="402"/>
      <c r="CM3" s="402"/>
      <c r="CN3" s="402"/>
      <c r="CO3" s="402"/>
      <c r="CP3" s="402"/>
      <c r="CQ3" s="402"/>
      <c r="CR3" s="402"/>
      <c r="CS3" s="402"/>
      <c r="CT3" s="402"/>
      <c r="CU3" s="402"/>
      <c r="CV3" s="402"/>
      <c r="CW3" s="402"/>
      <c r="CX3" s="402"/>
      <c r="CY3" s="402"/>
      <c r="CZ3" s="402"/>
      <c r="DA3" s="402"/>
      <c r="DB3" s="402"/>
      <c r="DC3" s="402"/>
      <c r="DD3" s="402"/>
      <c r="DE3" s="402"/>
      <c r="DF3" s="402"/>
      <c r="DG3" s="402"/>
      <c r="DH3" s="402"/>
      <c r="DI3" s="402"/>
      <c r="DJ3" s="402"/>
      <c r="DK3" s="402"/>
      <c r="DL3" s="402"/>
      <c r="DM3" s="402"/>
      <c r="DN3" s="402"/>
      <c r="DO3" s="402"/>
      <c r="DP3" s="402"/>
      <c r="DQ3" s="402"/>
      <c r="DR3" s="402"/>
      <c r="DS3" s="402"/>
      <c r="DT3" s="402"/>
      <c r="DU3" s="402"/>
      <c r="DV3" s="402"/>
      <c r="DW3" s="402"/>
      <c r="DX3" s="402"/>
      <c r="DY3" s="402"/>
      <c r="DZ3" s="402"/>
      <c r="EA3" s="402"/>
      <c r="EB3" s="402"/>
      <c r="EC3" s="402"/>
      <c r="ED3" s="402"/>
      <c r="EE3" s="402"/>
      <c r="EF3" s="402"/>
      <c r="EG3" s="402"/>
      <c r="EH3" s="402"/>
      <c r="EI3" s="402"/>
      <c r="EJ3" s="402"/>
      <c r="EK3" s="402"/>
      <c r="EL3" s="402"/>
      <c r="EM3" s="402"/>
      <c r="EN3" s="402"/>
      <c r="EO3" s="402"/>
      <c r="EP3" s="402"/>
      <c r="EQ3" s="402"/>
      <c r="ER3" s="402"/>
      <c r="ES3" s="402"/>
      <c r="ET3" s="402"/>
      <c r="EU3" s="402"/>
      <c r="EV3" s="402"/>
      <c r="EW3" s="402"/>
      <c r="EX3" s="402"/>
      <c r="EY3" s="402"/>
      <c r="EZ3" s="402"/>
      <c r="FA3" s="402"/>
      <c r="FB3" s="402"/>
      <c r="FC3" s="402"/>
      <c r="FD3" s="402"/>
      <c r="FE3" s="402"/>
      <c r="FF3" s="402"/>
      <c r="FG3" s="402"/>
      <c r="FH3" s="402"/>
      <c r="FI3" s="402"/>
      <c r="FJ3" s="402"/>
      <c r="FK3" s="402"/>
      <c r="FL3" s="402"/>
      <c r="FM3" s="402"/>
      <c r="FN3" s="402"/>
      <c r="FO3" s="402"/>
      <c r="FP3" s="402"/>
      <c r="FQ3" s="402"/>
      <c r="FR3" s="402"/>
      <c r="FS3" s="402"/>
      <c r="FT3" s="402"/>
      <c r="FU3" s="402"/>
      <c r="FV3" s="402"/>
      <c r="FW3" s="402"/>
      <c r="FX3" s="402"/>
      <c r="FY3" s="402"/>
      <c r="FZ3" s="402"/>
      <c r="GA3" s="402"/>
      <c r="GB3" s="402"/>
      <c r="GC3" s="402"/>
      <c r="GD3" s="402"/>
      <c r="GE3" s="402"/>
      <c r="GF3" s="402"/>
      <c r="GG3" s="402"/>
      <c r="GH3" s="402"/>
      <c r="GI3" s="402"/>
      <c r="GJ3" s="402"/>
      <c r="GK3" s="402"/>
      <c r="GL3" s="402"/>
      <c r="GM3" s="402"/>
      <c r="GN3" s="402"/>
      <c r="GO3" s="402"/>
      <c r="GP3" s="402"/>
      <c r="GQ3" s="402"/>
      <c r="GR3" s="402"/>
      <c r="GS3" s="402"/>
      <c r="GT3" s="402"/>
      <c r="GU3" s="402"/>
      <c r="GV3" s="402"/>
      <c r="GW3" s="402"/>
      <c r="GX3" s="402"/>
      <c r="GY3" s="402"/>
      <c r="GZ3" s="402"/>
      <c r="HA3" s="402"/>
      <c r="HB3" s="402"/>
      <c r="HC3" s="402"/>
      <c r="HD3" s="402"/>
      <c r="HE3" s="402"/>
      <c r="HF3" s="402"/>
      <c r="HG3" s="402"/>
      <c r="HH3" s="402"/>
      <c r="HI3" s="402"/>
      <c r="HJ3" s="402"/>
      <c r="HK3" s="402"/>
      <c r="HL3" s="402"/>
      <c r="HM3" s="402"/>
      <c r="HN3" s="402"/>
      <c r="HO3" s="402"/>
      <c r="HP3" s="402"/>
      <c r="HQ3" s="402"/>
      <c r="HR3" s="402"/>
      <c r="HS3" s="402"/>
      <c r="HT3" s="402"/>
      <c r="HU3" s="402"/>
      <c r="HV3" s="402"/>
      <c r="HW3" s="402"/>
      <c r="HX3" s="402"/>
      <c r="HY3" s="402"/>
      <c r="HZ3" s="402"/>
      <c r="IA3" s="402"/>
      <c r="IB3" s="402"/>
      <c r="IC3" s="402"/>
      <c r="ID3" s="402"/>
      <c r="IE3" s="402"/>
      <c r="IF3" s="402"/>
      <c r="IG3" s="402"/>
      <c r="IH3" s="402"/>
      <c r="II3" s="402"/>
      <c r="IJ3" s="402"/>
      <c r="IK3" s="402"/>
      <c r="IL3" s="402"/>
      <c r="IM3" s="402"/>
      <c r="IN3" s="402"/>
      <c r="IO3" s="402"/>
      <c r="IP3" s="402"/>
      <c r="IQ3" s="402"/>
      <c r="IR3" s="402"/>
      <c r="IS3" s="402"/>
      <c r="IT3" s="402"/>
      <c r="IU3" s="402"/>
      <c r="IV3" s="402"/>
      <c r="IW3" s="402"/>
    </row>
    <row r="4" spans="2:257" ht="12" customHeight="1">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402"/>
      <c r="BU4" s="402"/>
      <c r="BV4" s="402"/>
      <c r="BW4" s="402"/>
      <c r="BX4" s="402"/>
      <c r="BY4" s="402"/>
      <c r="BZ4" s="402"/>
      <c r="CA4" s="402"/>
      <c r="CB4" s="402"/>
      <c r="CC4" s="402"/>
      <c r="CD4" s="402"/>
      <c r="CE4" s="402"/>
      <c r="CF4" s="402"/>
      <c r="CG4" s="402"/>
      <c r="CH4" s="402"/>
      <c r="CI4" s="402"/>
      <c r="CJ4" s="402"/>
      <c r="CK4" s="402"/>
      <c r="CL4" s="402"/>
      <c r="CM4" s="402"/>
      <c r="CN4" s="402"/>
      <c r="CO4" s="402"/>
      <c r="CP4" s="402"/>
      <c r="CQ4" s="402"/>
      <c r="CR4" s="402"/>
      <c r="CS4" s="402"/>
      <c r="CT4" s="402"/>
      <c r="CU4" s="402"/>
      <c r="CV4" s="402"/>
      <c r="CW4" s="402"/>
      <c r="CX4" s="402"/>
      <c r="CY4" s="402"/>
      <c r="CZ4" s="402"/>
      <c r="DA4" s="402"/>
      <c r="DB4" s="402"/>
      <c r="DC4" s="402"/>
      <c r="DD4" s="402"/>
      <c r="DE4" s="402"/>
      <c r="DF4" s="402"/>
      <c r="DG4" s="402"/>
      <c r="DH4" s="402"/>
      <c r="DI4" s="402"/>
      <c r="DJ4" s="402"/>
      <c r="DK4" s="402"/>
      <c r="DL4" s="402"/>
      <c r="DM4" s="402"/>
      <c r="DN4" s="402"/>
      <c r="DO4" s="402"/>
      <c r="DP4" s="402"/>
      <c r="DQ4" s="402"/>
      <c r="DR4" s="402"/>
      <c r="DS4" s="402"/>
      <c r="DT4" s="402"/>
      <c r="DU4" s="402"/>
      <c r="DV4" s="402"/>
      <c r="DW4" s="402"/>
      <c r="DX4" s="402"/>
      <c r="DY4" s="402"/>
      <c r="DZ4" s="402"/>
      <c r="EA4" s="402"/>
      <c r="EB4" s="402"/>
      <c r="EC4" s="402"/>
      <c r="ED4" s="402"/>
      <c r="EE4" s="402"/>
      <c r="EF4" s="402"/>
      <c r="EG4" s="402"/>
      <c r="EH4" s="402"/>
      <c r="EI4" s="402"/>
      <c r="EJ4" s="402"/>
      <c r="EK4" s="402"/>
      <c r="EL4" s="402"/>
      <c r="EM4" s="402"/>
      <c r="EN4" s="402"/>
      <c r="EO4" s="402"/>
      <c r="EP4" s="402"/>
      <c r="EQ4" s="402"/>
      <c r="ER4" s="402"/>
      <c r="ES4" s="402"/>
      <c r="ET4" s="402"/>
      <c r="EU4" s="402"/>
      <c r="EV4" s="402"/>
      <c r="EW4" s="402"/>
      <c r="EX4" s="402"/>
      <c r="EY4" s="402"/>
      <c r="EZ4" s="402"/>
      <c r="FA4" s="402"/>
      <c r="FB4" s="402"/>
      <c r="FC4" s="402"/>
      <c r="FD4" s="402"/>
      <c r="FE4" s="402"/>
      <c r="FF4" s="402"/>
      <c r="FG4" s="402"/>
      <c r="FH4" s="402"/>
      <c r="FI4" s="402"/>
      <c r="FJ4" s="402"/>
      <c r="FK4" s="402"/>
      <c r="FL4" s="402"/>
      <c r="FM4" s="402"/>
      <c r="FN4" s="402"/>
      <c r="FO4" s="402"/>
      <c r="FP4" s="402"/>
      <c r="FQ4" s="402"/>
      <c r="FR4" s="402"/>
      <c r="FS4" s="402"/>
      <c r="FT4" s="402"/>
      <c r="FU4" s="402"/>
      <c r="FV4" s="402"/>
      <c r="FW4" s="402"/>
      <c r="FX4" s="402"/>
      <c r="FY4" s="402"/>
      <c r="FZ4" s="402"/>
      <c r="GA4" s="402"/>
      <c r="GB4" s="402"/>
      <c r="GC4" s="402"/>
      <c r="GD4" s="402"/>
      <c r="GE4" s="402"/>
      <c r="GF4" s="402"/>
      <c r="GG4" s="402"/>
      <c r="GH4" s="402"/>
      <c r="GI4" s="402"/>
      <c r="GJ4" s="402"/>
      <c r="GK4" s="402"/>
      <c r="GL4" s="402"/>
      <c r="GM4" s="402"/>
      <c r="GN4" s="402"/>
      <c r="GO4" s="402"/>
      <c r="GP4" s="402"/>
      <c r="GQ4" s="402"/>
      <c r="GR4" s="402"/>
      <c r="GS4" s="402"/>
      <c r="GT4" s="402"/>
      <c r="GU4" s="402"/>
      <c r="GV4" s="402"/>
      <c r="GW4" s="402"/>
      <c r="GX4" s="402"/>
      <c r="GY4" s="402"/>
      <c r="GZ4" s="402"/>
      <c r="HA4" s="402"/>
      <c r="HB4" s="402"/>
      <c r="HC4" s="402"/>
      <c r="HD4" s="402"/>
      <c r="HE4" s="402"/>
      <c r="HF4" s="402"/>
      <c r="HG4" s="402"/>
      <c r="HH4" s="402"/>
      <c r="HI4" s="402"/>
      <c r="HJ4" s="402"/>
      <c r="HK4" s="402"/>
      <c r="HL4" s="402"/>
      <c r="HM4" s="402"/>
      <c r="HN4" s="402"/>
      <c r="HO4" s="402"/>
      <c r="HP4" s="402"/>
      <c r="HQ4" s="402"/>
      <c r="HR4" s="402"/>
      <c r="HS4" s="402"/>
      <c r="HT4" s="402"/>
      <c r="HU4" s="402"/>
      <c r="HV4" s="402"/>
      <c r="HW4" s="402"/>
      <c r="HX4" s="402"/>
      <c r="HY4" s="402"/>
      <c r="HZ4" s="402"/>
      <c r="IA4" s="402"/>
      <c r="IB4" s="402"/>
      <c r="IC4" s="402"/>
      <c r="ID4" s="402"/>
      <c r="IE4" s="402"/>
      <c r="IF4" s="402"/>
      <c r="IG4" s="402"/>
      <c r="IH4" s="402"/>
      <c r="II4" s="402"/>
      <c r="IJ4" s="402"/>
      <c r="IK4" s="402"/>
      <c r="IL4" s="402"/>
      <c r="IM4" s="402"/>
      <c r="IN4" s="402"/>
      <c r="IO4" s="402"/>
      <c r="IP4" s="402"/>
      <c r="IQ4" s="402"/>
      <c r="IR4" s="402"/>
      <c r="IS4" s="402"/>
      <c r="IT4" s="402"/>
      <c r="IU4" s="402"/>
      <c r="IV4" s="402"/>
      <c r="IW4" s="402"/>
    </row>
    <row r="5" spans="2:257" ht="24" customHeight="1" thickBot="1">
      <c r="B5" s="402"/>
      <c r="C5" s="402"/>
      <c r="D5" s="402"/>
      <c r="E5" s="402"/>
      <c r="F5" s="402"/>
      <c r="G5" s="402"/>
      <c r="H5" s="402"/>
      <c r="I5" s="402"/>
      <c r="J5" s="402"/>
      <c r="K5" s="402"/>
      <c r="L5" s="402"/>
      <c r="M5" s="402"/>
      <c r="N5" s="402"/>
      <c r="O5" s="402"/>
      <c r="P5" s="402"/>
      <c r="Q5" s="402"/>
      <c r="R5" s="402"/>
      <c r="S5" s="402"/>
      <c r="U5" s="556" t="s">
        <v>658</v>
      </c>
      <c r="V5" s="910"/>
      <c r="W5" s="910"/>
      <c r="X5" s="910"/>
      <c r="Y5" s="910"/>
      <c r="Z5" s="910"/>
      <c r="AA5" s="910"/>
      <c r="AB5" s="910"/>
      <c r="AC5" s="910"/>
      <c r="AD5" s="910"/>
      <c r="AE5" s="243"/>
      <c r="AF5" s="243"/>
      <c r="AG5" s="243"/>
      <c r="AH5" s="243"/>
      <c r="AI5" s="243"/>
      <c r="AJ5" s="243"/>
      <c r="AK5" s="243"/>
      <c r="AL5" s="243"/>
      <c r="AM5" s="243"/>
      <c r="AN5" s="243"/>
      <c r="AO5" s="243"/>
      <c r="AP5" s="402"/>
      <c r="AQ5" s="402"/>
      <c r="AR5" s="402"/>
      <c r="AS5" s="402"/>
      <c r="AT5" s="402"/>
      <c r="AU5" s="402"/>
      <c r="AV5" s="402"/>
      <c r="AW5" s="402"/>
      <c r="AX5" s="402"/>
      <c r="AY5" s="402"/>
      <c r="AZ5" s="402"/>
      <c r="BA5" s="402"/>
      <c r="BB5" s="402"/>
      <c r="BC5" s="402"/>
      <c r="BD5" s="402"/>
      <c r="BE5" s="402"/>
      <c r="BF5" s="402"/>
      <c r="BG5" s="402"/>
      <c r="BH5" s="402"/>
      <c r="BI5" s="402"/>
      <c r="BJ5" s="402"/>
      <c r="BK5" s="402"/>
      <c r="BL5" s="402"/>
      <c r="BM5" s="402"/>
      <c r="BN5" s="402"/>
      <c r="BO5" s="402"/>
      <c r="BP5" s="402"/>
      <c r="BQ5" s="402"/>
      <c r="BR5" s="402"/>
      <c r="BS5" s="402"/>
      <c r="BT5" s="402"/>
      <c r="BU5" s="402"/>
      <c r="BV5" s="402"/>
      <c r="BW5" s="402"/>
      <c r="BX5" s="402"/>
      <c r="BY5" s="402"/>
      <c r="BZ5" s="402"/>
      <c r="CA5" s="402"/>
      <c r="CB5" s="402"/>
      <c r="CC5" s="402"/>
      <c r="CD5" s="402"/>
      <c r="CE5" s="402"/>
      <c r="CF5" s="402"/>
      <c r="CG5" s="402"/>
      <c r="CH5" s="402"/>
      <c r="CI5" s="402"/>
      <c r="CJ5" s="402"/>
      <c r="CK5" s="402"/>
      <c r="CL5" s="402"/>
      <c r="CM5" s="402"/>
      <c r="CN5" s="402"/>
      <c r="CO5" s="402"/>
      <c r="CP5" s="402"/>
      <c r="CQ5" s="402"/>
      <c r="CR5" s="402"/>
      <c r="CS5" s="402"/>
      <c r="CT5" s="402"/>
      <c r="CU5" s="402"/>
      <c r="CV5" s="402"/>
      <c r="CW5" s="402"/>
      <c r="CX5" s="402"/>
      <c r="CY5" s="402"/>
      <c r="CZ5" s="402"/>
      <c r="DA5" s="402"/>
      <c r="DB5" s="402"/>
      <c r="DC5" s="402"/>
      <c r="DD5" s="402"/>
      <c r="DE5" s="402"/>
      <c r="DF5" s="402"/>
      <c r="DG5" s="402"/>
      <c r="DH5" s="402"/>
      <c r="DI5" s="402"/>
      <c r="DJ5" s="402"/>
      <c r="DK5" s="402"/>
      <c r="DL5" s="402"/>
      <c r="DM5" s="402"/>
      <c r="DN5" s="402"/>
      <c r="DO5" s="402"/>
      <c r="DP5" s="402"/>
      <c r="DQ5" s="402"/>
      <c r="DR5" s="402"/>
      <c r="DS5" s="402"/>
      <c r="DT5" s="402"/>
      <c r="DU5" s="402"/>
      <c r="DV5" s="402"/>
      <c r="DW5" s="402"/>
      <c r="DX5" s="402"/>
      <c r="DY5" s="402"/>
      <c r="DZ5" s="402"/>
      <c r="EA5" s="402"/>
      <c r="EB5" s="402"/>
      <c r="EC5" s="402"/>
      <c r="ED5" s="402"/>
      <c r="EE5" s="402"/>
      <c r="EF5" s="402"/>
      <c r="EG5" s="402"/>
      <c r="EH5" s="402"/>
      <c r="EI5" s="402"/>
      <c r="EJ5" s="402"/>
      <c r="EK5" s="402"/>
      <c r="EL5" s="402"/>
      <c r="EM5" s="402"/>
      <c r="EN5" s="402"/>
      <c r="EO5" s="402"/>
      <c r="EP5" s="402"/>
      <c r="EQ5" s="402"/>
      <c r="ER5" s="402"/>
      <c r="ES5" s="402"/>
      <c r="ET5" s="402"/>
      <c r="EU5" s="402"/>
      <c r="EV5" s="402"/>
      <c r="EW5" s="402"/>
      <c r="EX5" s="402"/>
      <c r="EY5" s="402"/>
      <c r="EZ5" s="402"/>
      <c r="FA5" s="402"/>
      <c r="FB5" s="402"/>
      <c r="FC5" s="402"/>
      <c r="FD5" s="402"/>
      <c r="FE5" s="402"/>
      <c r="FF5" s="402"/>
      <c r="FG5" s="402"/>
      <c r="FH5" s="402"/>
      <c r="FI5" s="402"/>
      <c r="FJ5" s="402"/>
      <c r="FK5" s="402"/>
      <c r="FL5" s="402"/>
      <c r="FM5" s="402"/>
      <c r="FN5" s="402"/>
      <c r="FO5" s="402"/>
      <c r="FP5" s="402"/>
      <c r="FQ5" s="402"/>
      <c r="FR5" s="402"/>
      <c r="FS5" s="402"/>
      <c r="FT5" s="402"/>
      <c r="FU5" s="402"/>
      <c r="FV5" s="402"/>
      <c r="FW5" s="402"/>
      <c r="FX5" s="402"/>
      <c r="FY5" s="402"/>
      <c r="FZ5" s="402"/>
      <c r="GA5" s="402"/>
      <c r="GB5" s="402"/>
      <c r="GC5" s="402"/>
      <c r="GD5" s="402"/>
      <c r="GE5" s="402"/>
      <c r="GF5" s="402"/>
      <c r="GG5" s="402"/>
      <c r="GH5" s="402"/>
      <c r="GI5" s="402"/>
      <c r="GJ5" s="402"/>
      <c r="GK5" s="402"/>
      <c r="GL5" s="402"/>
      <c r="GM5" s="402"/>
      <c r="GN5" s="402"/>
      <c r="GO5" s="402"/>
      <c r="GP5" s="402"/>
      <c r="GQ5" s="402"/>
      <c r="GR5" s="402"/>
      <c r="GS5" s="402"/>
      <c r="GT5" s="402"/>
      <c r="GU5" s="402"/>
      <c r="GV5" s="402"/>
      <c r="GW5" s="402"/>
      <c r="GX5" s="402"/>
      <c r="GY5" s="402"/>
      <c r="GZ5" s="402"/>
      <c r="HA5" s="402"/>
      <c r="HB5" s="402"/>
      <c r="HC5" s="402"/>
      <c r="HD5" s="402"/>
      <c r="HE5" s="402"/>
      <c r="HF5" s="402"/>
      <c r="HG5" s="402"/>
      <c r="HH5" s="402"/>
      <c r="HI5" s="402"/>
      <c r="HJ5" s="402"/>
      <c r="HK5" s="402"/>
      <c r="HL5" s="402"/>
      <c r="HM5" s="402"/>
      <c r="HN5" s="402"/>
      <c r="HO5" s="402"/>
      <c r="HP5" s="402"/>
      <c r="HQ5" s="402"/>
      <c r="HR5" s="402"/>
      <c r="HS5" s="402"/>
      <c r="HT5" s="402"/>
      <c r="HU5" s="402"/>
      <c r="HV5" s="402"/>
      <c r="HW5" s="402"/>
      <c r="HX5" s="402"/>
      <c r="HY5" s="402"/>
      <c r="HZ5" s="402"/>
      <c r="IA5" s="402"/>
      <c r="IB5" s="402"/>
      <c r="IC5" s="402"/>
      <c r="ID5" s="402"/>
      <c r="IE5" s="402"/>
      <c r="IF5" s="402"/>
      <c r="IG5" s="402"/>
      <c r="IH5" s="402"/>
      <c r="II5" s="402"/>
      <c r="IJ5" s="402"/>
      <c r="IK5" s="402"/>
      <c r="IL5" s="402"/>
      <c r="IM5" s="402"/>
      <c r="IN5" s="402"/>
      <c r="IO5" s="402"/>
      <c r="IP5" s="402"/>
      <c r="IQ5" s="402"/>
      <c r="IR5" s="402"/>
      <c r="IS5" s="402"/>
      <c r="IT5" s="402"/>
      <c r="IU5" s="402"/>
      <c r="IV5" s="402"/>
      <c r="IW5" s="402"/>
    </row>
    <row r="6" spans="2:257" ht="27" customHeight="1" thickTop="1" thickBot="1">
      <c r="B6" s="402"/>
      <c r="C6" s="907" t="s">
        <v>447</v>
      </c>
      <c r="D6" s="907"/>
      <c r="E6" s="907"/>
      <c r="F6" s="907"/>
      <c r="G6" s="907"/>
      <c r="H6" s="907"/>
      <c r="I6" s="907"/>
      <c r="J6" s="907"/>
      <c r="K6" s="907"/>
      <c r="L6" s="907"/>
      <c r="M6" s="907"/>
      <c r="N6" s="907"/>
      <c r="O6" s="907"/>
      <c r="P6" s="907"/>
      <c r="Q6" s="402"/>
      <c r="R6" s="402"/>
      <c r="S6" s="402"/>
      <c r="U6" s="556" t="s">
        <v>659</v>
      </c>
      <c r="V6" s="910"/>
      <c r="W6" s="910"/>
      <c r="X6" s="910"/>
      <c r="Y6" s="910"/>
      <c r="Z6" s="910"/>
      <c r="AA6" s="910"/>
      <c r="AB6" s="910"/>
      <c r="AC6" s="910"/>
      <c r="AD6" s="910"/>
      <c r="AE6" s="243"/>
      <c r="AF6" s="243"/>
      <c r="AG6" s="243"/>
      <c r="AH6" s="243"/>
      <c r="AI6" s="243"/>
      <c r="AJ6" s="243"/>
      <c r="AK6" s="243"/>
      <c r="AL6" s="243"/>
      <c r="AM6" s="243"/>
      <c r="AN6" s="243"/>
      <c r="AO6" s="243"/>
      <c r="AP6" s="402"/>
      <c r="AQ6" s="402"/>
      <c r="AR6" s="402"/>
      <c r="AS6" s="402"/>
      <c r="AT6" s="402"/>
      <c r="AU6" s="402"/>
      <c r="AV6" s="402"/>
      <c r="AW6" s="402"/>
      <c r="AX6" s="402"/>
      <c r="AY6" s="402"/>
      <c r="AZ6" s="402"/>
      <c r="BA6" s="402"/>
      <c r="BB6" s="402"/>
      <c r="BC6" s="402"/>
      <c r="BD6" s="402"/>
      <c r="BE6" s="402"/>
      <c r="BF6" s="402"/>
      <c r="BG6" s="402"/>
      <c r="BH6" s="402"/>
      <c r="BI6" s="402"/>
      <c r="BJ6" s="402"/>
      <c r="BK6" s="402"/>
      <c r="BL6" s="402"/>
      <c r="BM6" s="402"/>
      <c r="BN6" s="402"/>
      <c r="BO6" s="402"/>
      <c r="BP6" s="402"/>
      <c r="BQ6" s="402"/>
      <c r="BR6" s="402"/>
      <c r="BS6" s="402"/>
      <c r="BT6" s="402"/>
      <c r="BU6" s="402"/>
      <c r="BV6" s="402"/>
      <c r="BW6" s="402"/>
      <c r="BX6" s="402"/>
      <c r="BY6" s="402"/>
      <c r="BZ6" s="402"/>
      <c r="CA6" s="402"/>
      <c r="CB6" s="402"/>
      <c r="CC6" s="402"/>
      <c r="CD6" s="402"/>
      <c r="CE6" s="402"/>
      <c r="CF6" s="402"/>
      <c r="CG6" s="402"/>
      <c r="CH6" s="402"/>
      <c r="CI6" s="402"/>
      <c r="CJ6" s="402"/>
      <c r="CK6" s="402"/>
      <c r="CL6" s="402"/>
      <c r="CM6" s="402"/>
      <c r="CN6" s="402"/>
      <c r="CO6" s="402"/>
      <c r="CP6" s="402"/>
      <c r="CQ6" s="402"/>
      <c r="CR6" s="402"/>
      <c r="CS6" s="402"/>
      <c r="CT6" s="402"/>
      <c r="CU6" s="402"/>
      <c r="CV6" s="402"/>
      <c r="CW6" s="402"/>
      <c r="CX6" s="402"/>
      <c r="CY6" s="402"/>
      <c r="CZ6" s="402"/>
      <c r="DA6" s="402"/>
      <c r="DB6" s="402"/>
      <c r="DC6" s="402"/>
      <c r="DD6" s="402"/>
      <c r="DE6" s="402"/>
      <c r="DF6" s="402"/>
      <c r="DG6" s="402"/>
      <c r="DH6" s="402"/>
      <c r="DI6" s="402"/>
      <c r="DJ6" s="402"/>
      <c r="DK6" s="402"/>
      <c r="DL6" s="402"/>
      <c r="DM6" s="402"/>
      <c r="DN6" s="402"/>
      <c r="DO6" s="402"/>
      <c r="DP6" s="402"/>
      <c r="DQ6" s="402"/>
      <c r="DR6" s="402"/>
      <c r="DS6" s="402"/>
      <c r="DT6" s="402"/>
      <c r="DU6" s="402"/>
      <c r="DV6" s="402"/>
      <c r="DW6" s="402"/>
      <c r="DX6" s="402"/>
      <c r="DY6" s="402"/>
      <c r="DZ6" s="402"/>
      <c r="EA6" s="402"/>
      <c r="EB6" s="402"/>
      <c r="EC6" s="402"/>
      <c r="ED6" s="402"/>
      <c r="EE6" s="402"/>
      <c r="EF6" s="402"/>
      <c r="EG6" s="402"/>
      <c r="EH6" s="402"/>
      <c r="EI6" s="402"/>
      <c r="EJ6" s="402"/>
      <c r="EK6" s="402"/>
      <c r="EL6" s="402"/>
      <c r="EM6" s="402"/>
      <c r="EN6" s="402"/>
      <c r="EO6" s="402"/>
      <c r="EP6" s="402"/>
      <c r="EQ6" s="402"/>
      <c r="ER6" s="402"/>
      <c r="ES6" s="402"/>
      <c r="ET6" s="402"/>
      <c r="EU6" s="402"/>
      <c r="EV6" s="402"/>
      <c r="EW6" s="402"/>
      <c r="EX6" s="402"/>
      <c r="EY6" s="402"/>
      <c r="EZ6" s="402"/>
      <c r="FA6" s="402"/>
      <c r="FB6" s="402"/>
      <c r="FC6" s="402"/>
      <c r="FD6" s="402"/>
      <c r="FE6" s="402"/>
      <c r="FF6" s="402"/>
      <c r="FG6" s="402"/>
      <c r="FH6" s="402"/>
      <c r="FI6" s="402"/>
      <c r="FJ6" s="402"/>
      <c r="FK6" s="402"/>
      <c r="FL6" s="402"/>
      <c r="FM6" s="402"/>
      <c r="FN6" s="402"/>
      <c r="FO6" s="402"/>
      <c r="FP6" s="402"/>
      <c r="FQ6" s="402"/>
      <c r="FR6" s="402"/>
      <c r="FS6" s="402"/>
      <c r="FT6" s="402"/>
      <c r="FU6" s="402"/>
      <c r="FV6" s="402"/>
      <c r="FW6" s="402"/>
      <c r="FX6" s="402"/>
      <c r="FY6" s="402"/>
      <c r="FZ6" s="402"/>
      <c r="GA6" s="402"/>
      <c r="GB6" s="402"/>
      <c r="GC6" s="402"/>
      <c r="GD6" s="402"/>
      <c r="GE6" s="402"/>
      <c r="GF6" s="402"/>
      <c r="GG6" s="402"/>
      <c r="GH6" s="402"/>
      <c r="GI6" s="402"/>
      <c r="GJ6" s="402"/>
      <c r="GK6" s="402"/>
      <c r="GL6" s="402"/>
      <c r="GM6" s="402"/>
      <c r="GN6" s="402"/>
      <c r="GO6" s="402"/>
      <c r="GP6" s="402"/>
      <c r="GQ6" s="402"/>
      <c r="GR6" s="402"/>
      <c r="GS6" s="402"/>
      <c r="GT6" s="402"/>
      <c r="GU6" s="402"/>
      <c r="GV6" s="402"/>
      <c r="GW6" s="402"/>
      <c r="GX6" s="402"/>
      <c r="GY6" s="402"/>
      <c r="GZ6" s="402"/>
      <c r="HA6" s="402"/>
      <c r="HB6" s="402"/>
      <c r="HC6" s="402"/>
      <c r="HD6" s="402"/>
      <c r="HE6" s="402"/>
      <c r="HF6" s="402"/>
      <c r="HG6" s="402"/>
      <c r="HH6" s="402"/>
      <c r="HI6" s="402"/>
      <c r="HJ6" s="402"/>
      <c r="HK6" s="402"/>
      <c r="HL6" s="402"/>
      <c r="HM6" s="402"/>
      <c r="HN6" s="402"/>
      <c r="HO6" s="402"/>
      <c r="HP6" s="402"/>
      <c r="HQ6" s="402"/>
      <c r="HR6" s="402"/>
      <c r="HS6" s="402"/>
      <c r="HT6" s="402"/>
      <c r="HU6" s="402"/>
      <c r="HV6" s="402"/>
      <c r="HW6" s="402"/>
      <c r="HX6" s="402"/>
      <c r="HY6" s="402"/>
      <c r="HZ6" s="402"/>
      <c r="IA6" s="402"/>
      <c r="IB6" s="402"/>
      <c r="IC6" s="402"/>
      <c r="ID6" s="402"/>
      <c r="IE6" s="402"/>
      <c r="IF6" s="402"/>
      <c r="IG6" s="402"/>
      <c r="IH6" s="402"/>
      <c r="II6" s="402"/>
      <c r="IJ6" s="402"/>
      <c r="IK6" s="402"/>
      <c r="IL6" s="402"/>
      <c r="IM6" s="402"/>
      <c r="IN6" s="402"/>
      <c r="IO6" s="402"/>
      <c r="IP6" s="402"/>
      <c r="IQ6" s="402"/>
      <c r="IR6" s="402"/>
      <c r="IS6" s="402"/>
      <c r="IT6" s="402"/>
      <c r="IU6" s="402"/>
      <c r="IV6" s="402"/>
      <c r="IW6" s="402"/>
    </row>
    <row r="7" spans="2:257" ht="27" customHeight="1" thickTop="1">
      <c r="B7" s="402"/>
      <c r="C7" s="908" t="s">
        <v>448</v>
      </c>
      <c r="D7" s="908"/>
      <c r="E7" s="908"/>
      <c r="F7" s="908"/>
      <c r="G7" s="908"/>
      <c r="H7" s="908"/>
      <c r="I7" s="908"/>
      <c r="J7" s="908"/>
      <c r="K7" s="908"/>
      <c r="L7" s="908"/>
      <c r="M7" s="908"/>
      <c r="N7" s="908"/>
      <c r="O7" s="908"/>
      <c r="P7" s="908"/>
      <c r="Q7" s="402"/>
      <c r="R7" s="402"/>
      <c r="S7" s="402"/>
      <c r="U7" s="556" t="s">
        <v>660</v>
      </c>
      <c r="V7" s="910"/>
      <c r="W7" s="910"/>
      <c r="X7" s="910"/>
      <c r="Y7" s="910"/>
      <c r="Z7" s="910"/>
      <c r="AA7" s="910"/>
      <c r="AB7" s="910"/>
      <c r="AC7" s="910"/>
      <c r="AD7" s="910"/>
      <c r="AE7" s="243"/>
      <c r="AF7" s="243"/>
      <c r="AG7" s="243"/>
      <c r="AH7" s="243"/>
      <c r="AI7" s="243"/>
      <c r="AJ7" s="243"/>
      <c r="AK7" s="243"/>
      <c r="AL7" s="243"/>
      <c r="AM7" s="243"/>
      <c r="AN7" s="243"/>
      <c r="AO7" s="243"/>
      <c r="AP7" s="402"/>
      <c r="AQ7" s="402"/>
      <c r="AR7" s="402"/>
      <c r="AS7" s="402"/>
      <c r="AT7" s="402"/>
      <c r="AU7" s="402"/>
      <c r="AV7" s="402"/>
      <c r="AW7" s="402"/>
      <c r="AX7" s="402"/>
      <c r="AY7" s="402"/>
      <c r="AZ7" s="402"/>
      <c r="BA7" s="402"/>
      <c r="BB7" s="402"/>
      <c r="BC7" s="402"/>
      <c r="BD7" s="402"/>
      <c r="BE7" s="402"/>
      <c r="BF7" s="402"/>
      <c r="BG7" s="402"/>
      <c r="BH7" s="402"/>
      <c r="BI7" s="402"/>
      <c r="BJ7" s="402"/>
      <c r="BK7" s="402"/>
      <c r="BL7" s="402"/>
      <c r="BM7" s="402"/>
      <c r="BN7" s="402"/>
      <c r="BO7" s="402"/>
      <c r="BP7" s="402"/>
      <c r="BQ7" s="402"/>
      <c r="BR7" s="402"/>
      <c r="BS7" s="402"/>
      <c r="BT7" s="402"/>
      <c r="BU7" s="402"/>
      <c r="BV7" s="402"/>
      <c r="BW7" s="402"/>
      <c r="BX7" s="402"/>
      <c r="BY7" s="402"/>
      <c r="BZ7" s="402"/>
      <c r="CA7" s="402"/>
      <c r="CB7" s="402"/>
      <c r="CC7" s="402"/>
      <c r="CD7" s="402"/>
      <c r="CE7" s="402"/>
      <c r="CF7" s="402"/>
      <c r="CG7" s="402"/>
      <c r="CH7" s="402"/>
      <c r="CI7" s="402"/>
      <c r="CJ7" s="402"/>
      <c r="CK7" s="402"/>
      <c r="CL7" s="402"/>
      <c r="CM7" s="402"/>
      <c r="CN7" s="402"/>
      <c r="CO7" s="402"/>
      <c r="CP7" s="402"/>
      <c r="CQ7" s="402"/>
      <c r="CR7" s="402"/>
      <c r="CS7" s="402"/>
      <c r="CT7" s="402"/>
      <c r="CU7" s="402"/>
      <c r="CV7" s="402"/>
      <c r="CW7" s="402"/>
      <c r="CX7" s="402"/>
      <c r="CY7" s="402"/>
      <c r="CZ7" s="402"/>
      <c r="DA7" s="402"/>
      <c r="DB7" s="402"/>
      <c r="DC7" s="402"/>
      <c r="DD7" s="402"/>
      <c r="DE7" s="402"/>
      <c r="DF7" s="402"/>
      <c r="DG7" s="402"/>
      <c r="DH7" s="402"/>
      <c r="DI7" s="402"/>
      <c r="DJ7" s="402"/>
      <c r="DK7" s="402"/>
      <c r="DL7" s="402"/>
      <c r="DM7" s="402"/>
      <c r="DN7" s="402"/>
      <c r="DO7" s="402"/>
      <c r="DP7" s="402"/>
      <c r="DQ7" s="402"/>
      <c r="DR7" s="402"/>
      <c r="DS7" s="402"/>
      <c r="DT7" s="402"/>
      <c r="DU7" s="402"/>
      <c r="DV7" s="402"/>
      <c r="DW7" s="402"/>
      <c r="DX7" s="402"/>
      <c r="DY7" s="402"/>
      <c r="DZ7" s="402"/>
      <c r="EA7" s="402"/>
      <c r="EB7" s="402"/>
      <c r="EC7" s="402"/>
      <c r="ED7" s="402"/>
      <c r="EE7" s="402"/>
      <c r="EF7" s="402"/>
      <c r="EG7" s="402"/>
      <c r="EH7" s="402"/>
      <c r="EI7" s="402"/>
      <c r="EJ7" s="402"/>
      <c r="EK7" s="402"/>
      <c r="EL7" s="402"/>
      <c r="EM7" s="402"/>
      <c r="EN7" s="402"/>
      <c r="EO7" s="402"/>
      <c r="EP7" s="402"/>
      <c r="EQ7" s="402"/>
      <c r="ER7" s="402"/>
      <c r="ES7" s="402"/>
      <c r="ET7" s="402"/>
      <c r="EU7" s="402"/>
      <c r="EV7" s="402"/>
      <c r="EW7" s="402"/>
      <c r="EX7" s="402"/>
      <c r="EY7" s="402"/>
      <c r="EZ7" s="402"/>
      <c r="FA7" s="402"/>
      <c r="FB7" s="402"/>
      <c r="FC7" s="402"/>
      <c r="FD7" s="402"/>
      <c r="FE7" s="402"/>
      <c r="FF7" s="402"/>
      <c r="FG7" s="402"/>
      <c r="FH7" s="402"/>
      <c r="FI7" s="402"/>
      <c r="FJ7" s="402"/>
      <c r="FK7" s="402"/>
      <c r="FL7" s="402"/>
      <c r="FM7" s="402"/>
      <c r="FN7" s="402"/>
      <c r="FO7" s="402"/>
      <c r="FP7" s="402"/>
      <c r="FQ7" s="402"/>
      <c r="FR7" s="402"/>
      <c r="FS7" s="402"/>
      <c r="FT7" s="402"/>
      <c r="FU7" s="402"/>
      <c r="FV7" s="402"/>
      <c r="FW7" s="402"/>
      <c r="FX7" s="402"/>
      <c r="FY7" s="402"/>
      <c r="FZ7" s="402"/>
      <c r="GA7" s="402"/>
      <c r="GB7" s="402"/>
      <c r="GC7" s="402"/>
      <c r="GD7" s="402"/>
      <c r="GE7" s="402"/>
      <c r="GF7" s="402"/>
      <c r="GG7" s="402"/>
      <c r="GH7" s="402"/>
      <c r="GI7" s="402"/>
      <c r="GJ7" s="402"/>
      <c r="GK7" s="402"/>
      <c r="GL7" s="402"/>
      <c r="GM7" s="402"/>
      <c r="GN7" s="402"/>
      <c r="GO7" s="402"/>
      <c r="GP7" s="402"/>
      <c r="GQ7" s="402"/>
      <c r="GR7" s="402"/>
      <c r="GS7" s="402"/>
      <c r="GT7" s="402"/>
      <c r="GU7" s="402"/>
      <c r="GV7" s="402"/>
      <c r="GW7" s="402"/>
      <c r="GX7" s="402"/>
      <c r="GY7" s="402"/>
      <c r="GZ7" s="402"/>
      <c r="HA7" s="402"/>
      <c r="HB7" s="402"/>
      <c r="HC7" s="402"/>
      <c r="HD7" s="402"/>
      <c r="HE7" s="402"/>
      <c r="HF7" s="402"/>
      <c r="HG7" s="402"/>
      <c r="HH7" s="402"/>
      <c r="HI7" s="402"/>
      <c r="HJ7" s="402"/>
      <c r="HK7" s="402"/>
      <c r="HL7" s="402"/>
      <c r="HM7" s="402"/>
      <c r="HN7" s="402"/>
      <c r="HO7" s="402"/>
      <c r="HP7" s="402"/>
      <c r="HQ7" s="402"/>
      <c r="HR7" s="402"/>
      <c r="HS7" s="402"/>
      <c r="HT7" s="402"/>
      <c r="HU7" s="402"/>
      <c r="HV7" s="402"/>
      <c r="HW7" s="402"/>
      <c r="HX7" s="402"/>
      <c r="HY7" s="402"/>
      <c r="HZ7" s="402"/>
      <c r="IA7" s="402"/>
      <c r="IB7" s="402"/>
      <c r="IC7" s="402"/>
      <c r="ID7" s="402"/>
      <c r="IE7" s="402"/>
      <c r="IF7" s="402"/>
      <c r="IG7" s="402"/>
      <c r="IH7" s="402"/>
      <c r="II7" s="402"/>
      <c r="IJ7" s="402"/>
      <c r="IK7" s="402"/>
      <c r="IL7" s="402"/>
      <c r="IM7" s="402"/>
      <c r="IN7" s="402"/>
      <c r="IO7" s="402"/>
      <c r="IP7" s="402"/>
      <c r="IQ7" s="402"/>
      <c r="IR7" s="402"/>
      <c r="IS7" s="402"/>
      <c r="IT7" s="402"/>
      <c r="IU7" s="402"/>
      <c r="IV7" s="402"/>
      <c r="IW7" s="402"/>
    </row>
    <row r="8" spans="2:257" ht="16.5" customHeight="1">
      <c r="B8" s="402"/>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2"/>
      <c r="AX8" s="402"/>
      <c r="AY8" s="402"/>
      <c r="AZ8" s="402"/>
      <c r="BA8" s="402"/>
      <c r="BB8" s="402"/>
      <c r="BC8" s="402"/>
      <c r="BD8" s="402"/>
      <c r="BE8" s="402"/>
      <c r="BF8" s="402"/>
      <c r="BG8" s="402"/>
      <c r="BH8" s="402"/>
      <c r="BI8" s="402"/>
      <c r="BJ8" s="402"/>
      <c r="BK8" s="402"/>
      <c r="BL8" s="402"/>
      <c r="BM8" s="402"/>
      <c r="BN8" s="402"/>
      <c r="BO8" s="402"/>
      <c r="BP8" s="402"/>
      <c r="BQ8" s="402"/>
      <c r="BR8" s="402"/>
      <c r="BS8" s="402"/>
      <c r="BT8" s="402"/>
      <c r="BU8" s="402"/>
      <c r="BV8" s="402"/>
      <c r="BW8" s="402"/>
      <c r="BX8" s="402"/>
      <c r="BY8" s="402"/>
      <c r="BZ8" s="402"/>
      <c r="CA8" s="402"/>
      <c r="CB8" s="402"/>
      <c r="CC8" s="402"/>
      <c r="CD8" s="402"/>
      <c r="CE8" s="402"/>
      <c r="CF8" s="402"/>
      <c r="CG8" s="402"/>
      <c r="CH8" s="402"/>
      <c r="CI8" s="402"/>
      <c r="CJ8" s="402"/>
      <c r="CK8" s="402"/>
      <c r="CL8" s="402"/>
      <c r="CM8" s="402"/>
      <c r="CN8" s="402"/>
      <c r="CO8" s="402"/>
      <c r="CP8" s="402"/>
      <c r="CQ8" s="402"/>
      <c r="CR8" s="402"/>
      <c r="CS8" s="402"/>
      <c r="CT8" s="402"/>
      <c r="CU8" s="402"/>
      <c r="CV8" s="402"/>
      <c r="CW8" s="402"/>
      <c r="CX8" s="402"/>
      <c r="CY8" s="402"/>
      <c r="CZ8" s="402"/>
      <c r="DA8" s="402"/>
      <c r="DB8" s="402"/>
      <c r="DC8" s="402"/>
      <c r="DD8" s="402"/>
      <c r="DE8" s="402"/>
      <c r="DF8" s="402"/>
      <c r="DG8" s="402"/>
      <c r="DH8" s="402"/>
      <c r="DI8" s="402"/>
      <c r="DJ8" s="402"/>
      <c r="DK8" s="402"/>
      <c r="DL8" s="402"/>
      <c r="DM8" s="402"/>
      <c r="DN8" s="402"/>
      <c r="DO8" s="402"/>
      <c r="DP8" s="402"/>
      <c r="DQ8" s="402"/>
      <c r="DR8" s="402"/>
      <c r="DS8" s="402"/>
      <c r="DT8" s="402"/>
      <c r="DU8" s="402"/>
      <c r="DV8" s="402"/>
      <c r="DW8" s="402"/>
      <c r="DX8" s="402"/>
      <c r="DY8" s="402"/>
      <c r="DZ8" s="402"/>
      <c r="EA8" s="402"/>
      <c r="EB8" s="402"/>
      <c r="EC8" s="402"/>
      <c r="ED8" s="402"/>
      <c r="EE8" s="402"/>
      <c r="EF8" s="402"/>
      <c r="EG8" s="402"/>
      <c r="EH8" s="402"/>
      <c r="EI8" s="402"/>
      <c r="EJ8" s="402"/>
      <c r="EK8" s="402"/>
      <c r="EL8" s="402"/>
      <c r="EM8" s="402"/>
      <c r="EN8" s="402"/>
      <c r="EO8" s="402"/>
      <c r="EP8" s="402"/>
      <c r="EQ8" s="402"/>
      <c r="ER8" s="402"/>
      <c r="ES8" s="402"/>
      <c r="ET8" s="402"/>
      <c r="EU8" s="402"/>
      <c r="EV8" s="402"/>
      <c r="EW8" s="402"/>
      <c r="EX8" s="402"/>
      <c r="EY8" s="402"/>
      <c r="EZ8" s="402"/>
      <c r="FA8" s="402"/>
      <c r="FB8" s="402"/>
      <c r="FC8" s="402"/>
      <c r="FD8" s="402"/>
      <c r="FE8" s="402"/>
      <c r="FF8" s="402"/>
      <c r="FG8" s="402"/>
      <c r="FH8" s="402"/>
      <c r="FI8" s="402"/>
      <c r="FJ8" s="402"/>
      <c r="FK8" s="402"/>
      <c r="FL8" s="402"/>
      <c r="FM8" s="402"/>
      <c r="FN8" s="402"/>
      <c r="FO8" s="402"/>
      <c r="FP8" s="402"/>
      <c r="FQ8" s="402"/>
      <c r="FR8" s="402"/>
      <c r="FS8" s="402"/>
      <c r="FT8" s="402"/>
      <c r="FU8" s="402"/>
      <c r="FV8" s="402"/>
      <c r="FW8" s="402"/>
      <c r="FX8" s="402"/>
      <c r="FY8" s="402"/>
      <c r="FZ8" s="402"/>
      <c r="GA8" s="402"/>
      <c r="GB8" s="402"/>
      <c r="GC8" s="402"/>
      <c r="GD8" s="402"/>
      <c r="GE8" s="402"/>
      <c r="GF8" s="402"/>
      <c r="GG8" s="402"/>
      <c r="GH8" s="402"/>
      <c r="GI8" s="402"/>
      <c r="GJ8" s="402"/>
      <c r="GK8" s="402"/>
      <c r="GL8" s="402"/>
      <c r="GM8" s="402"/>
      <c r="GN8" s="402"/>
      <c r="GO8" s="402"/>
      <c r="GP8" s="402"/>
      <c r="GQ8" s="402"/>
      <c r="GR8" s="402"/>
      <c r="GS8" s="402"/>
      <c r="GT8" s="402"/>
      <c r="GU8" s="402"/>
      <c r="GV8" s="402"/>
      <c r="GW8" s="402"/>
      <c r="GX8" s="402"/>
      <c r="GY8" s="402"/>
      <c r="GZ8" s="402"/>
      <c r="HA8" s="402"/>
      <c r="HB8" s="402"/>
      <c r="HC8" s="402"/>
      <c r="HD8" s="402"/>
      <c r="HE8" s="402"/>
      <c r="HF8" s="402"/>
      <c r="HG8" s="402"/>
      <c r="HH8" s="402"/>
      <c r="HI8" s="402"/>
      <c r="HJ8" s="402"/>
      <c r="HK8" s="402"/>
      <c r="HL8" s="402"/>
      <c r="HM8" s="402"/>
      <c r="HN8" s="402"/>
      <c r="HO8" s="402"/>
      <c r="HP8" s="402"/>
      <c r="HQ8" s="402"/>
      <c r="HR8" s="402"/>
      <c r="HS8" s="402"/>
      <c r="HT8" s="402"/>
      <c r="HU8" s="402"/>
      <c r="HV8" s="402"/>
      <c r="HW8" s="402"/>
      <c r="HX8" s="402"/>
      <c r="HY8" s="402"/>
      <c r="HZ8" s="402"/>
      <c r="IA8" s="402"/>
      <c r="IB8" s="402"/>
      <c r="IC8" s="402"/>
      <c r="ID8" s="402"/>
      <c r="IE8" s="402"/>
      <c r="IF8" s="402"/>
      <c r="IG8" s="402"/>
      <c r="IH8" s="402"/>
      <c r="II8" s="402"/>
      <c r="IJ8" s="402"/>
      <c r="IK8" s="402"/>
      <c r="IL8" s="402"/>
      <c r="IM8" s="402"/>
      <c r="IN8" s="402"/>
      <c r="IO8" s="402"/>
      <c r="IP8" s="402"/>
      <c r="IQ8" s="402"/>
      <c r="IR8" s="402"/>
      <c r="IS8" s="402"/>
      <c r="IT8" s="402"/>
      <c r="IU8" s="402"/>
      <c r="IV8" s="402"/>
      <c r="IW8" s="402"/>
    </row>
    <row r="9" spans="2:257" s="244" customFormat="1" ht="32.25" customHeight="1">
      <c r="B9" s="904"/>
      <c r="C9" s="904"/>
      <c r="D9" s="904"/>
      <c r="E9" s="909" t="s">
        <v>546</v>
      </c>
      <c r="F9" s="909"/>
      <c r="G9" s="909"/>
      <c r="H9" s="909"/>
      <c r="I9" s="909"/>
      <c r="J9" s="909"/>
      <c r="K9" s="909"/>
      <c r="L9" s="909"/>
      <c r="M9" s="909"/>
      <c r="N9" s="909"/>
      <c r="O9" s="909"/>
      <c r="P9" s="909"/>
      <c r="Q9" s="909" t="s">
        <v>547</v>
      </c>
      <c r="R9" s="909"/>
      <c r="S9" s="909"/>
      <c r="T9" s="909"/>
      <c r="U9" s="909"/>
      <c r="V9" s="909"/>
      <c r="W9" s="909"/>
      <c r="X9" s="909"/>
      <c r="Y9" s="909"/>
      <c r="Z9" s="909"/>
      <c r="AA9" s="909"/>
      <c r="AB9" s="909"/>
    </row>
    <row r="10" spans="2:257" ht="33" customHeight="1">
      <c r="B10" s="904" t="s">
        <v>449</v>
      </c>
      <c r="C10" s="904"/>
      <c r="D10" s="904"/>
      <c r="E10" s="905"/>
      <c r="F10" s="905"/>
      <c r="G10" s="905"/>
      <c r="H10" s="905"/>
      <c r="I10" s="905"/>
      <c r="J10" s="905"/>
      <c r="K10" s="905"/>
      <c r="L10" s="905"/>
      <c r="M10" s="905"/>
      <c r="N10" s="905"/>
      <c r="O10" s="905"/>
      <c r="P10" s="905"/>
      <c r="Q10" s="905"/>
      <c r="R10" s="905"/>
      <c r="S10" s="905"/>
      <c r="T10" s="905"/>
      <c r="U10" s="905"/>
      <c r="V10" s="905"/>
      <c r="W10" s="905"/>
      <c r="X10" s="905"/>
      <c r="Y10" s="905"/>
      <c r="Z10" s="905"/>
      <c r="AA10" s="905"/>
      <c r="AB10" s="905"/>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2"/>
      <c r="AY10" s="402"/>
      <c r="AZ10" s="402"/>
      <c r="BA10" s="402"/>
      <c r="BB10" s="402"/>
      <c r="BC10" s="402"/>
      <c r="BD10" s="402"/>
      <c r="BE10" s="402"/>
      <c r="BF10" s="402"/>
      <c r="BG10" s="402"/>
      <c r="BH10" s="402"/>
      <c r="BI10" s="402"/>
      <c r="BJ10" s="402"/>
      <c r="BK10" s="402"/>
      <c r="BL10" s="402"/>
      <c r="BM10" s="402"/>
      <c r="BN10" s="402"/>
      <c r="BO10" s="402"/>
      <c r="BP10" s="402"/>
      <c r="BQ10" s="402"/>
      <c r="BR10" s="402"/>
      <c r="BS10" s="402"/>
      <c r="BT10" s="402"/>
      <c r="BU10" s="402"/>
      <c r="BV10" s="402"/>
      <c r="BW10" s="402"/>
      <c r="BX10" s="402"/>
      <c r="BY10" s="402"/>
      <c r="BZ10" s="402"/>
      <c r="CA10" s="402"/>
      <c r="CB10" s="402"/>
      <c r="CC10" s="402"/>
      <c r="CD10" s="402"/>
      <c r="CE10" s="402"/>
      <c r="CF10" s="402"/>
      <c r="CG10" s="402"/>
      <c r="CH10" s="402"/>
      <c r="CI10" s="402"/>
      <c r="CJ10" s="402"/>
      <c r="CK10" s="402"/>
      <c r="CL10" s="402"/>
      <c r="CM10" s="402"/>
      <c r="CN10" s="402"/>
      <c r="CO10" s="402"/>
      <c r="CP10" s="402"/>
      <c r="CQ10" s="402"/>
      <c r="CR10" s="402"/>
      <c r="CS10" s="402"/>
      <c r="CT10" s="402"/>
      <c r="CU10" s="402"/>
      <c r="CV10" s="402"/>
      <c r="CW10" s="402"/>
      <c r="CX10" s="402"/>
      <c r="CY10" s="402"/>
      <c r="CZ10" s="402"/>
      <c r="DA10" s="402"/>
      <c r="DB10" s="402"/>
      <c r="DC10" s="402"/>
      <c r="DD10" s="402"/>
      <c r="DE10" s="402"/>
      <c r="DF10" s="402"/>
      <c r="DG10" s="402"/>
      <c r="DH10" s="402"/>
      <c r="DI10" s="402"/>
      <c r="DJ10" s="402"/>
      <c r="DK10" s="402"/>
      <c r="DL10" s="402"/>
      <c r="DM10" s="402"/>
      <c r="DN10" s="402"/>
      <c r="DO10" s="402"/>
      <c r="DP10" s="402"/>
      <c r="DQ10" s="402"/>
      <c r="DR10" s="402"/>
      <c r="DS10" s="402"/>
      <c r="DT10" s="402"/>
      <c r="DU10" s="402"/>
      <c r="DV10" s="402"/>
      <c r="DW10" s="402"/>
      <c r="DX10" s="402"/>
      <c r="DY10" s="402"/>
      <c r="DZ10" s="402"/>
      <c r="EA10" s="402"/>
      <c r="EB10" s="402"/>
      <c r="EC10" s="402"/>
      <c r="ED10" s="402"/>
      <c r="EE10" s="402"/>
      <c r="EF10" s="402"/>
      <c r="EG10" s="402"/>
      <c r="EH10" s="402"/>
      <c r="EI10" s="402"/>
      <c r="EJ10" s="402"/>
      <c r="EK10" s="402"/>
      <c r="EL10" s="402"/>
      <c r="EM10" s="402"/>
      <c r="EN10" s="402"/>
      <c r="EO10" s="402"/>
      <c r="EP10" s="402"/>
      <c r="EQ10" s="402"/>
      <c r="ER10" s="402"/>
      <c r="ES10" s="402"/>
      <c r="ET10" s="402"/>
      <c r="EU10" s="402"/>
      <c r="EV10" s="402"/>
      <c r="EW10" s="402"/>
      <c r="EX10" s="402"/>
      <c r="EY10" s="402"/>
      <c r="EZ10" s="402"/>
      <c r="FA10" s="402"/>
      <c r="FB10" s="402"/>
      <c r="FC10" s="402"/>
      <c r="FD10" s="402"/>
      <c r="FE10" s="402"/>
      <c r="FF10" s="402"/>
      <c r="FG10" s="402"/>
      <c r="FH10" s="402"/>
      <c r="FI10" s="402"/>
      <c r="FJ10" s="402"/>
      <c r="FK10" s="402"/>
      <c r="FL10" s="402"/>
      <c r="FM10" s="402"/>
      <c r="FN10" s="402"/>
      <c r="FO10" s="402"/>
      <c r="FP10" s="402"/>
      <c r="FQ10" s="402"/>
      <c r="FR10" s="402"/>
      <c r="FS10" s="402"/>
      <c r="FT10" s="402"/>
      <c r="FU10" s="402"/>
      <c r="FV10" s="402"/>
      <c r="FW10" s="402"/>
      <c r="FX10" s="402"/>
      <c r="FY10" s="402"/>
      <c r="FZ10" s="402"/>
      <c r="GA10" s="402"/>
      <c r="GB10" s="402"/>
      <c r="GC10" s="402"/>
      <c r="GD10" s="402"/>
      <c r="GE10" s="402"/>
      <c r="GF10" s="402"/>
      <c r="GG10" s="402"/>
      <c r="GH10" s="402"/>
      <c r="GI10" s="402"/>
      <c r="GJ10" s="402"/>
      <c r="GK10" s="402"/>
      <c r="GL10" s="402"/>
      <c r="GM10" s="402"/>
      <c r="GN10" s="402"/>
      <c r="GO10" s="402"/>
      <c r="GP10" s="402"/>
      <c r="GQ10" s="402"/>
      <c r="GR10" s="402"/>
      <c r="GS10" s="402"/>
      <c r="GT10" s="402"/>
      <c r="GU10" s="402"/>
      <c r="GV10" s="402"/>
      <c r="GW10" s="402"/>
      <c r="GX10" s="402"/>
      <c r="GY10" s="402"/>
      <c r="GZ10" s="402"/>
      <c r="HA10" s="402"/>
      <c r="HB10" s="402"/>
      <c r="HC10" s="402"/>
      <c r="HD10" s="402"/>
      <c r="HE10" s="402"/>
      <c r="HF10" s="402"/>
      <c r="HG10" s="402"/>
      <c r="HH10" s="402"/>
      <c r="HI10" s="402"/>
      <c r="HJ10" s="402"/>
      <c r="HK10" s="402"/>
      <c r="HL10" s="402"/>
      <c r="HM10" s="402"/>
      <c r="HN10" s="402"/>
      <c r="HO10" s="402"/>
      <c r="HP10" s="402"/>
      <c r="HQ10" s="402"/>
      <c r="HR10" s="402"/>
      <c r="HS10" s="402"/>
      <c r="HT10" s="402"/>
      <c r="HU10" s="402"/>
      <c r="HV10" s="402"/>
      <c r="HW10" s="402"/>
      <c r="HX10" s="402"/>
      <c r="HY10" s="402"/>
      <c r="HZ10" s="402"/>
      <c r="IA10" s="402"/>
      <c r="IB10" s="402"/>
      <c r="IC10" s="402"/>
      <c r="ID10" s="402"/>
      <c r="IE10" s="402"/>
      <c r="IF10" s="402"/>
      <c r="IG10" s="402"/>
      <c r="IH10" s="402"/>
      <c r="II10" s="402"/>
      <c r="IJ10" s="402"/>
      <c r="IK10" s="402"/>
      <c r="IL10" s="402"/>
      <c r="IM10" s="402"/>
      <c r="IN10" s="402"/>
      <c r="IO10" s="402"/>
      <c r="IP10" s="402"/>
      <c r="IQ10" s="402"/>
      <c r="IR10" s="402"/>
      <c r="IS10" s="402"/>
      <c r="IT10" s="402"/>
      <c r="IU10" s="402"/>
      <c r="IV10" s="402"/>
      <c r="IW10" s="402"/>
    </row>
    <row r="11" spans="2:257" ht="33" customHeight="1">
      <c r="B11" s="904" t="s">
        <v>450</v>
      </c>
      <c r="C11" s="904"/>
      <c r="D11" s="904"/>
      <c r="E11" s="905"/>
      <c r="F11" s="905"/>
      <c r="G11" s="905"/>
      <c r="H11" s="905"/>
      <c r="I11" s="905"/>
      <c r="J11" s="905"/>
      <c r="K11" s="905"/>
      <c r="L11" s="905"/>
      <c r="M11" s="905"/>
      <c r="N11" s="905"/>
      <c r="O11" s="905"/>
      <c r="P11" s="905"/>
      <c r="Q11" s="905"/>
      <c r="R11" s="905"/>
      <c r="S11" s="905"/>
      <c r="T11" s="905"/>
      <c r="U11" s="905"/>
      <c r="V11" s="905"/>
      <c r="W11" s="905"/>
      <c r="X11" s="905"/>
      <c r="Y11" s="905"/>
      <c r="Z11" s="905"/>
      <c r="AA11" s="905"/>
      <c r="AB11" s="905"/>
      <c r="AC11" s="402"/>
      <c r="AD11" s="402"/>
      <c r="AE11" s="402"/>
      <c r="AF11" s="402"/>
      <c r="AG11" s="402"/>
      <c r="AH11" s="402"/>
      <c r="AI11" s="402"/>
      <c r="AJ11" s="402"/>
      <c r="AK11" s="402"/>
      <c r="AL11" s="402"/>
      <c r="AM11" s="402"/>
      <c r="AN11" s="402"/>
      <c r="AO11" s="402"/>
      <c r="AP11" s="402"/>
      <c r="AQ11" s="402"/>
      <c r="AR11" s="402"/>
      <c r="AS11" s="402"/>
      <c r="AT11" s="402"/>
      <c r="AU11" s="402"/>
      <c r="AV11" s="402"/>
      <c r="AW11" s="402"/>
      <c r="AX11" s="402"/>
      <c r="AY11" s="402"/>
      <c r="AZ11" s="402"/>
      <c r="BA11" s="402"/>
      <c r="BB11" s="402"/>
      <c r="BC11" s="402"/>
      <c r="BD11" s="402"/>
      <c r="BE11" s="402"/>
      <c r="BF11" s="402"/>
      <c r="BG11" s="402"/>
      <c r="BH11" s="402"/>
      <c r="BI11" s="402"/>
      <c r="BJ11" s="402"/>
      <c r="BK11" s="402"/>
      <c r="BL11" s="402"/>
      <c r="BM11" s="402"/>
      <c r="BN11" s="402"/>
      <c r="BO11" s="402"/>
      <c r="BP11" s="402"/>
      <c r="BQ11" s="402"/>
      <c r="BR11" s="402"/>
      <c r="BS11" s="402"/>
      <c r="BT11" s="402"/>
      <c r="BU11" s="402"/>
      <c r="BV11" s="402"/>
      <c r="BW11" s="402"/>
      <c r="BX11" s="402"/>
      <c r="BY11" s="402"/>
      <c r="BZ11" s="402"/>
      <c r="CA11" s="402"/>
      <c r="CB11" s="402"/>
      <c r="CC11" s="402"/>
      <c r="CD11" s="402"/>
      <c r="CE11" s="402"/>
      <c r="CF11" s="402"/>
      <c r="CG11" s="402"/>
      <c r="CH11" s="402"/>
      <c r="CI11" s="402"/>
      <c r="CJ11" s="402"/>
      <c r="CK11" s="402"/>
      <c r="CL11" s="402"/>
      <c r="CM11" s="402"/>
      <c r="CN11" s="402"/>
      <c r="CO11" s="402"/>
      <c r="CP11" s="402"/>
      <c r="CQ11" s="402"/>
      <c r="CR11" s="402"/>
      <c r="CS11" s="402"/>
      <c r="CT11" s="402"/>
      <c r="CU11" s="402"/>
      <c r="CV11" s="402"/>
      <c r="CW11" s="402"/>
      <c r="CX11" s="402"/>
      <c r="CY11" s="402"/>
      <c r="CZ11" s="402"/>
      <c r="DA11" s="402"/>
      <c r="DB11" s="402"/>
      <c r="DC11" s="402"/>
      <c r="DD11" s="402"/>
      <c r="DE11" s="402"/>
      <c r="DF11" s="402"/>
      <c r="DG11" s="402"/>
      <c r="DH11" s="402"/>
      <c r="DI11" s="402"/>
      <c r="DJ11" s="402"/>
      <c r="DK11" s="402"/>
      <c r="DL11" s="402"/>
      <c r="DM11" s="402"/>
      <c r="DN11" s="402"/>
      <c r="DO11" s="402"/>
      <c r="DP11" s="402"/>
      <c r="DQ11" s="402"/>
      <c r="DR11" s="402"/>
      <c r="DS11" s="402"/>
      <c r="DT11" s="402"/>
      <c r="DU11" s="402"/>
      <c r="DV11" s="402"/>
      <c r="DW11" s="402"/>
      <c r="DX11" s="402"/>
      <c r="DY11" s="402"/>
      <c r="DZ11" s="402"/>
      <c r="EA11" s="402"/>
      <c r="EB11" s="402"/>
      <c r="EC11" s="402"/>
      <c r="ED11" s="402"/>
      <c r="EE11" s="402"/>
      <c r="EF11" s="402"/>
      <c r="EG11" s="402"/>
      <c r="EH11" s="402"/>
      <c r="EI11" s="402"/>
      <c r="EJ11" s="402"/>
      <c r="EK11" s="402"/>
      <c r="EL11" s="402"/>
      <c r="EM11" s="402"/>
      <c r="EN11" s="402"/>
      <c r="EO11" s="402"/>
      <c r="EP11" s="402"/>
      <c r="EQ11" s="402"/>
      <c r="ER11" s="402"/>
      <c r="ES11" s="402"/>
      <c r="ET11" s="402"/>
      <c r="EU11" s="402"/>
      <c r="EV11" s="402"/>
      <c r="EW11" s="402"/>
      <c r="EX11" s="402"/>
      <c r="EY11" s="402"/>
      <c r="EZ11" s="402"/>
      <c r="FA11" s="402"/>
      <c r="FB11" s="402"/>
      <c r="FC11" s="402"/>
      <c r="FD11" s="402"/>
      <c r="FE11" s="402"/>
      <c r="FF11" s="402"/>
      <c r="FG11" s="402"/>
      <c r="FH11" s="402"/>
      <c r="FI11" s="402"/>
      <c r="FJ11" s="402"/>
      <c r="FK11" s="402"/>
      <c r="FL11" s="402"/>
      <c r="FM11" s="402"/>
      <c r="FN11" s="402"/>
      <c r="FO11" s="402"/>
      <c r="FP11" s="402"/>
      <c r="FQ11" s="402"/>
      <c r="FR11" s="402"/>
      <c r="FS11" s="402"/>
      <c r="FT11" s="402"/>
      <c r="FU11" s="402"/>
      <c r="FV11" s="402"/>
      <c r="FW11" s="402"/>
      <c r="FX11" s="402"/>
      <c r="FY11" s="402"/>
      <c r="FZ11" s="402"/>
      <c r="GA11" s="402"/>
      <c r="GB11" s="402"/>
      <c r="GC11" s="402"/>
      <c r="GD11" s="402"/>
      <c r="GE11" s="402"/>
      <c r="GF11" s="402"/>
      <c r="GG11" s="402"/>
      <c r="GH11" s="402"/>
      <c r="GI11" s="402"/>
      <c r="GJ11" s="402"/>
      <c r="GK11" s="402"/>
      <c r="GL11" s="402"/>
      <c r="GM11" s="402"/>
      <c r="GN11" s="402"/>
      <c r="GO11" s="402"/>
      <c r="GP11" s="402"/>
      <c r="GQ11" s="402"/>
      <c r="GR11" s="402"/>
      <c r="GS11" s="402"/>
      <c r="GT11" s="402"/>
      <c r="GU11" s="402"/>
      <c r="GV11" s="402"/>
      <c r="GW11" s="402"/>
      <c r="GX11" s="402"/>
      <c r="GY11" s="402"/>
      <c r="GZ11" s="402"/>
      <c r="HA11" s="402"/>
      <c r="HB11" s="402"/>
      <c r="HC11" s="402"/>
      <c r="HD11" s="402"/>
      <c r="HE11" s="402"/>
      <c r="HF11" s="402"/>
      <c r="HG11" s="402"/>
      <c r="HH11" s="402"/>
      <c r="HI11" s="402"/>
      <c r="HJ11" s="402"/>
      <c r="HK11" s="402"/>
      <c r="HL11" s="402"/>
      <c r="HM11" s="402"/>
      <c r="HN11" s="402"/>
      <c r="HO11" s="402"/>
      <c r="HP11" s="402"/>
      <c r="HQ11" s="402"/>
      <c r="HR11" s="402"/>
      <c r="HS11" s="402"/>
      <c r="HT11" s="402"/>
      <c r="HU11" s="402"/>
      <c r="HV11" s="402"/>
      <c r="HW11" s="402"/>
      <c r="HX11" s="402"/>
      <c r="HY11" s="402"/>
      <c r="HZ11" s="402"/>
      <c r="IA11" s="402"/>
      <c r="IB11" s="402"/>
      <c r="IC11" s="402"/>
      <c r="ID11" s="402"/>
      <c r="IE11" s="402"/>
      <c r="IF11" s="402"/>
      <c r="IG11" s="402"/>
      <c r="IH11" s="402"/>
      <c r="II11" s="402"/>
      <c r="IJ11" s="402"/>
      <c r="IK11" s="402"/>
      <c r="IL11" s="402"/>
      <c r="IM11" s="402"/>
      <c r="IN11" s="402"/>
      <c r="IO11" s="402"/>
      <c r="IP11" s="402"/>
      <c r="IQ11" s="402"/>
      <c r="IR11" s="402"/>
      <c r="IS11" s="402"/>
      <c r="IT11" s="402"/>
      <c r="IU11" s="402"/>
      <c r="IV11" s="402"/>
      <c r="IW11" s="402"/>
    </row>
    <row r="12" spans="2:257" ht="33" customHeight="1">
      <c r="B12" s="904" t="s">
        <v>451</v>
      </c>
      <c r="C12" s="904"/>
      <c r="D12" s="904"/>
      <c r="E12" s="905"/>
      <c r="F12" s="905"/>
      <c r="G12" s="905"/>
      <c r="H12" s="905"/>
      <c r="I12" s="905"/>
      <c r="J12" s="905"/>
      <c r="K12" s="905"/>
      <c r="L12" s="905"/>
      <c r="M12" s="905"/>
      <c r="N12" s="905"/>
      <c r="O12" s="905"/>
      <c r="P12" s="905"/>
      <c r="Q12" s="905"/>
      <c r="R12" s="905"/>
      <c r="S12" s="905"/>
      <c r="T12" s="905"/>
      <c r="U12" s="905"/>
      <c r="V12" s="905"/>
      <c r="W12" s="905"/>
      <c r="X12" s="905"/>
      <c r="Y12" s="905"/>
      <c r="Z12" s="905"/>
      <c r="AA12" s="905"/>
      <c r="AB12" s="905"/>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2"/>
      <c r="BA12" s="402"/>
      <c r="BB12" s="402"/>
      <c r="BC12" s="402"/>
      <c r="BD12" s="402"/>
      <c r="BE12" s="402"/>
      <c r="BF12" s="402"/>
      <c r="BG12" s="402"/>
      <c r="BH12" s="402"/>
      <c r="BI12" s="402"/>
      <c r="BJ12" s="402"/>
      <c r="BK12" s="402"/>
      <c r="BL12" s="402"/>
      <c r="BM12" s="402"/>
      <c r="BN12" s="402"/>
      <c r="BO12" s="402"/>
      <c r="BP12" s="402"/>
      <c r="BQ12" s="402"/>
      <c r="BR12" s="402"/>
      <c r="BS12" s="402"/>
      <c r="BT12" s="402"/>
      <c r="BU12" s="402"/>
      <c r="BV12" s="402"/>
      <c r="BW12" s="402"/>
      <c r="BX12" s="402"/>
      <c r="BY12" s="402"/>
      <c r="BZ12" s="402"/>
      <c r="CA12" s="402"/>
      <c r="CB12" s="402"/>
      <c r="CC12" s="402"/>
      <c r="CD12" s="402"/>
      <c r="CE12" s="402"/>
      <c r="CF12" s="402"/>
      <c r="CG12" s="402"/>
      <c r="CH12" s="402"/>
      <c r="CI12" s="402"/>
      <c r="CJ12" s="402"/>
      <c r="CK12" s="402"/>
      <c r="CL12" s="402"/>
      <c r="CM12" s="402"/>
      <c r="CN12" s="402"/>
      <c r="CO12" s="402"/>
      <c r="CP12" s="402"/>
      <c r="CQ12" s="402"/>
      <c r="CR12" s="402"/>
      <c r="CS12" s="402"/>
      <c r="CT12" s="402"/>
      <c r="CU12" s="402"/>
      <c r="CV12" s="402"/>
      <c r="CW12" s="402"/>
      <c r="CX12" s="402"/>
      <c r="CY12" s="402"/>
      <c r="CZ12" s="402"/>
      <c r="DA12" s="402"/>
      <c r="DB12" s="402"/>
      <c r="DC12" s="402"/>
      <c r="DD12" s="402"/>
      <c r="DE12" s="402"/>
      <c r="DF12" s="402"/>
      <c r="DG12" s="402"/>
      <c r="DH12" s="402"/>
      <c r="DI12" s="402"/>
      <c r="DJ12" s="402"/>
      <c r="DK12" s="402"/>
      <c r="DL12" s="402"/>
      <c r="DM12" s="402"/>
      <c r="DN12" s="402"/>
      <c r="DO12" s="402"/>
      <c r="DP12" s="402"/>
      <c r="DQ12" s="402"/>
      <c r="DR12" s="402"/>
      <c r="DS12" s="402"/>
      <c r="DT12" s="402"/>
      <c r="DU12" s="402"/>
      <c r="DV12" s="402"/>
      <c r="DW12" s="402"/>
      <c r="DX12" s="402"/>
      <c r="DY12" s="402"/>
      <c r="DZ12" s="402"/>
      <c r="EA12" s="402"/>
      <c r="EB12" s="402"/>
      <c r="EC12" s="402"/>
      <c r="ED12" s="402"/>
      <c r="EE12" s="402"/>
      <c r="EF12" s="402"/>
      <c r="EG12" s="402"/>
      <c r="EH12" s="402"/>
      <c r="EI12" s="402"/>
      <c r="EJ12" s="402"/>
      <c r="EK12" s="402"/>
      <c r="EL12" s="402"/>
      <c r="EM12" s="402"/>
      <c r="EN12" s="402"/>
      <c r="EO12" s="402"/>
      <c r="EP12" s="402"/>
      <c r="EQ12" s="402"/>
      <c r="ER12" s="402"/>
      <c r="ES12" s="402"/>
      <c r="ET12" s="402"/>
      <c r="EU12" s="402"/>
      <c r="EV12" s="402"/>
      <c r="EW12" s="402"/>
      <c r="EX12" s="402"/>
      <c r="EY12" s="402"/>
      <c r="EZ12" s="402"/>
      <c r="FA12" s="402"/>
      <c r="FB12" s="402"/>
      <c r="FC12" s="402"/>
      <c r="FD12" s="402"/>
      <c r="FE12" s="402"/>
      <c r="FF12" s="402"/>
      <c r="FG12" s="402"/>
      <c r="FH12" s="402"/>
      <c r="FI12" s="402"/>
      <c r="FJ12" s="402"/>
      <c r="FK12" s="402"/>
      <c r="FL12" s="402"/>
      <c r="FM12" s="402"/>
      <c r="FN12" s="402"/>
      <c r="FO12" s="402"/>
      <c r="FP12" s="402"/>
      <c r="FQ12" s="402"/>
      <c r="FR12" s="402"/>
      <c r="FS12" s="402"/>
      <c r="FT12" s="402"/>
      <c r="FU12" s="402"/>
      <c r="FV12" s="402"/>
      <c r="FW12" s="402"/>
      <c r="FX12" s="402"/>
      <c r="FY12" s="402"/>
      <c r="FZ12" s="402"/>
      <c r="GA12" s="402"/>
      <c r="GB12" s="402"/>
      <c r="GC12" s="402"/>
      <c r="GD12" s="402"/>
      <c r="GE12" s="402"/>
      <c r="GF12" s="402"/>
      <c r="GG12" s="402"/>
      <c r="GH12" s="402"/>
      <c r="GI12" s="402"/>
      <c r="GJ12" s="402"/>
      <c r="GK12" s="402"/>
      <c r="GL12" s="402"/>
      <c r="GM12" s="402"/>
      <c r="GN12" s="402"/>
      <c r="GO12" s="402"/>
      <c r="GP12" s="402"/>
      <c r="GQ12" s="402"/>
      <c r="GR12" s="402"/>
      <c r="GS12" s="402"/>
      <c r="GT12" s="402"/>
      <c r="GU12" s="402"/>
      <c r="GV12" s="402"/>
      <c r="GW12" s="402"/>
      <c r="GX12" s="402"/>
      <c r="GY12" s="402"/>
      <c r="GZ12" s="402"/>
      <c r="HA12" s="402"/>
      <c r="HB12" s="402"/>
      <c r="HC12" s="402"/>
      <c r="HD12" s="402"/>
      <c r="HE12" s="402"/>
      <c r="HF12" s="402"/>
      <c r="HG12" s="402"/>
      <c r="HH12" s="402"/>
      <c r="HI12" s="402"/>
      <c r="HJ12" s="402"/>
      <c r="HK12" s="402"/>
      <c r="HL12" s="402"/>
      <c r="HM12" s="402"/>
      <c r="HN12" s="402"/>
      <c r="HO12" s="402"/>
      <c r="HP12" s="402"/>
      <c r="HQ12" s="402"/>
      <c r="HR12" s="402"/>
      <c r="HS12" s="402"/>
      <c r="HT12" s="402"/>
      <c r="HU12" s="402"/>
      <c r="HV12" s="402"/>
      <c r="HW12" s="402"/>
      <c r="HX12" s="402"/>
      <c r="HY12" s="402"/>
      <c r="HZ12" s="402"/>
      <c r="IA12" s="402"/>
      <c r="IB12" s="402"/>
      <c r="IC12" s="402"/>
      <c r="ID12" s="402"/>
      <c r="IE12" s="402"/>
      <c r="IF12" s="402"/>
      <c r="IG12" s="402"/>
      <c r="IH12" s="402"/>
      <c r="II12" s="402"/>
      <c r="IJ12" s="402"/>
      <c r="IK12" s="402"/>
      <c r="IL12" s="402"/>
      <c r="IM12" s="402"/>
      <c r="IN12" s="402"/>
      <c r="IO12" s="402"/>
      <c r="IP12" s="402"/>
      <c r="IQ12" s="402"/>
      <c r="IR12" s="402"/>
      <c r="IS12" s="402"/>
      <c r="IT12" s="402"/>
      <c r="IU12" s="402"/>
      <c r="IV12" s="402"/>
      <c r="IW12" s="402"/>
    </row>
    <row r="13" spans="2:257" ht="33" customHeight="1">
      <c r="B13" s="904" t="s">
        <v>452</v>
      </c>
      <c r="C13" s="904"/>
      <c r="D13" s="904"/>
      <c r="E13" s="905"/>
      <c r="F13" s="905"/>
      <c r="G13" s="905"/>
      <c r="H13" s="905"/>
      <c r="I13" s="905"/>
      <c r="J13" s="905"/>
      <c r="K13" s="905"/>
      <c r="L13" s="905"/>
      <c r="M13" s="905"/>
      <c r="N13" s="905"/>
      <c r="O13" s="905"/>
      <c r="P13" s="905"/>
      <c r="Q13" s="905"/>
      <c r="R13" s="905"/>
      <c r="S13" s="905"/>
      <c r="T13" s="905"/>
      <c r="U13" s="905"/>
      <c r="V13" s="905"/>
      <c r="W13" s="905"/>
      <c r="X13" s="905"/>
      <c r="Y13" s="905"/>
      <c r="Z13" s="905"/>
      <c r="AA13" s="905"/>
      <c r="AB13" s="905"/>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2"/>
      <c r="BB13" s="402"/>
      <c r="BC13" s="402"/>
      <c r="BD13" s="402"/>
      <c r="BE13" s="402"/>
      <c r="BF13" s="402"/>
      <c r="BG13" s="402"/>
      <c r="BH13" s="402"/>
      <c r="BI13" s="402"/>
      <c r="BJ13" s="402"/>
      <c r="BK13" s="402"/>
      <c r="BL13" s="402"/>
      <c r="BM13" s="402"/>
      <c r="BN13" s="402"/>
      <c r="BO13" s="402"/>
      <c r="BP13" s="402"/>
      <c r="BQ13" s="402"/>
      <c r="BR13" s="402"/>
      <c r="BS13" s="402"/>
      <c r="BT13" s="402"/>
      <c r="BU13" s="402"/>
      <c r="BV13" s="402"/>
      <c r="BW13" s="402"/>
      <c r="BX13" s="402"/>
      <c r="BY13" s="402"/>
      <c r="BZ13" s="402"/>
      <c r="CA13" s="402"/>
      <c r="CB13" s="402"/>
      <c r="CC13" s="402"/>
      <c r="CD13" s="402"/>
      <c r="CE13" s="402"/>
      <c r="CF13" s="402"/>
      <c r="CG13" s="402"/>
      <c r="CH13" s="402"/>
      <c r="CI13" s="402"/>
      <c r="CJ13" s="402"/>
      <c r="CK13" s="402"/>
      <c r="CL13" s="402"/>
      <c r="CM13" s="402"/>
      <c r="CN13" s="402"/>
      <c r="CO13" s="402"/>
      <c r="CP13" s="402"/>
      <c r="CQ13" s="402"/>
      <c r="CR13" s="402"/>
      <c r="CS13" s="402"/>
      <c r="CT13" s="402"/>
      <c r="CU13" s="402"/>
      <c r="CV13" s="402"/>
      <c r="CW13" s="402"/>
      <c r="CX13" s="402"/>
      <c r="CY13" s="402"/>
      <c r="CZ13" s="402"/>
      <c r="DA13" s="402"/>
      <c r="DB13" s="402"/>
      <c r="DC13" s="402"/>
      <c r="DD13" s="402"/>
      <c r="DE13" s="402"/>
      <c r="DF13" s="402"/>
      <c r="DG13" s="402"/>
      <c r="DH13" s="402"/>
      <c r="DI13" s="402"/>
      <c r="DJ13" s="402"/>
      <c r="DK13" s="402"/>
      <c r="DL13" s="402"/>
      <c r="DM13" s="402"/>
      <c r="DN13" s="402"/>
      <c r="DO13" s="402"/>
      <c r="DP13" s="402"/>
      <c r="DQ13" s="402"/>
      <c r="DR13" s="402"/>
      <c r="DS13" s="402"/>
      <c r="DT13" s="402"/>
      <c r="DU13" s="402"/>
      <c r="DV13" s="402"/>
      <c r="DW13" s="402"/>
      <c r="DX13" s="402"/>
      <c r="DY13" s="402"/>
      <c r="DZ13" s="402"/>
      <c r="EA13" s="402"/>
      <c r="EB13" s="402"/>
      <c r="EC13" s="402"/>
      <c r="ED13" s="402"/>
      <c r="EE13" s="402"/>
      <c r="EF13" s="402"/>
      <c r="EG13" s="402"/>
      <c r="EH13" s="402"/>
      <c r="EI13" s="402"/>
      <c r="EJ13" s="402"/>
      <c r="EK13" s="402"/>
      <c r="EL13" s="402"/>
      <c r="EM13" s="402"/>
      <c r="EN13" s="402"/>
      <c r="EO13" s="402"/>
      <c r="EP13" s="402"/>
      <c r="EQ13" s="402"/>
      <c r="ER13" s="402"/>
      <c r="ES13" s="402"/>
      <c r="ET13" s="402"/>
      <c r="EU13" s="402"/>
      <c r="EV13" s="402"/>
      <c r="EW13" s="402"/>
      <c r="EX13" s="402"/>
      <c r="EY13" s="402"/>
      <c r="EZ13" s="402"/>
      <c r="FA13" s="402"/>
      <c r="FB13" s="402"/>
      <c r="FC13" s="402"/>
      <c r="FD13" s="402"/>
      <c r="FE13" s="402"/>
      <c r="FF13" s="402"/>
      <c r="FG13" s="402"/>
      <c r="FH13" s="402"/>
      <c r="FI13" s="402"/>
      <c r="FJ13" s="402"/>
      <c r="FK13" s="402"/>
      <c r="FL13" s="402"/>
      <c r="FM13" s="402"/>
      <c r="FN13" s="402"/>
      <c r="FO13" s="402"/>
      <c r="FP13" s="402"/>
      <c r="FQ13" s="402"/>
      <c r="FR13" s="402"/>
      <c r="FS13" s="402"/>
      <c r="FT13" s="402"/>
      <c r="FU13" s="402"/>
      <c r="FV13" s="402"/>
      <c r="FW13" s="402"/>
      <c r="FX13" s="402"/>
      <c r="FY13" s="402"/>
      <c r="FZ13" s="402"/>
      <c r="GA13" s="402"/>
      <c r="GB13" s="402"/>
      <c r="GC13" s="402"/>
      <c r="GD13" s="402"/>
      <c r="GE13" s="402"/>
      <c r="GF13" s="402"/>
      <c r="GG13" s="402"/>
      <c r="GH13" s="402"/>
      <c r="GI13" s="402"/>
      <c r="GJ13" s="402"/>
      <c r="GK13" s="402"/>
      <c r="GL13" s="402"/>
      <c r="GM13" s="402"/>
      <c r="GN13" s="402"/>
      <c r="GO13" s="402"/>
      <c r="GP13" s="402"/>
      <c r="GQ13" s="402"/>
      <c r="GR13" s="402"/>
      <c r="GS13" s="402"/>
      <c r="GT13" s="402"/>
      <c r="GU13" s="402"/>
      <c r="GV13" s="402"/>
      <c r="GW13" s="402"/>
      <c r="GX13" s="402"/>
      <c r="GY13" s="402"/>
      <c r="GZ13" s="402"/>
      <c r="HA13" s="402"/>
      <c r="HB13" s="402"/>
      <c r="HC13" s="402"/>
      <c r="HD13" s="402"/>
      <c r="HE13" s="402"/>
      <c r="HF13" s="402"/>
      <c r="HG13" s="402"/>
      <c r="HH13" s="402"/>
      <c r="HI13" s="402"/>
      <c r="HJ13" s="402"/>
      <c r="HK13" s="402"/>
      <c r="HL13" s="402"/>
      <c r="HM13" s="402"/>
      <c r="HN13" s="402"/>
      <c r="HO13" s="402"/>
      <c r="HP13" s="402"/>
      <c r="HQ13" s="402"/>
      <c r="HR13" s="402"/>
      <c r="HS13" s="402"/>
      <c r="HT13" s="402"/>
      <c r="HU13" s="402"/>
      <c r="HV13" s="402"/>
      <c r="HW13" s="402"/>
      <c r="HX13" s="402"/>
      <c r="HY13" s="402"/>
      <c r="HZ13" s="402"/>
      <c r="IA13" s="402"/>
      <c r="IB13" s="402"/>
      <c r="IC13" s="402"/>
      <c r="ID13" s="402"/>
      <c r="IE13" s="402"/>
      <c r="IF13" s="402"/>
      <c r="IG13" s="402"/>
      <c r="IH13" s="402"/>
      <c r="II13" s="402"/>
      <c r="IJ13" s="402"/>
      <c r="IK13" s="402"/>
      <c r="IL13" s="402"/>
      <c r="IM13" s="402"/>
      <c r="IN13" s="402"/>
      <c r="IO13" s="402"/>
      <c r="IP13" s="402"/>
      <c r="IQ13" s="402"/>
      <c r="IR13" s="402"/>
      <c r="IS13" s="402"/>
      <c r="IT13" s="402"/>
      <c r="IU13" s="402"/>
      <c r="IV13" s="402"/>
      <c r="IW13" s="402"/>
    </row>
    <row r="14" spans="2:257" ht="33" customHeight="1">
      <c r="B14" s="904" t="s">
        <v>453</v>
      </c>
      <c r="C14" s="904"/>
      <c r="D14" s="904"/>
      <c r="E14" s="905"/>
      <c r="F14" s="905"/>
      <c r="G14" s="905"/>
      <c r="H14" s="905"/>
      <c r="I14" s="905"/>
      <c r="J14" s="905"/>
      <c r="K14" s="905"/>
      <c r="L14" s="905"/>
      <c r="M14" s="905"/>
      <c r="N14" s="905"/>
      <c r="O14" s="905"/>
      <c r="P14" s="905"/>
      <c r="Q14" s="905"/>
      <c r="R14" s="905"/>
      <c r="S14" s="905"/>
      <c r="T14" s="905"/>
      <c r="U14" s="905"/>
      <c r="V14" s="905"/>
      <c r="W14" s="905"/>
      <c r="X14" s="905"/>
      <c r="Y14" s="905"/>
      <c r="Z14" s="905"/>
      <c r="AA14" s="905"/>
      <c r="AB14" s="905"/>
      <c r="AC14" s="402"/>
      <c r="AD14" s="402"/>
      <c r="AE14" s="402"/>
      <c r="AF14" s="402"/>
      <c r="AG14" s="402"/>
      <c r="AH14" s="402"/>
      <c r="AI14" s="402"/>
      <c r="AJ14" s="402"/>
      <c r="AK14" s="402"/>
      <c r="AL14" s="402"/>
      <c r="AM14" s="402"/>
      <c r="AN14" s="402"/>
      <c r="AO14" s="402"/>
      <c r="AP14" s="402"/>
      <c r="AQ14" s="402"/>
      <c r="AR14" s="402"/>
      <c r="AS14" s="402"/>
      <c r="AT14" s="402"/>
      <c r="AU14" s="402"/>
      <c r="AV14" s="402"/>
      <c r="AW14" s="402"/>
      <c r="AX14" s="402"/>
      <c r="AY14" s="402"/>
      <c r="AZ14" s="402"/>
      <c r="BA14" s="402"/>
      <c r="BB14" s="402"/>
      <c r="BC14" s="402"/>
      <c r="BD14" s="402"/>
      <c r="BE14" s="402"/>
      <c r="BF14" s="402"/>
      <c r="BG14" s="402"/>
      <c r="BH14" s="402"/>
      <c r="BI14" s="402"/>
      <c r="BJ14" s="402"/>
      <c r="BK14" s="402"/>
      <c r="BL14" s="402"/>
      <c r="BM14" s="402"/>
      <c r="BN14" s="402"/>
      <c r="BO14" s="402"/>
      <c r="BP14" s="402"/>
      <c r="BQ14" s="402"/>
      <c r="BR14" s="402"/>
      <c r="BS14" s="402"/>
      <c r="BT14" s="402"/>
      <c r="BU14" s="402"/>
      <c r="BV14" s="402"/>
      <c r="BW14" s="402"/>
      <c r="BX14" s="402"/>
      <c r="BY14" s="402"/>
      <c r="BZ14" s="402"/>
      <c r="CA14" s="402"/>
      <c r="CB14" s="402"/>
      <c r="CC14" s="402"/>
      <c r="CD14" s="402"/>
      <c r="CE14" s="402"/>
      <c r="CF14" s="402"/>
      <c r="CG14" s="402"/>
      <c r="CH14" s="402"/>
      <c r="CI14" s="402"/>
      <c r="CJ14" s="402"/>
      <c r="CK14" s="402"/>
      <c r="CL14" s="402"/>
      <c r="CM14" s="402"/>
      <c r="CN14" s="402"/>
      <c r="CO14" s="402"/>
      <c r="CP14" s="402"/>
      <c r="CQ14" s="402"/>
      <c r="CR14" s="402"/>
      <c r="CS14" s="402"/>
      <c r="CT14" s="402"/>
      <c r="CU14" s="402"/>
      <c r="CV14" s="402"/>
      <c r="CW14" s="402"/>
      <c r="CX14" s="402"/>
      <c r="CY14" s="402"/>
      <c r="CZ14" s="402"/>
      <c r="DA14" s="402"/>
      <c r="DB14" s="402"/>
      <c r="DC14" s="402"/>
      <c r="DD14" s="402"/>
      <c r="DE14" s="402"/>
      <c r="DF14" s="402"/>
      <c r="DG14" s="402"/>
      <c r="DH14" s="402"/>
      <c r="DI14" s="402"/>
      <c r="DJ14" s="402"/>
      <c r="DK14" s="402"/>
      <c r="DL14" s="402"/>
      <c r="DM14" s="402"/>
      <c r="DN14" s="402"/>
      <c r="DO14" s="402"/>
      <c r="DP14" s="402"/>
      <c r="DQ14" s="402"/>
      <c r="DR14" s="402"/>
      <c r="DS14" s="402"/>
      <c r="DT14" s="402"/>
      <c r="DU14" s="402"/>
      <c r="DV14" s="402"/>
      <c r="DW14" s="402"/>
      <c r="DX14" s="402"/>
      <c r="DY14" s="402"/>
      <c r="DZ14" s="402"/>
      <c r="EA14" s="402"/>
      <c r="EB14" s="402"/>
      <c r="EC14" s="402"/>
      <c r="ED14" s="402"/>
      <c r="EE14" s="402"/>
      <c r="EF14" s="402"/>
      <c r="EG14" s="402"/>
      <c r="EH14" s="402"/>
      <c r="EI14" s="402"/>
      <c r="EJ14" s="402"/>
      <c r="EK14" s="402"/>
      <c r="EL14" s="402"/>
      <c r="EM14" s="402"/>
      <c r="EN14" s="402"/>
      <c r="EO14" s="402"/>
      <c r="EP14" s="402"/>
      <c r="EQ14" s="402"/>
      <c r="ER14" s="402"/>
      <c r="ES14" s="402"/>
      <c r="ET14" s="402"/>
      <c r="EU14" s="402"/>
      <c r="EV14" s="402"/>
      <c r="EW14" s="402"/>
      <c r="EX14" s="402"/>
      <c r="EY14" s="402"/>
      <c r="EZ14" s="402"/>
      <c r="FA14" s="402"/>
      <c r="FB14" s="402"/>
      <c r="FC14" s="402"/>
      <c r="FD14" s="402"/>
      <c r="FE14" s="402"/>
      <c r="FF14" s="402"/>
      <c r="FG14" s="402"/>
      <c r="FH14" s="402"/>
      <c r="FI14" s="402"/>
      <c r="FJ14" s="402"/>
      <c r="FK14" s="402"/>
      <c r="FL14" s="402"/>
      <c r="FM14" s="402"/>
      <c r="FN14" s="402"/>
      <c r="FO14" s="402"/>
      <c r="FP14" s="402"/>
      <c r="FQ14" s="402"/>
      <c r="FR14" s="402"/>
      <c r="FS14" s="402"/>
      <c r="FT14" s="402"/>
      <c r="FU14" s="402"/>
      <c r="FV14" s="402"/>
      <c r="FW14" s="402"/>
      <c r="FX14" s="402"/>
      <c r="FY14" s="402"/>
      <c r="FZ14" s="402"/>
      <c r="GA14" s="402"/>
      <c r="GB14" s="402"/>
      <c r="GC14" s="402"/>
      <c r="GD14" s="402"/>
      <c r="GE14" s="402"/>
      <c r="GF14" s="402"/>
      <c r="GG14" s="402"/>
      <c r="GH14" s="402"/>
      <c r="GI14" s="402"/>
      <c r="GJ14" s="402"/>
      <c r="GK14" s="402"/>
      <c r="GL14" s="402"/>
      <c r="GM14" s="402"/>
      <c r="GN14" s="402"/>
      <c r="GO14" s="402"/>
      <c r="GP14" s="402"/>
      <c r="GQ14" s="402"/>
      <c r="GR14" s="402"/>
      <c r="GS14" s="402"/>
      <c r="GT14" s="402"/>
      <c r="GU14" s="402"/>
      <c r="GV14" s="402"/>
      <c r="GW14" s="402"/>
      <c r="GX14" s="402"/>
      <c r="GY14" s="402"/>
      <c r="GZ14" s="402"/>
      <c r="HA14" s="402"/>
      <c r="HB14" s="402"/>
      <c r="HC14" s="402"/>
      <c r="HD14" s="402"/>
      <c r="HE14" s="402"/>
      <c r="HF14" s="402"/>
      <c r="HG14" s="402"/>
      <c r="HH14" s="402"/>
      <c r="HI14" s="402"/>
      <c r="HJ14" s="402"/>
      <c r="HK14" s="402"/>
      <c r="HL14" s="402"/>
      <c r="HM14" s="402"/>
      <c r="HN14" s="402"/>
      <c r="HO14" s="402"/>
      <c r="HP14" s="402"/>
      <c r="HQ14" s="402"/>
      <c r="HR14" s="402"/>
      <c r="HS14" s="402"/>
      <c r="HT14" s="402"/>
      <c r="HU14" s="402"/>
      <c r="HV14" s="402"/>
      <c r="HW14" s="402"/>
      <c r="HX14" s="402"/>
      <c r="HY14" s="402"/>
      <c r="HZ14" s="402"/>
      <c r="IA14" s="402"/>
      <c r="IB14" s="402"/>
      <c r="IC14" s="402"/>
      <c r="ID14" s="402"/>
      <c r="IE14" s="402"/>
      <c r="IF14" s="402"/>
      <c r="IG14" s="402"/>
      <c r="IH14" s="402"/>
      <c r="II14" s="402"/>
      <c r="IJ14" s="402"/>
      <c r="IK14" s="402"/>
      <c r="IL14" s="402"/>
      <c r="IM14" s="402"/>
      <c r="IN14" s="402"/>
      <c r="IO14" s="402"/>
      <c r="IP14" s="402"/>
      <c r="IQ14" s="402"/>
      <c r="IR14" s="402"/>
      <c r="IS14" s="402"/>
      <c r="IT14" s="402"/>
      <c r="IU14" s="402"/>
      <c r="IV14" s="402"/>
      <c r="IW14" s="402"/>
    </row>
    <row r="15" spans="2:257" ht="33" customHeight="1">
      <c r="B15" s="904" t="s">
        <v>454</v>
      </c>
      <c r="C15" s="904"/>
      <c r="D15" s="904"/>
      <c r="E15" s="905"/>
      <c r="F15" s="905"/>
      <c r="G15" s="905"/>
      <c r="H15" s="905"/>
      <c r="I15" s="905"/>
      <c r="J15" s="905"/>
      <c r="K15" s="905"/>
      <c r="L15" s="905"/>
      <c r="M15" s="905"/>
      <c r="N15" s="905"/>
      <c r="O15" s="905"/>
      <c r="P15" s="905"/>
      <c r="Q15" s="905"/>
      <c r="R15" s="905"/>
      <c r="S15" s="905"/>
      <c r="T15" s="905"/>
      <c r="U15" s="905"/>
      <c r="V15" s="905"/>
      <c r="W15" s="905"/>
      <c r="X15" s="905"/>
      <c r="Y15" s="905"/>
      <c r="Z15" s="905"/>
      <c r="AA15" s="905"/>
      <c r="AB15" s="905"/>
      <c r="AC15" s="402"/>
      <c r="AD15" s="402"/>
      <c r="AE15" s="402"/>
      <c r="AF15" s="402"/>
      <c r="AG15" s="402"/>
      <c r="AH15" s="402"/>
      <c r="AI15" s="402"/>
      <c r="AJ15" s="402"/>
      <c r="AK15" s="402"/>
      <c r="AL15" s="402"/>
      <c r="AM15" s="402"/>
      <c r="AN15" s="402"/>
      <c r="AO15" s="402"/>
      <c r="AP15" s="402"/>
      <c r="AQ15" s="402"/>
      <c r="AR15" s="402"/>
      <c r="AS15" s="402"/>
      <c r="AT15" s="402"/>
      <c r="AU15" s="402"/>
      <c r="AV15" s="402"/>
      <c r="AW15" s="402"/>
      <c r="AX15" s="402"/>
      <c r="AY15" s="402"/>
      <c r="AZ15" s="402"/>
      <c r="BA15" s="402"/>
      <c r="BB15" s="402"/>
      <c r="BC15" s="402"/>
      <c r="BD15" s="402"/>
      <c r="BE15" s="402"/>
      <c r="BF15" s="402"/>
      <c r="BG15" s="402"/>
      <c r="BH15" s="402"/>
      <c r="BI15" s="402"/>
      <c r="BJ15" s="402"/>
      <c r="BK15" s="402"/>
      <c r="BL15" s="402"/>
      <c r="BM15" s="402"/>
      <c r="BN15" s="402"/>
      <c r="BO15" s="402"/>
      <c r="BP15" s="402"/>
      <c r="BQ15" s="402"/>
      <c r="BR15" s="402"/>
      <c r="BS15" s="402"/>
      <c r="BT15" s="402"/>
      <c r="BU15" s="402"/>
      <c r="BV15" s="402"/>
      <c r="BW15" s="402"/>
      <c r="BX15" s="402"/>
      <c r="BY15" s="402"/>
      <c r="BZ15" s="402"/>
      <c r="CA15" s="402"/>
      <c r="CB15" s="402"/>
      <c r="CC15" s="402"/>
      <c r="CD15" s="402"/>
      <c r="CE15" s="402"/>
      <c r="CF15" s="402"/>
      <c r="CG15" s="402"/>
      <c r="CH15" s="402"/>
      <c r="CI15" s="402"/>
      <c r="CJ15" s="402"/>
      <c r="CK15" s="402"/>
      <c r="CL15" s="402"/>
      <c r="CM15" s="402"/>
      <c r="CN15" s="402"/>
      <c r="CO15" s="402"/>
      <c r="CP15" s="402"/>
      <c r="CQ15" s="402"/>
      <c r="CR15" s="402"/>
      <c r="CS15" s="402"/>
      <c r="CT15" s="402"/>
      <c r="CU15" s="402"/>
      <c r="CV15" s="402"/>
      <c r="CW15" s="402"/>
      <c r="CX15" s="402"/>
      <c r="CY15" s="402"/>
      <c r="CZ15" s="402"/>
      <c r="DA15" s="402"/>
      <c r="DB15" s="402"/>
      <c r="DC15" s="402"/>
      <c r="DD15" s="402"/>
      <c r="DE15" s="402"/>
      <c r="DF15" s="402"/>
      <c r="DG15" s="402"/>
      <c r="DH15" s="402"/>
      <c r="DI15" s="402"/>
      <c r="DJ15" s="402"/>
      <c r="DK15" s="402"/>
      <c r="DL15" s="402"/>
      <c r="DM15" s="402"/>
      <c r="DN15" s="402"/>
      <c r="DO15" s="402"/>
      <c r="DP15" s="402"/>
      <c r="DQ15" s="402"/>
      <c r="DR15" s="402"/>
      <c r="DS15" s="402"/>
      <c r="DT15" s="402"/>
      <c r="DU15" s="402"/>
      <c r="DV15" s="402"/>
      <c r="DW15" s="402"/>
      <c r="DX15" s="402"/>
      <c r="DY15" s="402"/>
      <c r="DZ15" s="402"/>
      <c r="EA15" s="402"/>
      <c r="EB15" s="402"/>
      <c r="EC15" s="402"/>
      <c r="ED15" s="402"/>
      <c r="EE15" s="402"/>
      <c r="EF15" s="402"/>
      <c r="EG15" s="402"/>
      <c r="EH15" s="402"/>
      <c r="EI15" s="402"/>
      <c r="EJ15" s="402"/>
      <c r="EK15" s="402"/>
      <c r="EL15" s="402"/>
      <c r="EM15" s="402"/>
      <c r="EN15" s="402"/>
      <c r="EO15" s="402"/>
      <c r="EP15" s="402"/>
      <c r="EQ15" s="402"/>
      <c r="ER15" s="402"/>
      <c r="ES15" s="402"/>
      <c r="ET15" s="402"/>
      <c r="EU15" s="402"/>
      <c r="EV15" s="402"/>
      <c r="EW15" s="402"/>
      <c r="EX15" s="402"/>
      <c r="EY15" s="402"/>
      <c r="EZ15" s="402"/>
      <c r="FA15" s="402"/>
      <c r="FB15" s="402"/>
      <c r="FC15" s="402"/>
      <c r="FD15" s="402"/>
      <c r="FE15" s="402"/>
      <c r="FF15" s="402"/>
      <c r="FG15" s="402"/>
      <c r="FH15" s="402"/>
      <c r="FI15" s="402"/>
      <c r="FJ15" s="402"/>
      <c r="FK15" s="402"/>
      <c r="FL15" s="402"/>
      <c r="FM15" s="402"/>
      <c r="FN15" s="402"/>
      <c r="FO15" s="402"/>
      <c r="FP15" s="402"/>
      <c r="FQ15" s="402"/>
      <c r="FR15" s="402"/>
      <c r="FS15" s="402"/>
      <c r="FT15" s="402"/>
      <c r="FU15" s="402"/>
      <c r="FV15" s="402"/>
      <c r="FW15" s="402"/>
      <c r="FX15" s="402"/>
      <c r="FY15" s="402"/>
      <c r="FZ15" s="402"/>
      <c r="GA15" s="402"/>
      <c r="GB15" s="402"/>
      <c r="GC15" s="402"/>
      <c r="GD15" s="402"/>
      <c r="GE15" s="402"/>
      <c r="GF15" s="402"/>
      <c r="GG15" s="402"/>
      <c r="GH15" s="402"/>
      <c r="GI15" s="402"/>
      <c r="GJ15" s="402"/>
      <c r="GK15" s="402"/>
      <c r="GL15" s="402"/>
      <c r="GM15" s="402"/>
      <c r="GN15" s="402"/>
      <c r="GO15" s="402"/>
      <c r="GP15" s="402"/>
      <c r="GQ15" s="402"/>
      <c r="GR15" s="402"/>
      <c r="GS15" s="402"/>
      <c r="GT15" s="402"/>
      <c r="GU15" s="402"/>
      <c r="GV15" s="402"/>
      <c r="GW15" s="402"/>
      <c r="GX15" s="402"/>
      <c r="GY15" s="402"/>
      <c r="GZ15" s="402"/>
      <c r="HA15" s="402"/>
      <c r="HB15" s="402"/>
      <c r="HC15" s="402"/>
      <c r="HD15" s="402"/>
      <c r="HE15" s="402"/>
      <c r="HF15" s="402"/>
      <c r="HG15" s="402"/>
      <c r="HH15" s="402"/>
      <c r="HI15" s="402"/>
      <c r="HJ15" s="402"/>
      <c r="HK15" s="402"/>
      <c r="HL15" s="402"/>
      <c r="HM15" s="402"/>
      <c r="HN15" s="402"/>
      <c r="HO15" s="402"/>
      <c r="HP15" s="402"/>
      <c r="HQ15" s="402"/>
      <c r="HR15" s="402"/>
      <c r="HS15" s="402"/>
      <c r="HT15" s="402"/>
      <c r="HU15" s="402"/>
      <c r="HV15" s="402"/>
      <c r="HW15" s="402"/>
      <c r="HX15" s="402"/>
      <c r="HY15" s="402"/>
      <c r="HZ15" s="402"/>
      <c r="IA15" s="402"/>
      <c r="IB15" s="402"/>
      <c r="IC15" s="402"/>
      <c r="ID15" s="402"/>
      <c r="IE15" s="402"/>
      <c r="IF15" s="402"/>
      <c r="IG15" s="402"/>
      <c r="IH15" s="402"/>
      <c r="II15" s="402"/>
      <c r="IJ15" s="402"/>
      <c r="IK15" s="402"/>
      <c r="IL15" s="402"/>
      <c r="IM15" s="402"/>
      <c r="IN15" s="402"/>
      <c r="IO15" s="402"/>
      <c r="IP15" s="402"/>
      <c r="IQ15" s="402"/>
      <c r="IR15" s="402"/>
      <c r="IS15" s="402"/>
      <c r="IT15" s="402"/>
      <c r="IU15" s="402"/>
      <c r="IV15" s="402"/>
      <c r="IW15" s="402"/>
    </row>
    <row r="16" spans="2:257" ht="33" customHeight="1">
      <c r="B16" s="904" t="s">
        <v>455</v>
      </c>
      <c r="C16" s="904"/>
      <c r="D16" s="904"/>
      <c r="E16" s="905"/>
      <c r="F16" s="905"/>
      <c r="G16" s="905"/>
      <c r="H16" s="905"/>
      <c r="I16" s="905"/>
      <c r="J16" s="905"/>
      <c r="K16" s="905"/>
      <c r="L16" s="905"/>
      <c r="M16" s="905"/>
      <c r="N16" s="905"/>
      <c r="O16" s="905"/>
      <c r="P16" s="905"/>
      <c r="Q16" s="905"/>
      <c r="R16" s="905"/>
      <c r="S16" s="905"/>
      <c r="T16" s="905"/>
      <c r="U16" s="905"/>
      <c r="V16" s="905"/>
      <c r="W16" s="905"/>
      <c r="X16" s="905"/>
      <c r="Y16" s="905"/>
      <c r="Z16" s="905"/>
      <c r="AA16" s="905"/>
      <c r="AB16" s="905"/>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402"/>
      <c r="BE16" s="402"/>
      <c r="BF16" s="402"/>
      <c r="BG16" s="402"/>
      <c r="BH16" s="402"/>
      <c r="BI16" s="402"/>
      <c r="BJ16" s="402"/>
      <c r="BK16" s="402"/>
      <c r="BL16" s="402"/>
      <c r="BM16" s="402"/>
      <c r="BN16" s="402"/>
      <c r="BO16" s="402"/>
      <c r="BP16" s="402"/>
      <c r="BQ16" s="402"/>
      <c r="BR16" s="402"/>
      <c r="BS16" s="402"/>
      <c r="BT16" s="402"/>
      <c r="BU16" s="402"/>
      <c r="BV16" s="402"/>
      <c r="BW16" s="402"/>
      <c r="BX16" s="402"/>
      <c r="BY16" s="402"/>
      <c r="BZ16" s="402"/>
      <c r="CA16" s="402"/>
      <c r="CB16" s="402"/>
      <c r="CC16" s="402"/>
      <c r="CD16" s="402"/>
      <c r="CE16" s="402"/>
      <c r="CF16" s="402"/>
      <c r="CG16" s="402"/>
      <c r="CH16" s="402"/>
      <c r="CI16" s="402"/>
      <c r="CJ16" s="402"/>
      <c r="CK16" s="402"/>
      <c r="CL16" s="402"/>
      <c r="CM16" s="402"/>
      <c r="CN16" s="402"/>
      <c r="CO16" s="402"/>
      <c r="CP16" s="402"/>
      <c r="CQ16" s="402"/>
      <c r="CR16" s="402"/>
      <c r="CS16" s="402"/>
      <c r="CT16" s="402"/>
      <c r="CU16" s="402"/>
      <c r="CV16" s="402"/>
      <c r="CW16" s="402"/>
      <c r="CX16" s="402"/>
      <c r="CY16" s="402"/>
      <c r="CZ16" s="402"/>
      <c r="DA16" s="402"/>
      <c r="DB16" s="402"/>
      <c r="DC16" s="402"/>
      <c r="DD16" s="402"/>
      <c r="DE16" s="402"/>
      <c r="DF16" s="402"/>
      <c r="DG16" s="402"/>
      <c r="DH16" s="402"/>
      <c r="DI16" s="402"/>
      <c r="DJ16" s="402"/>
      <c r="DK16" s="402"/>
      <c r="DL16" s="402"/>
      <c r="DM16" s="402"/>
      <c r="DN16" s="402"/>
      <c r="DO16" s="402"/>
      <c r="DP16" s="402"/>
      <c r="DQ16" s="402"/>
      <c r="DR16" s="402"/>
      <c r="DS16" s="402"/>
      <c r="DT16" s="402"/>
      <c r="DU16" s="402"/>
      <c r="DV16" s="402"/>
      <c r="DW16" s="402"/>
      <c r="DX16" s="402"/>
      <c r="DY16" s="402"/>
      <c r="DZ16" s="402"/>
      <c r="EA16" s="402"/>
      <c r="EB16" s="402"/>
      <c r="EC16" s="402"/>
      <c r="ED16" s="402"/>
      <c r="EE16" s="402"/>
      <c r="EF16" s="402"/>
      <c r="EG16" s="402"/>
      <c r="EH16" s="402"/>
      <c r="EI16" s="402"/>
      <c r="EJ16" s="402"/>
      <c r="EK16" s="402"/>
      <c r="EL16" s="402"/>
      <c r="EM16" s="402"/>
      <c r="EN16" s="402"/>
      <c r="EO16" s="402"/>
      <c r="EP16" s="402"/>
      <c r="EQ16" s="402"/>
      <c r="ER16" s="402"/>
      <c r="ES16" s="402"/>
      <c r="ET16" s="402"/>
      <c r="EU16" s="402"/>
      <c r="EV16" s="402"/>
      <c r="EW16" s="402"/>
      <c r="EX16" s="402"/>
      <c r="EY16" s="402"/>
      <c r="EZ16" s="402"/>
      <c r="FA16" s="402"/>
      <c r="FB16" s="402"/>
      <c r="FC16" s="402"/>
      <c r="FD16" s="402"/>
      <c r="FE16" s="402"/>
      <c r="FF16" s="402"/>
      <c r="FG16" s="402"/>
      <c r="FH16" s="402"/>
      <c r="FI16" s="402"/>
      <c r="FJ16" s="402"/>
      <c r="FK16" s="402"/>
      <c r="FL16" s="402"/>
      <c r="FM16" s="402"/>
      <c r="FN16" s="402"/>
      <c r="FO16" s="402"/>
      <c r="FP16" s="402"/>
      <c r="FQ16" s="402"/>
      <c r="FR16" s="402"/>
      <c r="FS16" s="402"/>
      <c r="FT16" s="402"/>
      <c r="FU16" s="402"/>
      <c r="FV16" s="402"/>
      <c r="FW16" s="402"/>
      <c r="FX16" s="402"/>
      <c r="FY16" s="402"/>
      <c r="FZ16" s="402"/>
      <c r="GA16" s="402"/>
      <c r="GB16" s="402"/>
      <c r="GC16" s="402"/>
      <c r="GD16" s="402"/>
      <c r="GE16" s="402"/>
      <c r="GF16" s="402"/>
      <c r="GG16" s="402"/>
      <c r="GH16" s="402"/>
      <c r="GI16" s="402"/>
      <c r="GJ16" s="402"/>
      <c r="GK16" s="402"/>
      <c r="GL16" s="402"/>
      <c r="GM16" s="402"/>
      <c r="GN16" s="402"/>
      <c r="GO16" s="402"/>
      <c r="GP16" s="402"/>
      <c r="GQ16" s="402"/>
      <c r="GR16" s="402"/>
      <c r="GS16" s="402"/>
      <c r="GT16" s="402"/>
      <c r="GU16" s="402"/>
      <c r="GV16" s="402"/>
      <c r="GW16" s="402"/>
      <c r="GX16" s="402"/>
      <c r="GY16" s="402"/>
      <c r="GZ16" s="402"/>
      <c r="HA16" s="402"/>
      <c r="HB16" s="402"/>
      <c r="HC16" s="402"/>
      <c r="HD16" s="402"/>
      <c r="HE16" s="402"/>
      <c r="HF16" s="402"/>
      <c r="HG16" s="402"/>
      <c r="HH16" s="402"/>
      <c r="HI16" s="402"/>
      <c r="HJ16" s="402"/>
      <c r="HK16" s="402"/>
      <c r="HL16" s="402"/>
      <c r="HM16" s="402"/>
      <c r="HN16" s="402"/>
      <c r="HO16" s="402"/>
      <c r="HP16" s="402"/>
      <c r="HQ16" s="402"/>
      <c r="HR16" s="402"/>
      <c r="HS16" s="402"/>
      <c r="HT16" s="402"/>
      <c r="HU16" s="402"/>
      <c r="HV16" s="402"/>
      <c r="HW16" s="402"/>
      <c r="HX16" s="402"/>
      <c r="HY16" s="402"/>
      <c r="HZ16" s="402"/>
      <c r="IA16" s="402"/>
      <c r="IB16" s="402"/>
      <c r="IC16" s="402"/>
      <c r="ID16" s="402"/>
      <c r="IE16" s="402"/>
      <c r="IF16" s="402"/>
      <c r="IG16" s="402"/>
      <c r="IH16" s="402"/>
      <c r="II16" s="402"/>
      <c r="IJ16" s="402"/>
      <c r="IK16" s="402"/>
      <c r="IL16" s="402"/>
      <c r="IM16" s="402"/>
      <c r="IN16" s="402"/>
      <c r="IO16" s="402"/>
      <c r="IP16" s="402"/>
      <c r="IQ16" s="402"/>
      <c r="IR16" s="402"/>
      <c r="IS16" s="402"/>
      <c r="IT16" s="402"/>
      <c r="IU16" s="402"/>
      <c r="IV16" s="402"/>
      <c r="IW16" s="402"/>
    </row>
    <row r="17" spans="2:257" ht="33" customHeight="1">
      <c r="B17" s="904" t="s">
        <v>456</v>
      </c>
      <c r="C17" s="904"/>
      <c r="D17" s="904"/>
      <c r="E17" s="905"/>
      <c r="F17" s="905"/>
      <c r="G17" s="905"/>
      <c r="H17" s="905"/>
      <c r="I17" s="905"/>
      <c r="J17" s="905"/>
      <c r="K17" s="905"/>
      <c r="L17" s="905"/>
      <c r="M17" s="905"/>
      <c r="N17" s="905"/>
      <c r="O17" s="905"/>
      <c r="P17" s="905"/>
      <c r="Q17" s="905"/>
      <c r="R17" s="905"/>
      <c r="S17" s="905"/>
      <c r="T17" s="905"/>
      <c r="U17" s="905"/>
      <c r="V17" s="905"/>
      <c r="W17" s="905"/>
      <c r="X17" s="905"/>
      <c r="Y17" s="905"/>
      <c r="Z17" s="905"/>
      <c r="AA17" s="905"/>
      <c r="AB17" s="905"/>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2"/>
      <c r="BD17" s="402"/>
      <c r="BE17" s="402"/>
      <c r="BF17" s="402"/>
      <c r="BG17" s="402"/>
      <c r="BH17" s="402"/>
      <c r="BI17" s="402"/>
      <c r="BJ17" s="402"/>
      <c r="BK17" s="402"/>
      <c r="BL17" s="402"/>
      <c r="BM17" s="402"/>
      <c r="BN17" s="402"/>
      <c r="BO17" s="402"/>
      <c r="BP17" s="402"/>
      <c r="BQ17" s="402"/>
      <c r="BR17" s="402"/>
      <c r="BS17" s="402"/>
      <c r="BT17" s="402"/>
      <c r="BU17" s="402"/>
      <c r="BV17" s="402"/>
      <c r="BW17" s="402"/>
      <c r="BX17" s="402"/>
      <c r="BY17" s="402"/>
      <c r="BZ17" s="402"/>
      <c r="CA17" s="402"/>
      <c r="CB17" s="402"/>
      <c r="CC17" s="402"/>
      <c r="CD17" s="402"/>
      <c r="CE17" s="402"/>
      <c r="CF17" s="402"/>
      <c r="CG17" s="402"/>
      <c r="CH17" s="402"/>
      <c r="CI17" s="402"/>
      <c r="CJ17" s="402"/>
      <c r="CK17" s="402"/>
      <c r="CL17" s="402"/>
      <c r="CM17" s="402"/>
      <c r="CN17" s="402"/>
      <c r="CO17" s="402"/>
      <c r="CP17" s="402"/>
      <c r="CQ17" s="402"/>
      <c r="CR17" s="402"/>
      <c r="CS17" s="402"/>
      <c r="CT17" s="402"/>
      <c r="CU17" s="402"/>
      <c r="CV17" s="402"/>
      <c r="CW17" s="402"/>
      <c r="CX17" s="402"/>
      <c r="CY17" s="402"/>
      <c r="CZ17" s="402"/>
      <c r="DA17" s="402"/>
      <c r="DB17" s="402"/>
      <c r="DC17" s="402"/>
      <c r="DD17" s="402"/>
      <c r="DE17" s="402"/>
      <c r="DF17" s="402"/>
      <c r="DG17" s="402"/>
      <c r="DH17" s="402"/>
      <c r="DI17" s="402"/>
      <c r="DJ17" s="402"/>
      <c r="DK17" s="402"/>
      <c r="DL17" s="402"/>
      <c r="DM17" s="402"/>
      <c r="DN17" s="402"/>
      <c r="DO17" s="402"/>
      <c r="DP17" s="402"/>
      <c r="DQ17" s="402"/>
      <c r="DR17" s="402"/>
      <c r="DS17" s="402"/>
      <c r="DT17" s="402"/>
      <c r="DU17" s="402"/>
      <c r="DV17" s="402"/>
      <c r="DW17" s="402"/>
      <c r="DX17" s="402"/>
      <c r="DY17" s="402"/>
      <c r="DZ17" s="402"/>
      <c r="EA17" s="402"/>
      <c r="EB17" s="402"/>
      <c r="EC17" s="402"/>
      <c r="ED17" s="402"/>
      <c r="EE17" s="402"/>
      <c r="EF17" s="402"/>
      <c r="EG17" s="402"/>
      <c r="EH17" s="402"/>
      <c r="EI17" s="402"/>
      <c r="EJ17" s="402"/>
      <c r="EK17" s="402"/>
      <c r="EL17" s="402"/>
      <c r="EM17" s="402"/>
      <c r="EN17" s="402"/>
      <c r="EO17" s="402"/>
      <c r="EP17" s="402"/>
      <c r="EQ17" s="402"/>
      <c r="ER17" s="402"/>
      <c r="ES17" s="402"/>
      <c r="ET17" s="402"/>
      <c r="EU17" s="402"/>
      <c r="EV17" s="402"/>
      <c r="EW17" s="402"/>
      <c r="EX17" s="402"/>
      <c r="EY17" s="402"/>
      <c r="EZ17" s="402"/>
      <c r="FA17" s="402"/>
      <c r="FB17" s="402"/>
      <c r="FC17" s="402"/>
      <c r="FD17" s="402"/>
      <c r="FE17" s="402"/>
      <c r="FF17" s="402"/>
      <c r="FG17" s="402"/>
      <c r="FH17" s="402"/>
      <c r="FI17" s="402"/>
      <c r="FJ17" s="402"/>
      <c r="FK17" s="402"/>
      <c r="FL17" s="402"/>
      <c r="FM17" s="402"/>
      <c r="FN17" s="402"/>
      <c r="FO17" s="402"/>
      <c r="FP17" s="402"/>
      <c r="FQ17" s="402"/>
      <c r="FR17" s="402"/>
      <c r="FS17" s="402"/>
      <c r="FT17" s="402"/>
      <c r="FU17" s="402"/>
      <c r="FV17" s="402"/>
      <c r="FW17" s="402"/>
      <c r="FX17" s="402"/>
      <c r="FY17" s="402"/>
      <c r="FZ17" s="402"/>
      <c r="GA17" s="402"/>
      <c r="GB17" s="402"/>
      <c r="GC17" s="402"/>
      <c r="GD17" s="402"/>
      <c r="GE17" s="402"/>
      <c r="GF17" s="402"/>
      <c r="GG17" s="402"/>
      <c r="GH17" s="402"/>
      <c r="GI17" s="402"/>
      <c r="GJ17" s="402"/>
      <c r="GK17" s="402"/>
      <c r="GL17" s="402"/>
      <c r="GM17" s="402"/>
      <c r="GN17" s="402"/>
      <c r="GO17" s="402"/>
      <c r="GP17" s="402"/>
      <c r="GQ17" s="402"/>
      <c r="GR17" s="402"/>
      <c r="GS17" s="402"/>
      <c r="GT17" s="402"/>
      <c r="GU17" s="402"/>
      <c r="GV17" s="402"/>
      <c r="GW17" s="402"/>
      <c r="GX17" s="402"/>
      <c r="GY17" s="402"/>
      <c r="GZ17" s="402"/>
      <c r="HA17" s="402"/>
      <c r="HB17" s="402"/>
      <c r="HC17" s="402"/>
      <c r="HD17" s="402"/>
      <c r="HE17" s="402"/>
      <c r="HF17" s="402"/>
      <c r="HG17" s="402"/>
      <c r="HH17" s="402"/>
      <c r="HI17" s="402"/>
      <c r="HJ17" s="402"/>
      <c r="HK17" s="402"/>
      <c r="HL17" s="402"/>
      <c r="HM17" s="402"/>
      <c r="HN17" s="402"/>
      <c r="HO17" s="402"/>
      <c r="HP17" s="402"/>
      <c r="HQ17" s="402"/>
      <c r="HR17" s="402"/>
      <c r="HS17" s="402"/>
      <c r="HT17" s="402"/>
      <c r="HU17" s="402"/>
      <c r="HV17" s="402"/>
      <c r="HW17" s="402"/>
      <c r="HX17" s="402"/>
      <c r="HY17" s="402"/>
      <c r="HZ17" s="402"/>
      <c r="IA17" s="402"/>
      <c r="IB17" s="402"/>
      <c r="IC17" s="402"/>
      <c r="ID17" s="402"/>
      <c r="IE17" s="402"/>
      <c r="IF17" s="402"/>
      <c r="IG17" s="402"/>
      <c r="IH17" s="402"/>
      <c r="II17" s="402"/>
      <c r="IJ17" s="402"/>
      <c r="IK17" s="402"/>
      <c r="IL17" s="402"/>
      <c r="IM17" s="402"/>
      <c r="IN17" s="402"/>
      <c r="IO17" s="402"/>
      <c r="IP17" s="402"/>
      <c r="IQ17" s="402"/>
      <c r="IR17" s="402"/>
      <c r="IS17" s="402"/>
      <c r="IT17" s="402"/>
      <c r="IU17" s="402"/>
      <c r="IV17" s="402"/>
      <c r="IW17" s="402"/>
    </row>
    <row r="18" spans="2:257" ht="33" customHeight="1">
      <c r="B18" s="904" t="s">
        <v>457</v>
      </c>
      <c r="C18" s="904"/>
      <c r="D18" s="904"/>
      <c r="E18" s="905"/>
      <c r="F18" s="905"/>
      <c r="G18" s="905"/>
      <c r="H18" s="905"/>
      <c r="I18" s="905"/>
      <c r="J18" s="905"/>
      <c r="K18" s="905"/>
      <c r="L18" s="905"/>
      <c r="M18" s="905"/>
      <c r="N18" s="905"/>
      <c r="O18" s="905"/>
      <c r="P18" s="905"/>
      <c r="Q18" s="905"/>
      <c r="R18" s="905"/>
      <c r="S18" s="905"/>
      <c r="T18" s="905"/>
      <c r="U18" s="905"/>
      <c r="V18" s="905"/>
      <c r="W18" s="905"/>
      <c r="X18" s="905"/>
      <c r="Y18" s="905"/>
      <c r="Z18" s="905"/>
      <c r="AA18" s="905"/>
      <c r="AB18" s="905"/>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c r="BO18" s="402"/>
      <c r="BP18" s="402"/>
      <c r="BQ18" s="402"/>
      <c r="BR18" s="402"/>
      <c r="BS18" s="402"/>
      <c r="BT18" s="402"/>
      <c r="BU18" s="402"/>
      <c r="BV18" s="402"/>
      <c r="BW18" s="402"/>
      <c r="BX18" s="402"/>
      <c r="BY18" s="402"/>
      <c r="BZ18" s="402"/>
      <c r="CA18" s="402"/>
      <c r="CB18" s="402"/>
      <c r="CC18" s="402"/>
      <c r="CD18" s="402"/>
      <c r="CE18" s="402"/>
      <c r="CF18" s="402"/>
      <c r="CG18" s="402"/>
      <c r="CH18" s="402"/>
      <c r="CI18" s="402"/>
      <c r="CJ18" s="402"/>
      <c r="CK18" s="402"/>
      <c r="CL18" s="402"/>
      <c r="CM18" s="402"/>
      <c r="CN18" s="402"/>
      <c r="CO18" s="402"/>
      <c r="CP18" s="402"/>
      <c r="CQ18" s="402"/>
      <c r="CR18" s="402"/>
      <c r="CS18" s="402"/>
      <c r="CT18" s="402"/>
      <c r="CU18" s="402"/>
      <c r="CV18" s="402"/>
      <c r="CW18" s="402"/>
      <c r="CX18" s="402"/>
      <c r="CY18" s="402"/>
      <c r="CZ18" s="402"/>
      <c r="DA18" s="402"/>
      <c r="DB18" s="402"/>
      <c r="DC18" s="402"/>
      <c r="DD18" s="402"/>
      <c r="DE18" s="402"/>
      <c r="DF18" s="402"/>
      <c r="DG18" s="402"/>
      <c r="DH18" s="402"/>
      <c r="DI18" s="402"/>
      <c r="DJ18" s="402"/>
      <c r="DK18" s="402"/>
      <c r="DL18" s="402"/>
      <c r="DM18" s="402"/>
      <c r="DN18" s="402"/>
      <c r="DO18" s="402"/>
      <c r="DP18" s="402"/>
      <c r="DQ18" s="402"/>
      <c r="DR18" s="402"/>
      <c r="DS18" s="402"/>
      <c r="DT18" s="402"/>
      <c r="DU18" s="402"/>
      <c r="DV18" s="402"/>
      <c r="DW18" s="402"/>
      <c r="DX18" s="402"/>
      <c r="DY18" s="402"/>
      <c r="DZ18" s="402"/>
      <c r="EA18" s="402"/>
      <c r="EB18" s="402"/>
      <c r="EC18" s="402"/>
      <c r="ED18" s="402"/>
      <c r="EE18" s="402"/>
      <c r="EF18" s="402"/>
      <c r="EG18" s="402"/>
      <c r="EH18" s="402"/>
      <c r="EI18" s="402"/>
      <c r="EJ18" s="402"/>
      <c r="EK18" s="402"/>
      <c r="EL18" s="402"/>
      <c r="EM18" s="402"/>
      <c r="EN18" s="402"/>
      <c r="EO18" s="402"/>
      <c r="EP18" s="402"/>
      <c r="EQ18" s="402"/>
      <c r="ER18" s="402"/>
      <c r="ES18" s="402"/>
      <c r="ET18" s="402"/>
      <c r="EU18" s="402"/>
      <c r="EV18" s="402"/>
      <c r="EW18" s="402"/>
      <c r="EX18" s="402"/>
      <c r="EY18" s="402"/>
      <c r="EZ18" s="402"/>
      <c r="FA18" s="402"/>
      <c r="FB18" s="402"/>
      <c r="FC18" s="402"/>
      <c r="FD18" s="402"/>
      <c r="FE18" s="402"/>
      <c r="FF18" s="402"/>
      <c r="FG18" s="402"/>
      <c r="FH18" s="402"/>
      <c r="FI18" s="402"/>
      <c r="FJ18" s="402"/>
      <c r="FK18" s="402"/>
      <c r="FL18" s="402"/>
      <c r="FM18" s="402"/>
      <c r="FN18" s="402"/>
      <c r="FO18" s="402"/>
      <c r="FP18" s="402"/>
      <c r="FQ18" s="402"/>
      <c r="FR18" s="402"/>
      <c r="FS18" s="402"/>
      <c r="FT18" s="402"/>
      <c r="FU18" s="402"/>
      <c r="FV18" s="402"/>
      <c r="FW18" s="402"/>
      <c r="FX18" s="402"/>
      <c r="FY18" s="402"/>
      <c r="FZ18" s="402"/>
      <c r="GA18" s="402"/>
      <c r="GB18" s="402"/>
      <c r="GC18" s="402"/>
      <c r="GD18" s="402"/>
      <c r="GE18" s="402"/>
      <c r="GF18" s="402"/>
      <c r="GG18" s="402"/>
      <c r="GH18" s="402"/>
      <c r="GI18" s="402"/>
      <c r="GJ18" s="402"/>
      <c r="GK18" s="402"/>
      <c r="GL18" s="402"/>
      <c r="GM18" s="402"/>
      <c r="GN18" s="402"/>
      <c r="GO18" s="402"/>
      <c r="GP18" s="402"/>
      <c r="GQ18" s="402"/>
      <c r="GR18" s="402"/>
      <c r="GS18" s="402"/>
      <c r="GT18" s="402"/>
      <c r="GU18" s="402"/>
      <c r="GV18" s="402"/>
      <c r="GW18" s="402"/>
      <c r="GX18" s="402"/>
      <c r="GY18" s="402"/>
      <c r="GZ18" s="402"/>
      <c r="HA18" s="402"/>
      <c r="HB18" s="402"/>
      <c r="HC18" s="402"/>
      <c r="HD18" s="402"/>
      <c r="HE18" s="402"/>
      <c r="HF18" s="402"/>
      <c r="HG18" s="402"/>
      <c r="HH18" s="402"/>
      <c r="HI18" s="402"/>
      <c r="HJ18" s="402"/>
      <c r="HK18" s="402"/>
      <c r="HL18" s="402"/>
      <c r="HM18" s="402"/>
      <c r="HN18" s="402"/>
      <c r="HO18" s="402"/>
      <c r="HP18" s="402"/>
      <c r="HQ18" s="402"/>
      <c r="HR18" s="402"/>
      <c r="HS18" s="402"/>
      <c r="HT18" s="402"/>
      <c r="HU18" s="402"/>
      <c r="HV18" s="402"/>
      <c r="HW18" s="402"/>
      <c r="HX18" s="402"/>
      <c r="HY18" s="402"/>
      <c r="HZ18" s="402"/>
      <c r="IA18" s="402"/>
      <c r="IB18" s="402"/>
      <c r="IC18" s="402"/>
      <c r="ID18" s="402"/>
      <c r="IE18" s="402"/>
      <c r="IF18" s="402"/>
      <c r="IG18" s="402"/>
      <c r="IH18" s="402"/>
      <c r="II18" s="402"/>
      <c r="IJ18" s="402"/>
      <c r="IK18" s="402"/>
      <c r="IL18" s="402"/>
      <c r="IM18" s="402"/>
      <c r="IN18" s="402"/>
      <c r="IO18" s="402"/>
      <c r="IP18" s="402"/>
      <c r="IQ18" s="402"/>
      <c r="IR18" s="402"/>
      <c r="IS18" s="402"/>
      <c r="IT18" s="402"/>
      <c r="IU18" s="402"/>
      <c r="IV18" s="402"/>
      <c r="IW18" s="402"/>
    </row>
    <row r="19" spans="2:257" ht="33" customHeight="1">
      <c r="B19" s="904" t="s">
        <v>458</v>
      </c>
      <c r="C19" s="904"/>
      <c r="D19" s="904"/>
      <c r="E19" s="905"/>
      <c r="F19" s="905"/>
      <c r="G19" s="905"/>
      <c r="H19" s="905"/>
      <c r="I19" s="905"/>
      <c r="J19" s="905"/>
      <c r="K19" s="905"/>
      <c r="L19" s="905"/>
      <c r="M19" s="905"/>
      <c r="N19" s="905"/>
      <c r="O19" s="905"/>
      <c r="P19" s="905"/>
      <c r="Q19" s="905"/>
      <c r="R19" s="905"/>
      <c r="S19" s="905"/>
      <c r="T19" s="905"/>
      <c r="U19" s="905"/>
      <c r="V19" s="905"/>
      <c r="W19" s="905"/>
      <c r="X19" s="905"/>
      <c r="Y19" s="905"/>
      <c r="Z19" s="905"/>
      <c r="AA19" s="905"/>
      <c r="AB19" s="905"/>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c r="BE19" s="402"/>
      <c r="BF19" s="402"/>
      <c r="BG19" s="402"/>
      <c r="BH19" s="402"/>
      <c r="BI19" s="402"/>
      <c r="BJ19" s="402"/>
      <c r="BK19" s="402"/>
      <c r="BL19" s="402"/>
      <c r="BM19" s="402"/>
      <c r="BN19" s="402"/>
      <c r="BO19" s="402"/>
      <c r="BP19" s="402"/>
      <c r="BQ19" s="402"/>
      <c r="BR19" s="402"/>
      <c r="BS19" s="402"/>
      <c r="BT19" s="402"/>
      <c r="BU19" s="402"/>
      <c r="BV19" s="402"/>
      <c r="BW19" s="402"/>
      <c r="BX19" s="402"/>
      <c r="BY19" s="402"/>
      <c r="BZ19" s="402"/>
      <c r="CA19" s="402"/>
      <c r="CB19" s="402"/>
      <c r="CC19" s="402"/>
      <c r="CD19" s="402"/>
      <c r="CE19" s="402"/>
      <c r="CF19" s="402"/>
      <c r="CG19" s="402"/>
      <c r="CH19" s="402"/>
      <c r="CI19" s="402"/>
      <c r="CJ19" s="402"/>
      <c r="CK19" s="402"/>
      <c r="CL19" s="402"/>
      <c r="CM19" s="402"/>
      <c r="CN19" s="402"/>
      <c r="CO19" s="402"/>
      <c r="CP19" s="402"/>
      <c r="CQ19" s="402"/>
      <c r="CR19" s="402"/>
      <c r="CS19" s="402"/>
      <c r="CT19" s="402"/>
      <c r="CU19" s="402"/>
      <c r="CV19" s="402"/>
      <c r="CW19" s="402"/>
      <c r="CX19" s="402"/>
      <c r="CY19" s="402"/>
      <c r="CZ19" s="402"/>
      <c r="DA19" s="402"/>
      <c r="DB19" s="402"/>
      <c r="DC19" s="402"/>
      <c r="DD19" s="402"/>
      <c r="DE19" s="402"/>
      <c r="DF19" s="402"/>
      <c r="DG19" s="402"/>
      <c r="DH19" s="402"/>
      <c r="DI19" s="402"/>
      <c r="DJ19" s="402"/>
      <c r="DK19" s="402"/>
      <c r="DL19" s="402"/>
      <c r="DM19" s="402"/>
      <c r="DN19" s="402"/>
      <c r="DO19" s="402"/>
      <c r="DP19" s="402"/>
      <c r="DQ19" s="402"/>
      <c r="DR19" s="402"/>
      <c r="DS19" s="402"/>
      <c r="DT19" s="402"/>
      <c r="DU19" s="402"/>
      <c r="DV19" s="402"/>
      <c r="DW19" s="402"/>
      <c r="DX19" s="402"/>
      <c r="DY19" s="402"/>
      <c r="DZ19" s="402"/>
      <c r="EA19" s="402"/>
      <c r="EB19" s="402"/>
      <c r="EC19" s="402"/>
      <c r="ED19" s="402"/>
      <c r="EE19" s="402"/>
      <c r="EF19" s="402"/>
      <c r="EG19" s="402"/>
      <c r="EH19" s="402"/>
      <c r="EI19" s="402"/>
      <c r="EJ19" s="402"/>
      <c r="EK19" s="402"/>
      <c r="EL19" s="402"/>
      <c r="EM19" s="402"/>
      <c r="EN19" s="402"/>
      <c r="EO19" s="402"/>
      <c r="EP19" s="402"/>
      <c r="EQ19" s="402"/>
      <c r="ER19" s="402"/>
      <c r="ES19" s="402"/>
      <c r="ET19" s="402"/>
      <c r="EU19" s="402"/>
      <c r="EV19" s="402"/>
      <c r="EW19" s="402"/>
      <c r="EX19" s="402"/>
      <c r="EY19" s="402"/>
      <c r="EZ19" s="402"/>
      <c r="FA19" s="402"/>
      <c r="FB19" s="402"/>
      <c r="FC19" s="402"/>
      <c r="FD19" s="402"/>
      <c r="FE19" s="402"/>
      <c r="FF19" s="402"/>
      <c r="FG19" s="402"/>
      <c r="FH19" s="402"/>
      <c r="FI19" s="402"/>
      <c r="FJ19" s="402"/>
      <c r="FK19" s="402"/>
      <c r="FL19" s="402"/>
      <c r="FM19" s="402"/>
      <c r="FN19" s="402"/>
      <c r="FO19" s="402"/>
      <c r="FP19" s="402"/>
      <c r="FQ19" s="402"/>
      <c r="FR19" s="402"/>
      <c r="FS19" s="402"/>
      <c r="FT19" s="402"/>
      <c r="FU19" s="402"/>
      <c r="FV19" s="402"/>
      <c r="FW19" s="402"/>
      <c r="FX19" s="402"/>
      <c r="FY19" s="402"/>
      <c r="FZ19" s="402"/>
      <c r="GA19" s="402"/>
      <c r="GB19" s="402"/>
      <c r="GC19" s="402"/>
      <c r="GD19" s="402"/>
      <c r="GE19" s="402"/>
      <c r="GF19" s="402"/>
      <c r="GG19" s="402"/>
      <c r="GH19" s="402"/>
      <c r="GI19" s="402"/>
      <c r="GJ19" s="402"/>
      <c r="GK19" s="402"/>
      <c r="GL19" s="402"/>
      <c r="GM19" s="402"/>
      <c r="GN19" s="402"/>
      <c r="GO19" s="402"/>
      <c r="GP19" s="402"/>
      <c r="GQ19" s="402"/>
      <c r="GR19" s="402"/>
      <c r="GS19" s="402"/>
      <c r="GT19" s="402"/>
      <c r="GU19" s="402"/>
      <c r="GV19" s="402"/>
      <c r="GW19" s="402"/>
      <c r="GX19" s="402"/>
      <c r="GY19" s="402"/>
      <c r="GZ19" s="402"/>
      <c r="HA19" s="402"/>
      <c r="HB19" s="402"/>
      <c r="HC19" s="402"/>
      <c r="HD19" s="402"/>
      <c r="HE19" s="402"/>
      <c r="HF19" s="402"/>
      <c r="HG19" s="402"/>
      <c r="HH19" s="402"/>
      <c r="HI19" s="402"/>
      <c r="HJ19" s="402"/>
      <c r="HK19" s="402"/>
      <c r="HL19" s="402"/>
      <c r="HM19" s="402"/>
      <c r="HN19" s="402"/>
      <c r="HO19" s="402"/>
      <c r="HP19" s="402"/>
      <c r="HQ19" s="402"/>
      <c r="HR19" s="402"/>
      <c r="HS19" s="402"/>
      <c r="HT19" s="402"/>
      <c r="HU19" s="402"/>
      <c r="HV19" s="402"/>
      <c r="HW19" s="402"/>
      <c r="HX19" s="402"/>
      <c r="HY19" s="402"/>
      <c r="HZ19" s="402"/>
      <c r="IA19" s="402"/>
      <c r="IB19" s="402"/>
      <c r="IC19" s="402"/>
      <c r="ID19" s="402"/>
      <c r="IE19" s="402"/>
      <c r="IF19" s="402"/>
      <c r="IG19" s="402"/>
      <c r="IH19" s="402"/>
      <c r="II19" s="402"/>
      <c r="IJ19" s="402"/>
      <c r="IK19" s="402"/>
      <c r="IL19" s="402"/>
      <c r="IM19" s="402"/>
      <c r="IN19" s="402"/>
      <c r="IO19" s="402"/>
      <c r="IP19" s="402"/>
      <c r="IQ19" s="402"/>
      <c r="IR19" s="402"/>
      <c r="IS19" s="402"/>
      <c r="IT19" s="402"/>
      <c r="IU19" s="402"/>
      <c r="IV19" s="402"/>
      <c r="IW19" s="402"/>
    </row>
    <row r="20" spans="2:257" ht="33" customHeight="1">
      <c r="B20" s="904" t="s">
        <v>459</v>
      </c>
      <c r="C20" s="904"/>
      <c r="D20" s="904"/>
      <c r="E20" s="905"/>
      <c r="F20" s="905"/>
      <c r="G20" s="905"/>
      <c r="H20" s="905"/>
      <c r="I20" s="905"/>
      <c r="J20" s="905"/>
      <c r="K20" s="905"/>
      <c r="L20" s="905"/>
      <c r="M20" s="905"/>
      <c r="N20" s="905"/>
      <c r="O20" s="905"/>
      <c r="P20" s="905"/>
      <c r="Q20" s="905"/>
      <c r="R20" s="905"/>
      <c r="S20" s="905"/>
      <c r="T20" s="905"/>
      <c r="U20" s="905"/>
      <c r="V20" s="905"/>
      <c r="W20" s="905"/>
      <c r="X20" s="905"/>
      <c r="Y20" s="905"/>
      <c r="Z20" s="905"/>
      <c r="AA20" s="905"/>
      <c r="AB20" s="905"/>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402"/>
      <c r="BE20" s="402"/>
      <c r="BF20" s="402"/>
      <c r="BG20" s="402"/>
      <c r="BH20" s="402"/>
      <c r="BI20" s="402"/>
      <c r="BJ20" s="402"/>
      <c r="BK20" s="402"/>
      <c r="BL20" s="402"/>
      <c r="BM20" s="402"/>
      <c r="BN20" s="402"/>
      <c r="BO20" s="402"/>
      <c r="BP20" s="402"/>
      <c r="BQ20" s="402"/>
      <c r="BR20" s="402"/>
      <c r="BS20" s="402"/>
      <c r="BT20" s="402"/>
      <c r="BU20" s="402"/>
      <c r="BV20" s="402"/>
      <c r="BW20" s="402"/>
      <c r="BX20" s="402"/>
      <c r="BY20" s="402"/>
      <c r="BZ20" s="402"/>
      <c r="CA20" s="402"/>
      <c r="CB20" s="402"/>
      <c r="CC20" s="402"/>
      <c r="CD20" s="402"/>
      <c r="CE20" s="402"/>
      <c r="CF20" s="402"/>
      <c r="CG20" s="402"/>
      <c r="CH20" s="402"/>
      <c r="CI20" s="402"/>
      <c r="CJ20" s="402"/>
      <c r="CK20" s="402"/>
      <c r="CL20" s="402"/>
      <c r="CM20" s="402"/>
      <c r="CN20" s="402"/>
      <c r="CO20" s="402"/>
      <c r="CP20" s="402"/>
      <c r="CQ20" s="402"/>
      <c r="CR20" s="402"/>
      <c r="CS20" s="402"/>
      <c r="CT20" s="402"/>
      <c r="CU20" s="402"/>
      <c r="CV20" s="402"/>
      <c r="CW20" s="402"/>
      <c r="CX20" s="402"/>
      <c r="CY20" s="402"/>
      <c r="CZ20" s="402"/>
      <c r="DA20" s="402"/>
      <c r="DB20" s="402"/>
      <c r="DC20" s="402"/>
      <c r="DD20" s="402"/>
      <c r="DE20" s="402"/>
      <c r="DF20" s="402"/>
      <c r="DG20" s="402"/>
      <c r="DH20" s="402"/>
      <c r="DI20" s="402"/>
      <c r="DJ20" s="402"/>
      <c r="DK20" s="402"/>
      <c r="DL20" s="402"/>
      <c r="DM20" s="402"/>
      <c r="DN20" s="402"/>
      <c r="DO20" s="402"/>
      <c r="DP20" s="402"/>
      <c r="DQ20" s="402"/>
      <c r="DR20" s="402"/>
      <c r="DS20" s="402"/>
      <c r="DT20" s="402"/>
      <c r="DU20" s="402"/>
      <c r="DV20" s="402"/>
      <c r="DW20" s="402"/>
      <c r="DX20" s="402"/>
      <c r="DY20" s="402"/>
      <c r="DZ20" s="402"/>
      <c r="EA20" s="402"/>
      <c r="EB20" s="402"/>
      <c r="EC20" s="402"/>
      <c r="ED20" s="402"/>
      <c r="EE20" s="402"/>
      <c r="EF20" s="402"/>
      <c r="EG20" s="402"/>
      <c r="EH20" s="402"/>
      <c r="EI20" s="402"/>
      <c r="EJ20" s="402"/>
      <c r="EK20" s="402"/>
      <c r="EL20" s="402"/>
      <c r="EM20" s="402"/>
      <c r="EN20" s="402"/>
      <c r="EO20" s="402"/>
      <c r="EP20" s="402"/>
      <c r="EQ20" s="402"/>
      <c r="ER20" s="402"/>
      <c r="ES20" s="402"/>
      <c r="ET20" s="402"/>
      <c r="EU20" s="402"/>
      <c r="EV20" s="402"/>
      <c r="EW20" s="402"/>
      <c r="EX20" s="402"/>
      <c r="EY20" s="402"/>
      <c r="EZ20" s="402"/>
      <c r="FA20" s="402"/>
      <c r="FB20" s="402"/>
      <c r="FC20" s="402"/>
      <c r="FD20" s="402"/>
      <c r="FE20" s="402"/>
      <c r="FF20" s="402"/>
      <c r="FG20" s="402"/>
      <c r="FH20" s="402"/>
      <c r="FI20" s="402"/>
      <c r="FJ20" s="402"/>
      <c r="FK20" s="402"/>
      <c r="FL20" s="402"/>
      <c r="FM20" s="402"/>
      <c r="FN20" s="402"/>
      <c r="FO20" s="402"/>
      <c r="FP20" s="402"/>
      <c r="FQ20" s="402"/>
      <c r="FR20" s="402"/>
      <c r="FS20" s="402"/>
      <c r="FT20" s="402"/>
      <c r="FU20" s="402"/>
      <c r="FV20" s="402"/>
      <c r="FW20" s="402"/>
      <c r="FX20" s="402"/>
      <c r="FY20" s="402"/>
      <c r="FZ20" s="402"/>
      <c r="GA20" s="402"/>
      <c r="GB20" s="402"/>
      <c r="GC20" s="402"/>
      <c r="GD20" s="402"/>
      <c r="GE20" s="402"/>
      <c r="GF20" s="402"/>
      <c r="GG20" s="402"/>
      <c r="GH20" s="402"/>
      <c r="GI20" s="402"/>
      <c r="GJ20" s="402"/>
      <c r="GK20" s="402"/>
      <c r="GL20" s="402"/>
      <c r="GM20" s="402"/>
      <c r="GN20" s="402"/>
      <c r="GO20" s="402"/>
      <c r="GP20" s="402"/>
      <c r="GQ20" s="402"/>
      <c r="GR20" s="402"/>
      <c r="GS20" s="402"/>
      <c r="GT20" s="402"/>
      <c r="GU20" s="402"/>
      <c r="GV20" s="402"/>
      <c r="GW20" s="402"/>
      <c r="GX20" s="402"/>
      <c r="GY20" s="402"/>
      <c r="GZ20" s="402"/>
      <c r="HA20" s="402"/>
      <c r="HB20" s="402"/>
      <c r="HC20" s="402"/>
      <c r="HD20" s="402"/>
      <c r="HE20" s="402"/>
      <c r="HF20" s="402"/>
      <c r="HG20" s="402"/>
      <c r="HH20" s="402"/>
      <c r="HI20" s="402"/>
      <c r="HJ20" s="402"/>
      <c r="HK20" s="402"/>
      <c r="HL20" s="402"/>
      <c r="HM20" s="402"/>
      <c r="HN20" s="402"/>
      <c r="HO20" s="402"/>
      <c r="HP20" s="402"/>
      <c r="HQ20" s="402"/>
      <c r="HR20" s="402"/>
      <c r="HS20" s="402"/>
      <c r="HT20" s="402"/>
      <c r="HU20" s="402"/>
      <c r="HV20" s="402"/>
      <c r="HW20" s="402"/>
      <c r="HX20" s="402"/>
      <c r="HY20" s="402"/>
      <c r="HZ20" s="402"/>
      <c r="IA20" s="402"/>
      <c r="IB20" s="402"/>
      <c r="IC20" s="402"/>
      <c r="ID20" s="402"/>
      <c r="IE20" s="402"/>
      <c r="IF20" s="402"/>
      <c r="IG20" s="402"/>
      <c r="IH20" s="402"/>
      <c r="II20" s="402"/>
      <c r="IJ20" s="402"/>
      <c r="IK20" s="402"/>
      <c r="IL20" s="402"/>
      <c r="IM20" s="402"/>
      <c r="IN20" s="402"/>
      <c r="IO20" s="402"/>
      <c r="IP20" s="402"/>
      <c r="IQ20" s="402"/>
      <c r="IR20" s="402"/>
      <c r="IS20" s="402"/>
      <c r="IT20" s="402"/>
      <c r="IU20" s="402"/>
      <c r="IV20" s="402"/>
      <c r="IW20" s="402"/>
    </row>
    <row r="21" spans="2:257" ht="33" customHeight="1">
      <c r="B21" s="904" t="s">
        <v>460</v>
      </c>
      <c r="C21" s="904"/>
      <c r="D21" s="904"/>
      <c r="E21" s="905"/>
      <c r="F21" s="905"/>
      <c r="G21" s="905"/>
      <c r="H21" s="905"/>
      <c r="I21" s="905"/>
      <c r="J21" s="905"/>
      <c r="K21" s="905"/>
      <c r="L21" s="905"/>
      <c r="M21" s="905"/>
      <c r="N21" s="905"/>
      <c r="O21" s="905"/>
      <c r="P21" s="905"/>
      <c r="Q21" s="905"/>
      <c r="R21" s="905"/>
      <c r="S21" s="905"/>
      <c r="T21" s="905"/>
      <c r="U21" s="905"/>
      <c r="V21" s="905"/>
      <c r="W21" s="905"/>
      <c r="X21" s="905"/>
      <c r="Y21" s="905"/>
      <c r="Z21" s="905"/>
      <c r="AA21" s="905"/>
      <c r="AB21" s="905"/>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2"/>
      <c r="BA21" s="402"/>
      <c r="BB21" s="402"/>
      <c r="BC21" s="402"/>
      <c r="BD21" s="402"/>
      <c r="BE21" s="402"/>
      <c r="BF21" s="402"/>
      <c r="BG21" s="402"/>
      <c r="BH21" s="402"/>
      <c r="BI21" s="402"/>
      <c r="BJ21" s="402"/>
      <c r="BK21" s="402"/>
      <c r="BL21" s="402"/>
      <c r="BM21" s="402"/>
      <c r="BN21" s="402"/>
      <c r="BO21" s="402"/>
      <c r="BP21" s="402"/>
      <c r="BQ21" s="402"/>
      <c r="BR21" s="402"/>
      <c r="BS21" s="402"/>
      <c r="BT21" s="402"/>
      <c r="BU21" s="402"/>
      <c r="BV21" s="402"/>
      <c r="BW21" s="402"/>
      <c r="BX21" s="402"/>
      <c r="BY21" s="402"/>
      <c r="BZ21" s="402"/>
      <c r="CA21" s="402"/>
      <c r="CB21" s="402"/>
      <c r="CC21" s="402"/>
      <c r="CD21" s="402"/>
      <c r="CE21" s="402"/>
      <c r="CF21" s="402"/>
      <c r="CG21" s="402"/>
      <c r="CH21" s="402"/>
      <c r="CI21" s="402"/>
      <c r="CJ21" s="402"/>
      <c r="CK21" s="402"/>
      <c r="CL21" s="402"/>
      <c r="CM21" s="402"/>
      <c r="CN21" s="402"/>
      <c r="CO21" s="402"/>
      <c r="CP21" s="402"/>
      <c r="CQ21" s="402"/>
      <c r="CR21" s="402"/>
      <c r="CS21" s="402"/>
      <c r="CT21" s="402"/>
      <c r="CU21" s="402"/>
      <c r="CV21" s="402"/>
      <c r="CW21" s="402"/>
      <c r="CX21" s="402"/>
      <c r="CY21" s="402"/>
      <c r="CZ21" s="402"/>
      <c r="DA21" s="402"/>
      <c r="DB21" s="402"/>
      <c r="DC21" s="402"/>
      <c r="DD21" s="402"/>
      <c r="DE21" s="402"/>
      <c r="DF21" s="402"/>
      <c r="DG21" s="402"/>
      <c r="DH21" s="402"/>
      <c r="DI21" s="402"/>
      <c r="DJ21" s="402"/>
      <c r="DK21" s="402"/>
      <c r="DL21" s="402"/>
      <c r="DM21" s="402"/>
      <c r="DN21" s="402"/>
      <c r="DO21" s="402"/>
      <c r="DP21" s="402"/>
      <c r="DQ21" s="402"/>
      <c r="DR21" s="402"/>
      <c r="DS21" s="402"/>
      <c r="DT21" s="402"/>
      <c r="DU21" s="402"/>
      <c r="DV21" s="402"/>
      <c r="DW21" s="402"/>
      <c r="DX21" s="402"/>
      <c r="DY21" s="402"/>
      <c r="DZ21" s="402"/>
      <c r="EA21" s="402"/>
      <c r="EB21" s="402"/>
      <c r="EC21" s="402"/>
      <c r="ED21" s="402"/>
      <c r="EE21" s="402"/>
      <c r="EF21" s="402"/>
      <c r="EG21" s="402"/>
      <c r="EH21" s="402"/>
      <c r="EI21" s="402"/>
      <c r="EJ21" s="402"/>
      <c r="EK21" s="402"/>
      <c r="EL21" s="402"/>
      <c r="EM21" s="402"/>
      <c r="EN21" s="402"/>
      <c r="EO21" s="402"/>
      <c r="EP21" s="402"/>
      <c r="EQ21" s="402"/>
      <c r="ER21" s="402"/>
      <c r="ES21" s="402"/>
      <c r="ET21" s="402"/>
      <c r="EU21" s="402"/>
      <c r="EV21" s="402"/>
      <c r="EW21" s="402"/>
      <c r="EX21" s="402"/>
      <c r="EY21" s="402"/>
      <c r="EZ21" s="402"/>
      <c r="FA21" s="402"/>
      <c r="FB21" s="402"/>
      <c r="FC21" s="402"/>
      <c r="FD21" s="402"/>
      <c r="FE21" s="402"/>
      <c r="FF21" s="402"/>
      <c r="FG21" s="402"/>
      <c r="FH21" s="402"/>
      <c r="FI21" s="402"/>
      <c r="FJ21" s="402"/>
      <c r="FK21" s="402"/>
      <c r="FL21" s="402"/>
      <c r="FM21" s="402"/>
      <c r="FN21" s="402"/>
      <c r="FO21" s="402"/>
      <c r="FP21" s="402"/>
      <c r="FQ21" s="402"/>
      <c r="FR21" s="402"/>
      <c r="FS21" s="402"/>
      <c r="FT21" s="402"/>
      <c r="FU21" s="402"/>
      <c r="FV21" s="402"/>
      <c r="FW21" s="402"/>
      <c r="FX21" s="402"/>
      <c r="FY21" s="402"/>
      <c r="FZ21" s="402"/>
      <c r="GA21" s="402"/>
      <c r="GB21" s="402"/>
      <c r="GC21" s="402"/>
      <c r="GD21" s="402"/>
      <c r="GE21" s="402"/>
      <c r="GF21" s="402"/>
      <c r="GG21" s="402"/>
      <c r="GH21" s="402"/>
      <c r="GI21" s="402"/>
      <c r="GJ21" s="402"/>
      <c r="GK21" s="402"/>
      <c r="GL21" s="402"/>
      <c r="GM21" s="402"/>
      <c r="GN21" s="402"/>
      <c r="GO21" s="402"/>
      <c r="GP21" s="402"/>
      <c r="GQ21" s="402"/>
      <c r="GR21" s="402"/>
      <c r="GS21" s="402"/>
      <c r="GT21" s="402"/>
      <c r="GU21" s="402"/>
      <c r="GV21" s="402"/>
      <c r="GW21" s="402"/>
      <c r="GX21" s="402"/>
      <c r="GY21" s="402"/>
      <c r="GZ21" s="402"/>
      <c r="HA21" s="402"/>
      <c r="HB21" s="402"/>
      <c r="HC21" s="402"/>
      <c r="HD21" s="402"/>
      <c r="HE21" s="402"/>
      <c r="HF21" s="402"/>
      <c r="HG21" s="402"/>
      <c r="HH21" s="402"/>
      <c r="HI21" s="402"/>
      <c r="HJ21" s="402"/>
      <c r="HK21" s="402"/>
      <c r="HL21" s="402"/>
      <c r="HM21" s="402"/>
      <c r="HN21" s="402"/>
      <c r="HO21" s="402"/>
      <c r="HP21" s="402"/>
      <c r="HQ21" s="402"/>
      <c r="HR21" s="402"/>
      <c r="HS21" s="402"/>
      <c r="HT21" s="402"/>
      <c r="HU21" s="402"/>
      <c r="HV21" s="402"/>
      <c r="HW21" s="402"/>
      <c r="HX21" s="402"/>
      <c r="HY21" s="402"/>
      <c r="HZ21" s="402"/>
      <c r="IA21" s="402"/>
      <c r="IB21" s="402"/>
      <c r="IC21" s="402"/>
      <c r="ID21" s="402"/>
      <c r="IE21" s="402"/>
      <c r="IF21" s="402"/>
      <c r="IG21" s="402"/>
      <c r="IH21" s="402"/>
      <c r="II21" s="402"/>
      <c r="IJ21" s="402"/>
      <c r="IK21" s="402"/>
      <c r="IL21" s="402"/>
      <c r="IM21" s="402"/>
      <c r="IN21" s="402"/>
      <c r="IO21" s="402"/>
      <c r="IP21" s="402"/>
      <c r="IQ21" s="402"/>
      <c r="IR21" s="402"/>
      <c r="IS21" s="402"/>
      <c r="IT21" s="402"/>
      <c r="IU21" s="402"/>
      <c r="IV21" s="402"/>
      <c r="IW21" s="402"/>
    </row>
    <row r="22" spans="2:257" ht="15" customHeight="1" thickBot="1">
      <c r="B22" s="896" t="s">
        <v>98</v>
      </c>
      <c r="C22" s="896"/>
      <c r="D22" s="896"/>
      <c r="E22" s="557" t="s">
        <v>9</v>
      </c>
      <c r="F22" s="558"/>
      <c r="G22" s="558"/>
      <c r="H22" s="558"/>
      <c r="I22" s="558"/>
      <c r="J22" s="558"/>
      <c r="K22" s="558"/>
      <c r="L22" s="558"/>
      <c r="M22" s="558"/>
      <c r="N22" s="558"/>
      <c r="O22" s="558"/>
      <c r="P22" s="559"/>
      <c r="Q22" s="557" t="s">
        <v>10</v>
      </c>
      <c r="R22" s="558"/>
      <c r="S22" s="558"/>
      <c r="T22" s="558"/>
      <c r="U22" s="558"/>
      <c r="V22" s="558"/>
      <c r="W22" s="558"/>
      <c r="X22" s="558"/>
      <c r="Y22" s="558"/>
      <c r="Z22" s="558"/>
      <c r="AA22" s="558"/>
      <c r="AB22" s="559"/>
      <c r="AC22" s="402"/>
      <c r="AD22" s="402"/>
      <c r="AE22" s="402"/>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2"/>
      <c r="BE22" s="402"/>
      <c r="BF22" s="402"/>
      <c r="BG22" s="402"/>
      <c r="BH22" s="402"/>
      <c r="BI22" s="402"/>
      <c r="BJ22" s="402"/>
      <c r="BK22" s="402"/>
      <c r="BL22" s="402"/>
      <c r="BM22" s="402"/>
      <c r="BN22" s="402"/>
      <c r="BO22" s="402"/>
      <c r="BP22" s="402"/>
      <c r="BQ22" s="402"/>
      <c r="BR22" s="402"/>
      <c r="BS22" s="402"/>
      <c r="BT22" s="402"/>
      <c r="BU22" s="402"/>
      <c r="BV22" s="402"/>
      <c r="BW22" s="402"/>
      <c r="BX22" s="402"/>
      <c r="BY22" s="402"/>
      <c r="BZ22" s="402"/>
      <c r="CA22" s="402"/>
      <c r="CB22" s="402"/>
      <c r="CC22" s="402"/>
      <c r="CD22" s="402"/>
      <c r="CE22" s="402"/>
      <c r="CF22" s="402"/>
      <c r="CG22" s="402"/>
      <c r="CH22" s="402"/>
      <c r="CI22" s="402"/>
      <c r="CJ22" s="402"/>
      <c r="CK22" s="402"/>
      <c r="CL22" s="402"/>
      <c r="CM22" s="402"/>
      <c r="CN22" s="402"/>
      <c r="CO22" s="402"/>
      <c r="CP22" s="402"/>
      <c r="CQ22" s="402"/>
      <c r="CR22" s="402"/>
      <c r="CS22" s="402"/>
      <c r="CT22" s="402"/>
      <c r="CU22" s="402"/>
      <c r="CV22" s="402"/>
      <c r="CW22" s="402"/>
      <c r="CX22" s="402"/>
      <c r="CY22" s="402"/>
      <c r="CZ22" s="402"/>
      <c r="DA22" s="402"/>
      <c r="DB22" s="402"/>
      <c r="DC22" s="402"/>
      <c r="DD22" s="402"/>
      <c r="DE22" s="402"/>
      <c r="DF22" s="402"/>
      <c r="DG22" s="402"/>
      <c r="DH22" s="402"/>
      <c r="DI22" s="402"/>
      <c r="DJ22" s="402"/>
      <c r="DK22" s="402"/>
      <c r="DL22" s="402"/>
      <c r="DM22" s="402"/>
      <c r="DN22" s="402"/>
      <c r="DO22" s="402"/>
      <c r="DP22" s="402"/>
      <c r="DQ22" s="402"/>
      <c r="DR22" s="402"/>
      <c r="DS22" s="402"/>
      <c r="DT22" s="402"/>
      <c r="DU22" s="402"/>
      <c r="DV22" s="402"/>
      <c r="DW22" s="402"/>
      <c r="DX22" s="402"/>
      <c r="DY22" s="402"/>
      <c r="DZ22" s="402"/>
      <c r="EA22" s="402"/>
      <c r="EB22" s="402"/>
      <c r="EC22" s="402"/>
      <c r="ED22" s="402"/>
      <c r="EE22" s="402"/>
      <c r="EF22" s="402"/>
      <c r="EG22" s="402"/>
      <c r="EH22" s="402"/>
      <c r="EI22" s="402"/>
      <c r="EJ22" s="402"/>
      <c r="EK22" s="402"/>
      <c r="EL22" s="402"/>
      <c r="EM22" s="402"/>
      <c r="EN22" s="402"/>
      <c r="EO22" s="402"/>
      <c r="EP22" s="402"/>
      <c r="EQ22" s="402"/>
      <c r="ER22" s="402"/>
      <c r="ES22" s="402"/>
      <c r="ET22" s="402"/>
      <c r="EU22" s="402"/>
      <c r="EV22" s="402"/>
      <c r="EW22" s="402"/>
      <c r="EX22" s="402"/>
      <c r="EY22" s="402"/>
      <c r="EZ22" s="402"/>
      <c r="FA22" s="402"/>
      <c r="FB22" s="402"/>
      <c r="FC22" s="402"/>
      <c r="FD22" s="402"/>
      <c r="FE22" s="402"/>
      <c r="FF22" s="402"/>
      <c r="FG22" s="402"/>
      <c r="FH22" s="402"/>
      <c r="FI22" s="402"/>
      <c r="FJ22" s="402"/>
      <c r="FK22" s="402"/>
      <c r="FL22" s="402"/>
      <c r="FM22" s="402"/>
      <c r="FN22" s="402"/>
      <c r="FO22" s="402"/>
      <c r="FP22" s="402"/>
      <c r="FQ22" s="402"/>
      <c r="FR22" s="402"/>
      <c r="FS22" s="402"/>
      <c r="FT22" s="402"/>
      <c r="FU22" s="402"/>
      <c r="FV22" s="402"/>
      <c r="FW22" s="402"/>
      <c r="FX22" s="402"/>
      <c r="FY22" s="402"/>
      <c r="FZ22" s="402"/>
      <c r="GA22" s="402"/>
      <c r="GB22" s="402"/>
      <c r="GC22" s="402"/>
      <c r="GD22" s="402"/>
      <c r="GE22" s="402"/>
      <c r="GF22" s="402"/>
      <c r="GG22" s="402"/>
      <c r="GH22" s="402"/>
      <c r="GI22" s="402"/>
      <c r="GJ22" s="402"/>
      <c r="GK22" s="402"/>
      <c r="GL22" s="402"/>
      <c r="GM22" s="402"/>
      <c r="GN22" s="402"/>
      <c r="GO22" s="402"/>
      <c r="GP22" s="402"/>
      <c r="GQ22" s="402"/>
      <c r="GR22" s="402"/>
      <c r="GS22" s="402"/>
      <c r="GT22" s="402"/>
      <c r="GU22" s="402"/>
      <c r="GV22" s="402"/>
      <c r="GW22" s="402"/>
      <c r="GX22" s="402"/>
      <c r="GY22" s="402"/>
      <c r="GZ22" s="402"/>
      <c r="HA22" s="402"/>
      <c r="HB22" s="402"/>
      <c r="HC22" s="402"/>
      <c r="HD22" s="402"/>
      <c r="HE22" s="402"/>
      <c r="HF22" s="402"/>
      <c r="HG22" s="402"/>
      <c r="HH22" s="402"/>
      <c r="HI22" s="402"/>
      <c r="HJ22" s="402"/>
      <c r="HK22" s="402"/>
      <c r="HL22" s="402"/>
      <c r="HM22" s="402"/>
      <c r="HN22" s="402"/>
      <c r="HO22" s="402"/>
      <c r="HP22" s="402"/>
      <c r="HQ22" s="402"/>
      <c r="HR22" s="402"/>
      <c r="HS22" s="402"/>
      <c r="HT22" s="402"/>
      <c r="HU22" s="402"/>
      <c r="HV22" s="402"/>
      <c r="HW22" s="402"/>
      <c r="HX22" s="402"/>
      <c r="HY22" s="402"/>
      <c r="HZ22" s="402"/>
      <c r="IA22" s="402"/>
      <c r="IB22" s="402"/>
      <c r="IC22" s="402"/>
      <c r="ID22" s="402"/>
      <c r="IE22" s="402"/>
      <c r="IF22" s="402"/>
      <c r="IG22" s="402"/>
      <c r="IH22" s="402"/>
      <c r="II22" s="402"/>
      <c r="IJ22" s="402"/>
      <c r="IK22" s="402"/>
      <c r="IL22" s="402"/>
      <c r="IM22" s="402"/>
      <c r="IN22" s="402"/>
      <c r="IO22" s="402"/>
      <c r="IP22" s="402"/>
      <c r="IQ22" s="402"/>
      <c r="IR22" s="402"/>
      <c r="IS22" s="402"/>
      <c r="IT22" s="402"/>
      <c r="IU22" s="402"/>
      <c r="IV22" s="402"/>
      <c r="IW22" s="402"/>
    </row>
    <row r="23" spans="2:257" ht="30" customHeight="1" thickTop="1" thickBot="1">
      <c r="B23" s="896"/>
      <c r="C23" s="896"/>
      <c r="D23" s="896"/>
      <c r="E23" s="897">
        <f>SUM(E10:P21)</f>
        <v>0</v>
      </c>
      <c r="F23" s="897"/>
      <c r="G23" s="897"/>
      <c r="H23" s="897"/>
      <c r="I23" s="897"/>
      <c r="J23" s="897"/>
      <c r="K23" s="897"/>
      <c r="L23" s="897"/>
      <c r="M23" s="897"/>
      <c r="N23" s="897"/>
      <c r="O23" s="897"/>
      <c r="P23" s="897"/>
      <c r="Q23" s="897">
        <f>SUM(Q10:AB21)</f>
        <v>0</v>
      </c>
      <c r="R23" s="897"/>
      <c r="S23" s="897"/>
      <c r="T23" s="897"/>
      <c r="U23" s="897"/>
      <c r="V23" s="897"/>
      <c r="W23" s="897"/>
      <c r="X23" s="897"/>
      <c r="Y23" s="897"/>
      <c r="Z23" s="897"/>
      <c r="AA23" s="897"/>
      <c r="AB23" s="897"/>
      <c r="AC23" s="402"/>
      <c r="AD23" s="402"/>
      <c r="AE23" s="402"/>
      <c r="AF23" s="402"/>
      <c r="AG23" s="402"/>
      <c r="AH23" s="402"/>
      <c r="AI23" s="402"/>
      <c r="AJ23" s="402"/>
      <c r="AK23" s="402"/>
      <c r="AL23" s="402"/>
      <c r="AM23" s="402"/>
      <c r="AN23" s="402"/>
      <c r="AO23" s="402"/>
      <c r="AP23" s="402"/>
      <c r="AQ23" s="402"/>
      <c r="AR23" s="402"/>
      <c r="AS23" s="402"/>
      <c r="AT23" s="402"/>
      <c r="AU23" s="402"/>
      <c r="AV23" s="402"/>
      <c r="AW23" s="402"/>
      <c r="AX23" s="402"/>
      <c r="AY23" s="402"/>
      <c r="AZ23" s="402"/>
      <c r="BA23" s="402"/>
      <c r="BB23" s="402"/>
      <c r="BC23" s="402"/>
      <c r="BD23" s="402"/>
      <c r="BE23" s="402"/>
      <c r="BF23" s="402"/>
      <c r="BG23" s="402"/>
      <c r="BH23" s="402"/>
      <c r="BI23" s="402"/>
      <c r="BJ23" s="402"/>
      <c r="BK23" s="402"/>
      <c r="BL23" s="402"/>
      <c r="BM23" s="402"/>
      <c r="BN23" s="402"/>
      <c r="BO23" s="402"/>
      <c r="BP23" s="402"/>
      <c r="BQ23" s="402"/>
      <c r="BR23" s="402"/>
      <c r="BS23" s="402"/>
      <c r="BT23" s="402"/>
      <c r="BU23" s="402"/>
      <c r="BV23" s="402"/>
      <c r="BW23" s="402"/>
      <c r="BX23" s="402"/>
      <c r="BY23" s="402"/>
      <c r="BZ23" s="402"/>
      <c r="CA23" s="402"/>
      <c r="CB23" s="402"/>
      <c r="CC23" s="402"/>
      <c r="CD23" s="402"/>
      <c r="CE23" s="402"/>
      <c r="CF23" s="402"/>
      <c r="CG23" s="402"/>
      <c r="CH23" s="402"/>
      <c r="CI23" s="402"/>
      <c r="CJ23" s="402"/>
      <c r="CK23" s="402"/>
      <c r="CL23" s="402"/>
      <c r="CM23" s="402"/>
      <c r="CN23" s="402"/>
      <c r="CO23" s="402"/>
      <c r="CP23" s="402"/>
      <c r="CQ23" s="402"/>
      <c r="CR23" s="402"/>
      <c r="CS23" s="402"/>
      <c r="CT23" s="402"/>
      <c r="CU23" s="402"/>
      <c r="CV23" s="402"/>
      <c r="CW23" s="402"/>
      <c r="CX23" s="402"/>
      <c r="CY23" s="402"/>
      <c r="CZ23" s="402"/>
      <c r="DA23" s="402"/>
      <c r="DB23" s="402"/>
      <c r="DC23" s="402"/>
      <c r="DD23" s="402"/>
      <c r="DE23" s="402"/>
      <c r="DF23" s="402"/>
      <c r="DG23" s="402"/>
      <c r="DH23" s="402"/>
      <c r="DI23" s="402"/>
      <c r="DJ23" s="402"/>
      <c r="DK23" s="402"/>
      <c r="DL23" s="402"/>
      <c r="DM23" s="402"/>
      <c r="DN23" s="402"/>
      <c r="DO23" s="402"/>
      <c r="DP23" s="402"/>
      <c r="DQ23" s="402"/>
      <c r="DR23" s="402"/>
      <c r="DS23" s="402"/>
      <c r="DT23" s="402"/>
      <c r="DU23" s="402"/>
      <c r="DV23" s="402"/>
      <c r="DW23" s="402"/>
      <c r="DX23" s="402"/>
      <c r="DY23" s="402"/>
      <c r="DZ23" s="402"/>
      <c r="EA23" s="402"/>
      <c r="EB23" s="402"/>
      <c r="EC23" s="402"/>
      <c r="ED23" s="402"/>
      <c r="EE23" s="402"/>
      <c r="EF23" s="402"/>
      <c r="EG23" s="402"/>
      <c r="EH23" s="402"/>
      <c r="EI23" s="402"/>
      <c r="EJ23" s="402"/>
      <c r="EK23" s="402"/>
      <c r="EL23" s="402"/>
      <c r="EM23" s="402"/>
      <c r="EN23" s="402"/>
      <c r="EO23" s="402"/>
      <c r="EP23" s="402"/>
      <c r="EQ23" s="402"/>
      <c r="ER23" s="402"/>
      <c r="ES23" s="402"/>
      <c r="ET23" s="402"/>
      <c r="EU23" s="402"/>
      <c r="EV23" s="402"/>
      <c r="EW23" s="402"/>
      <c r="EX23" s="402"/>
      <c r="EY23" s="402"/>
      <c r="EZ23" s="402"/>
      <c r="FA23" s="402"/>
      <c r="FB23" s="402"/>
      <c r="FC23" s="402"/>
      <c r="FD23" s="402"/>
      <c r="FE23" s="402"/>
      <c r="FF23" s="402"/>
      <c r="FG23" s="402"/>
      <c r="FH23" s="402"/>
      <c r="FI23" s="402"/>
      <c r="FJ23" s="402"/>
      <c r="FK23" s="402"/>
      <c r="FL23" s="402"/>
      <c r="FM23" s="402"/>
      <c r="FN23" s="402"/>
      <c r="FO23" s="402"/>
      <c r="FP23" s="402"/>
      <c r="FQ23" s="402"/>
      <c r="FR23" s="402"/>
      <c r="FS23" s="402"/>
      <c r="FT23" s="402"/>
      <c r="FU23" s="402"/>
      <c r="FV23" s="402"/>
      <c r="FW23" s="402"/>
      <c r="FX23" s="402"/>
      <c r="FY23" s="402"/>
      <c r="FZ23" s="402"/>
      <c r="GA23" s="402"/>
      <c r="GB23" s="402"/>
      <c r="GC23" s="402"/>
      <c r="GD23" s="402"/>
      <c r="GE23" s="402"/>
      <c r="GF23" s="402"/>
      <c r="GG23" s="402"/>
      <c r="GH23" s="402"/>
      <c r="GI23" s="402"/>
      <c r="GJ23" s="402"/>
      <c r="GK23" s="402"/>
      <c r="GL23" s="402"/>
      <c r="GM23" s="402"/>
      <c r="GN23" s="402"/>
      <c r="GO23" s="402"/>
      <c r="GP23" s="402"/>
      <c r="GQ23" s="402"/>
      <c r="GR23" s="402"/>
      <c r="GS23" s="402"/>
      <c r="GT23" s="402"/>
      <c r="GU23" s="402"/>
      <c r="GV23" s="402"/>
      <c r="GW23" s="402"/>
      <c r="GX23" s="402"/>
      <c r="GY23" s="402"/>
      <c r="GZ23" s="402"/>
      <c r="HA23" s="402"/>
      <c r="HB23" s="402"/>
      <c r="HC23" s="402"/>
      <c r="HD23" s="402"/>
      <c r="HE23" s="402"/>
      <c r="HF23" s="402"/>
      <c r="HG23" s="402"/>
      <c r="HH23" s="402"/>
      <c r="HI23" s="402"/>
      <c r="HJ23" s="402"/>
      <c r="HK23" s="402"/>
      <c r="HL23" s="402"/>
      <c r="HM23" s="402"/>
      <c r="HN23" s="402"/>
      <c r="HO23" s="402"/>
      <c r="HP23" s="402"/>
      <c r="HQ23" s="402"/>
      <c r="HR23" s="402"/>
      <c r="HS23" s="402"/>
      <c r="HT23" s="402"/>
      <c r="HU23" s="402"/>
      <c r="HV23" s="402"/>
      <c r="HW23" s="402"/>
      <c r="HX23" s="402"/>
      <c r="HY23" s="402"/>
      <c r="HZ23" s="402"/>
      <c r="IA23" s="402"/>
      <c r="IB23" s="402"/>
      <c r="IC23" s="402"/>
      <c r="ID23" s="402"/>
      <c r="IE23" s="402"/>
      <c r="IF23" s="402"/>
      <c r="IG23" s="402"/>
      <c r="IH23" s="402"/>
      <c r="II23" s="402"/>
      <c r="IJ23" s="402"/>
      <c r="IK23" s="402"/>
      <c r="IL23" s="402"/>
      <c r="IM23" s="402"/>
      <c r="IN23" s="402"/>
      <c r="IO23" s="402"/>
      <c r="IP23" s="402"/>
      <c r="IQ23" s="402"/>
      <c r="IR23" s="402"/>
      <c r="IS23" s="402"/>
      <c r="IT23" s="402"/>
      <c r="IU23" s="402"/>
      <c r="IV23" s="402"/>
      <c r="IW23" s="402"/>
    </row>
    <row r="24" spans="2:257" ht="14.25" customHeight="1" thickTop="1" thickBot="1">
      <c r="B24" s="898" t="s">
        <v>548</v>
      </c>
      <c r="C24" s="898"/>
      <c r="D24" s="898"/>
      <c r="E24" s="403" t="s">
        <v>549</v>
      </c>
      <c r="F24" s="245"/>
      <c r="G24" s="899">
        <v>4250</v>
      </c>
      <c r="H24" s="899"/>
      <c r="I24" s="899"/>
      <c r="J24" s="245" t="s">
        <v>550</v>
      </c>
      <c r="K24" s="245"/>
      <c r="L24" s="245"/>
      <c r="M24" s="245"/>
      <c r="N24" s="245"/>
      <c r="O24" s="899" t="s">
        <v>551</v>
      </c>
      <c r="P24" s="899"/>
      <c r="Q24" s="403" t="s">
        <v>552</v>
      </c>
      <c r="R24" s="245"/>
      <c r="S24" s="900">
        <v>6350</v>
      </c>
      <c r="T24" s="900"/>
      <c r="U24" s="900"/>
      <c r="V24" s="245" t="s">
        <v>553</v>
      </c>
      <c r="W24" s="245"/>
      <c r="X24" s="245"/>
      <c r="Y24" s="245"/>
      <c r="Z24" s="245"/>
      <c r="AA24" s="901" t="s">
        <v>551</v>
      </c>
      <c r="AB24" s="901"/>
      <c r="AC24" s="402"/>
      <c r="AD24" s="402"/>
      <c r="AE24" s="402"/>
      <c r="AF24" s="402"/>
      <c r="AG24" s="402"/>
      <c r="AH24" s="402"/>
      <c r="AI24" s="402"/>
      <c r="AJ24" s="402"/>
      <c r="AK24" s="402"/>
      <c r="AL24" s="402"/>
      <c r="AM24" s="402"/>
      <c r="AN24" s="402"/>
      <c r="AO24" s="402"/>
      <c r="AP24" s="402"/>
      <c r="AQ24" s="402"/>
      <c r="AR24" s="402"/>
      <c r="AS24" s="402"/>
      <c r="AT24" s="402"/>
      <c r="AU24" s="402"/>
      <c r="AV24" s="402"/>
      <c r="AW24" s="402"/>
      <c r="AX24" s="402"/>
      <c r="AY24" s="402"/>
      <c r="AZ24" s="402"/>
      <c r="BA24" s="402"/>
      <c r="BB24" s="402"/>
      <c r="BC24" s="402"/>
      <c r="BD24" s="402"/>
      <c r="BE24" s="402"/>
      <c r="BF24" s="402"/>
      <c r="BG24" s="402"/>
      <c r="BH24" s="402"/>
      <c r="BI24" s="402"/>
      <c r="BJ24" s="402"/>
      <c r="BK24" s="402"/>
      <c r="BL24" s="402"/>
      <c r="BM24" s="402"/>
      <c r="BN24" s="402"/>
      <c r="BO24" s="402"/>
      <c r="BP24" s="402"/>
      <c r="BQ24" s="402"/>
      <c r="BR24" s="402"/>
      <c r="BS24" s="402"/>
      <c r="BT24" s="402"/>
      <c r="BU24" s="402"/>
      <c r="BV24" s="402"/>
      <c r="BW24" s="402"/>
      <c r="BX24" s="402"/>
      <c r="BY24" s="402"/>
      <c r="BZ24" s="402"/>
      <c r="CA24" s="402"/>
      <c r="CB24" s="402"/>
      <c r="CC24" s="402"/>
      <c r="CD24" s="402"/>
      <c r="CE24" s="402"/>
      <c r="CF24" s="402"/>
      <c r="CG24" s="402"/>
      <c r="CH24" s="402"/>
      <c r="CI24" s="402"/>
      <c r="CJ24" s="402"/>
      <c r="CK24" s="402"/>
      <c r="CL24" s="402"/>
      <c r="CM24" s="402"/>
      <c r="CN24" s="402"/>
      <c r="CO24" s="402"/>
      <c r="CP24" s="402"/>
      <c r="CQ24" s="402"/>
      <c r="CR24" s="402"/>
      <c r="CS24" s="402"/>
      <c r="CT24" s="402"/>
      <c r="CU24" s="402"/>
      <c r="CV24" s="402"/>
      <c r="CW24" s="402"/>
      <c r="CX24" s="402"/>
      <c r="CY24" s="402"/>
      <c r="CZ24" s="402"/>
      <c r="DA24" s="402"/>
      <c r="DB24" s="402"/>
      <c r="DC24" s="402"/>
      <c r="DD24" s="402"/>
      <c r="DE24" s="402"/>
      <c r="DF24" s="402"/>
      <c r="DG24" s="402"/>
      <c r="DH24" s="402"/>
      <c r="DI24" s="402"/>
      <c r="DJ24" s="402"/>
      <c r="DK24" s="402"/>
      <c r="DL24" s="402"/>
      <c r="DM24" s="402"/>
      <c r="DN24" s="402"/>
      <c r="DO24" s="402"/>
      <c r="DP24" s="402"/>
      <c r="DQ24" s="402"/>
      <c r="DR24" s="402"/>
      <c r="DS24" s="402"/>
      <c r="DT24" s="402"/>
      <c r="DU24" s="402"/>
      <c r="DV24" s="402"/>
      <c r="DW24" s="402"/>
      <c r="DX24" s="402"/>
      <c r="DY24" s="402"/>
      <c r="DZ24" s="402"/>
      <c r="EA24" s="402"/>
      <c r="EB24" s="402"/>
      <c r="EC24" s="402"/>
      <c r="ED24" s="402"/>
      <c r="EE24" s="402"/>
      <c r="EF24" s="402"/>
      <c r="EG24" s="402"/>
      <c r="EH24" s="402"/>
      <c r="EI24" s="402"/>
      <c r="EJ24" s="402"/>
      <c r="EK24" s="402"/>
      <c r="EL24" s="402"/>
      <c r="EM24" s="402"/>
      <c r="EN24" s="402"/>
      <c r="EO24" s="402"/>
      <c r="EP24" s="402"/>
      <c r="EQ24" s="402"/>
      <c r="ER24" s="402"/>
      <c r="ES24" s="402"/>
      <c r="ET24" s="402"/>
      <c r="EU24" s="402"/>
      <c r="EV24" s="402"/>
      <c r="EW24" s="402"/>
      <c r="EX24" s="402"/>
      <c r="EY24" s="402"/>
      <c r="EZ24" s="402"/>
      <c r="FA24" s="402"/>
      <c r="FB24" s="402"/>
      <c r="FC24" s="402"/>
      <c r="FD24" s="402"/>
      <c r="FE24" s="402"/>
      <c r="FF24" s="402"/>
      <c r="FG24" s="402"/>
      <c r="FH24" s="402"/>
      <c r="FI24" s="402"/>
      <c r="FJ24" s="402"/>
      <c r="FK24" s="402"/>
      <c r="FL24" s="402"/>
      <c r="FM24" s="402"/>
      <c r="FN24" s="402"/>
      <c r="FO24" s="402"/>
      <c r="FP24" s="402"/>
      <c r="FQ24" s="402"/>
      <c r="FR24" s="402"/>
      <c r="FS24" s="402"/>
      <c r="FT24" s="402"/>
      <c r="FU24" s="402"/>
      <c r="FV24" s="402"/>
      <c r="FW24" s="402"/>
      <c r="FX24" s="402"/>
      <c r="FY24" s="402"/>
      <c r="FZ24" s="402"/>
      <c r="GA24" s="402"/>
      <c r="GB24" s="402"/>
      <c r="GC24" s="402"/>
      <c r="GD24" s="402"/>
      <c r="GE24" s="402"/>
      <c r="GF24" s="402"/>
      <c r="GG24" s="402"/>
      <c r="GH24" s="402"/>
      <c r="GI24" s="402"/>
      <c r="GJ24" s="402"/>
      <c r="GK24" s="402"/>
      <c r="GL24" s="402"/>
      <c r="GM24" s="402"/>
      <c r="GN24" s="402"/>
      <c r="GO24" s="402"/>
      <c r="GP24" s="402"/>
      <c r="GQ24" s="402"/>
      <c r="GR24" s="402"/>
      <c r="GS24" s="402"/>
      <c r="GT24" s="402"/>
      <c r="GU24" s="402"/>
      <c r="GV24" s="402"/>
      <c r="GW24" s="402"/>
      <c r="GX24" s="402"/>
      <c r="GY24" s="402"/>
      <c r="GZ24" s="402"/>
      <c r="HA24" s="402"/>
      <c r="HB24" s="402"/>
      <c r="HC24" s="402"/>
      <c r="HD24" s="402"/>
      <c r="HE24" s="402"/>
      <c r="HF24" s="402"/>
      <c r="HG24" s="402"/>
      <c r="HH24" s="402"/>
      <c r="HI24" s="402"/>
      <c r="HJ24" s="402"/>
      <c r="HK24" s="402"/>
      <c r="HL24" s="402"/>
      <c r="HM24" s="402"/>
      <c r="HN24" s="402"/>
      <c r="HO24" s="402"/>
      <c r="HP24" s="402"/>
      <c r="HQ24" s="402"/>
      <c r="HR24" s="402"/>
      <c r="HS24" s="402"/>
      <c r="HT24" s="402"/>
      <c r="HU24" s="402"/>
      <c r="HV24" s="402"/>
      <c r="HW24" s="402"/>
      <c r="HX24" s="402"/>
      <c r="HY24" s="402"/>
      <c r="HZ24" s="402"/>
      <c r="IA24" s="402"/>
      <c r="IB24" s="402"/>
      <c r="IC24" s="402"/>
      <c r="ID24" s="402"/>
      <c r="IE24" s="402"/>
      <c r="IF24" s="402"/>
      <c r="IG24" s="402"/>
      <c r="IH24" s="402"/>
      <c r="II24" s="402"/>
      <c r="IJ24" s="402"/>
      <c r="IK24" s="402"/>
      <c r="IL24" s="402"/>
      <c r="IM24" s="402"/>
      <c r="IN24" s="402"/>
      <c r="IO24" s="402"/>
      <c r="IP24" s="402"/>
      <c r="IQ24" s="402"/>
      <c r="IR24" s="402"/>
      <c r="IS24" s="402"/>
      <c r="IT24" s="402"/>
      <c r="IU24" s="402"/>
      <c r="IV24" s="402"/>
      <c r="IW24" s="402"/>
    </row>
    <row r="25" spans="2:257" ht="14.25" customHeight="1" thickTop="1" thickBot="1">
      <c r="B25" s="898"/>
      <c r="C25" s="898"/>
      <c r="D25" s="898"/>
      <c r="E25" s="902">
        <f>G24*E23</f>
        <v>0</v>
      </c>
      <c r="F25" s="902"/>
      <c r="G25" s="902"/>
      <c r="H25" s="902"/>
      <c r="I25" s="902"/>
      <c r="J25" s="902"/>
      <c r="K25" s="902"/>
      <c r="L25" s="902"/>
      <c r="M25" s="902"/>
      <c r="N25" s="902"/>
      <c r="O25" s="902"/>
      <c r="P25" s="902"/>
      <c r="Q25" s="903">
        <f>S24*Q23</f>
        <v>0</v>
      </c>
      <c r="R25" s="903"/>
      <c r="S25" s="903"/>
      <c r="T25" s="903"/>
      <c r="U25" s="903"/>
      <c r="V25" s="903"/>
      <c r="W25" s="903"/>
      <c r="X25" s="903"/>
      <c r="Y25" s="903"/>
      <c r="Z25" s="903"/>
      <c r="AA25" s="903"/>
      <c r="AB25" s="903"/>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402"/>
      <c r="AY25" s="402"/>
      <c r="AZ25" s="402"/>
      <c r="BA25" s="402"/>
      <c r="BB25" s="402"/>
      <c r="BC25" s="402"/>
      <c r="BD25" s="402"/>
      <c r="BE25" s="402"/>
      <c r="BF25" s="402"/>
      <c r="BG25" s="402"/>
      <c r="BH25" s="402"/>
      <c r="BI25" s="402"/>
      <c r="BJ25" s="402"/>
      <c r="BK25" s="402"/>
      <c r="BL25" s="402"/>
      <c r="BM25" s="402"/>
      <c r="BN25" s="402"/>
      <c r="BO25" s="402"/>
      <c r="BP25" s="402"/>
      <c r="BQ25" s="402"/>
      <c r="BR25" s="402"/>
      <c r="BS25" s="402"/>
      <c r="BT25" s="402"/>
      <c r="BU25" s="402"/>
      <c r="BV25" s="402"/>
      <c r="BW25" s="402"/>
      <c r="BX25" s="402"/>
      <c r="BY25" s="402"/>
      <c r="BZ25" s="402"/>
      <c r="CA25" s="402"/>
      <c r="CB25" s="402"/>
      <c r="CC25" s="402"/>
      <c r="CD25" s="402"/>
      <c r="CE25" s="402"/>
      <c r="CF25" s="402"/>
      <c r="CG25" s="402"/>
      <c r="CH25" s="402"/>
      <c r="CI25" s="402"/>
      <c r="CJ25" s="402"/>
      <c r="CK25" s="402"/>
      <c r="CL25" s="402"/>
      <c r="CM25" s="402"/>
      <c r="CN25" s="402"/>
      <c r="CO25" s="402"/>
      <c r="CP25" s="402"/>
      <c r="CQ25" s="402"/>
      <c r="CR25" s="402"/>
      <c r="CS25" s="402"/>
      <c r="CT25" s="402"/>
      <c r="CU25" s="402"/>
      <c r="CV25" s="402"/>
      <c r="CW25" s="402"/>
      <c r="CX25" s="402"/>
      <c r="CY25" s="402"/>
      <c r="CZ25" s="402"/>
      <c r="DA25" s="402"/>
      <c r="DB25" s="402"/>
      <c r="DC25" s="402"/>
      <c r="DD25" s="402"/>
      <c r="DE25" s="402"/>
      <c r="DF25" s="402"/>
      <c r="DG25" s="402"/>
      <c r="DH25" s="402"/>
      <c r="DI25" s="402"/>
      <c r="DJ25" s="402"/>
      <c r="DK25" s="402"/>
      <c r="DL25" s="402"/>
      <c r="DM25" s="402"/>
      <c r="DN25" s="402"/>
      <c r="DO25" s="402"/>
      <c r="DP25" s="402"/>
      <c r="DQ25" s="402"/>
      <c r="DR25" s="402"/>
      <c r="DS25" s="402"/>
      <c r="DT25" s="402"/>
      <c r="DU25" s="402"/>
      <c r="DV25" s="402"/>
      <c r="DW25" s="402"/>
      <c r="DX25" s="402"/>
      <c r="DY25" s="402"/>
      <c r="DZ25" s="402"/>
      <c r="EA25" s="402"/>
      <c r="EB25" s="402"/>
      <c r="EC25" s="402"/>
      <c r="ED25" s="402"/>
      <c r="EE25" s="402"/>
      <c r="EF25" s="402"/>
      <c r="EG25" s="402"/>
      <c r="EH25" s="402"/>
      <c r="EI25" s="402"/>
      <c r="EJ25" s="402"/>
      <c r="EK25" s="402"/>
      <c r="EL25" s="402"/>
      <c r="EM25" s="402"/>
      <c r="EN25" s="402"/>
      <c r="EO25" s="402"/>
      <c r="EP25" s="402"/>
      <c r="EQ25" s="402"/>
      <c r="ER25" s="402"/>
      <c r="ES25" s="402"/>
      <c r="ET25" s="402"/>
      <c r="EU25" s="402"/>
      <c r="EV25" s="402"/>
      <c r="EW25" s="402"/>
      <c r="EX25" s="402"/>
      <c r="EY25" s="402"/>
      <c r="EZ25" s="402"/>
      <c r="FA25" s="402"/>
      <c r="FB25" s="402"/>
      <c r="FC25" s="402"/>
      <c r="FD25" s="402"/>
      <c r="FE25" s="402"/>
      <c r="FF25" s="402"/>
      <c r="FG25" s="402"/>
      <c r="FH25" s="402"/>
      <c r="FI25" s="402"/>
      <c r="FJ25" s="402"/>
      <c r="FK25" s="402"/>
      <c r="FL25" s="402"/>
      <c r="FM25" s="402"/>
      <c r="FN25" s="402"/>
      <c r="FO25" s="402"/>
      <c r="FP25" s="402"/>
      <c r="FQ25" s="402"/>
      <c r="FR25" s="402"/>
      <c r="FS25" s="402"/>
      <c r="FT25" s="402"/>
      <c r="FU25" s="402"/>
      <c r="FV25" s="402"/>
      <c r="FW25" s="402"/>
      <c r="FX25" s="402"/>
      <c r="FY25" s="402"/>
      <c r="FZ25" s="402"/>
      <c r="GA25" s="402"/>
      <c r="GB25" s="402"/>
      <c r="GC25" s="402"/>
      <c r="GD25" s="402"/>
      <c r="GE25" s="402"/>
      <c r="GF25" s="402"/>
      <c r="GG25" s="402"/>
      <c r="GH25" s="402"/>
      <c r="GI25" s="402"/>
      <c r="GJ25" s="402"/>
      <c r="GK25" s="402"/>
      <c r="GL25" s="402"/>
      <c r="GM25" s="402"/>
      <c r="GN25" s="402"/>
      <c r="GO25" s="402"/>
      <c r="GP25" s="402"/>
      <c r="GQ25" s="402"/>
      <c r="GR25" s="402"/>
      <c r="GS25" s="402"/>
      <c r="GT25" s="402"/>
      <c r="GU25" s="402"/>
      <c r="GV25" s="402"/>
      <c r="GW25" s="402"/>
      <c r="GX25" s="402"/>
      <c r="GY25" s="402"/>
      <c r="GZ25" s="402"/>
      <c r="HA25" s="402"/>
      <c r="HB25" s="402"/>
      <c r="HC25" s="402"/>
      <c r="HD25" s="402"/>
      <c r="HE25" s="402"/>
      <c r="HF25" s="402"/>
      <c r="HG25" s="402"/>
      <c r="HH25" s="402"/>
      <c r="HI25" s="402"/>
      <c r="HJ25" s="402"/>
      <c r="HK25" s="402"/>
      <c r="HL25" s="402"/>
      <c r="HM25" s="402"/>
      <c r="HN25" s="402"/>
      <c r="HO25" s="402"/>
      <c r="HP25" s="402"/>
      <c r="HQ25" s="402"/>
      <c r="HR25" s="402"/>
      <c r="HS25" s="402"/>
      <c r="HT25" s="402"/>
      <c r="HU25" s="402"/>
      <c r="HV25" s="402"/>
      <c r="HW25" s="402"/>
      <c r="HX25" s="402"/>
      <c r="HY25" s="402"/>
      <c r="HZ25" s="402"/>
      <c r="IA25" s="402"/>
      <c r="IB25" s="402"/>
      <c r="IC25" s="402"/>
      <c r="ID25" s="402"/>
      <c r="IE25" s="402"/>
      <c r="IF25" s="402"/>
      <c r="IG25" s="402"/>
      <c r="IH25" s="402"/>
      <c r="II25" s="402"/>
      <c r="IJ25" s="402"/>
      <c r="IK25" s="402"/>
      <c r="IL25" s="402"/>
      <c r="IM25" s="402"/>
      <c r="IN25" s="402"/>
      <c r="IO25" s="402"/>
      <c r="IP25" s="402"/>
      <c r="IQ25" s="402"/>
      <c r="IR25" s="402"/>
      <c r="IS25" s="402"/>
      <c r="IT25" s="402"/>
      <c r="IU25" s="402"/>
      <c r="IV25" s="402"/>
      <c r="IW25" s="402"/>
    </row>
    <row r="26" spans="2:257" ht="25.5" customHeight="1" thickTop="1" thickBot="1">
      <c r="B26" s="898"/>
      <c r="C26" s="898"/>
      <c r="D26" s="898"/>
      <c r="E26" s="902"/>
      <c r="F26" s="902"/>
      <c r="G26" s="902"/>
      <c r="H26" s="902"/>
      <c r="I26" s="902"/>
      <c r="J26" s="902"/>
      <c r="K26" s="902"/>
      <c r="L26" s="902"/>
      <c r="M26" s="902"/>
      <c r="N26" s="902"/>
      <c r="O26" s="902"/>
      <c r="P26" s="902"/>
      <c r="Q26" s="903"/>
      <c r="R26" s="903"/>
      <c r="S26" s="903"/>
      <c r="T26" s="903"/>
      <c r="U26" s="903"/>
      <c r="V26" s="903"/>
      <c r="W26" s="903"/>
      <c r="X26" s="903"/>
      <c r="Y26" s="903"/>
      <c r="Z26" s="903"/>
      <c r="AA26" s="903"/>
      <c r="AB26" s="903"/>
      <c r="AC26" s="402"/>
      <c r="AD26" s="402"/>
      <c r="AE26" s="402"/>
      <c r="AF26" s="402"/>
      <c r="AG26" s="402"/>
      <c r="AH26" s="402"/>
      <c r="AI26" s="402"/>
      <c r="AJ26" s="560">
        <v>1587500</v>
      </c>
      <c r="AK26" s="402"/>
      <c r="AL26" s="402"/>
      <c r="AM26" s="402"/>
      <c r="AN26" s="402"/>
      <c r="AO26" s="402"/>
      <c r="AP26" s="402"/>
      <c r="AQ26" s="402"/>
      <c r="AR26" s="402"/>
      <c r="AS26" s="402"/>
      <c r="AT26" s="402"/>
      <c r="AU26" s="402"/>
      <c r="AV26" s="402"/>
      <c r="AW26" s="402"/>
      <c r="AX26" s="402"/>
      <c r="AY26" s="402"/>
      <c r="AZ26" s="402"/>
      <c r="BA26" s="402"/>
      <c r="BB26" s="402"/>
      <c r="BC26" s="402"/>
      <c r="BD26" s="402"/>
      <c r="BE26" s="402"/>
      <c r="BF26" s="402"/>
      <c r="BG26" s="402"/>
      <c r="BH26" s="402"/>
      <c r="BI26" s="402"/>
      <c r="BJ26" s="402"/>
      <c r="BK26" s="402"/>
      <c r="BL26" s="402"/>
      <c r="BM26" s="402"/>
      <c r="BN26" s="402"/>
      <c r="BO26" s="402"/>
      <c r="BP26" s="402"/>
      <c r="BQ26" s="402"/>
      <c r="BR26" s="402"/>
      <c r="BS26" s="402"/>
      <c r="BT26" s="402"/>
      <c r="BU26" s="402"/>
      <c r="BV26" s="402"/>
      <c r="BW26" s="402"/>
      <c r="BX26" s="402"/>
      <c r="BY26" s="402"/>
      <c r="BZ26" s="402"/>
      <c r="CA26" s="402"/>
      <c r="CB26" s="402"/>
      <c r="CC26" s="402"/>
      <c r="CD26" s="402"/>
      <c r="CE26" s="402"/>
      <c r="CF26" s="402"/>
      <c r="CG26" s="402"/>
      <c r="CH26" s="402"/>
      <c r="CI26" s="402"/>
      <c r="CJ26" s="402"/>
      <c r="CK26" s="402"/>
      <c r="CL26" s="402"/>
      <c r="CM26" s="402"/>
      <c r="CN26" s="402"/>
      <c r="CO26" s="402"/>
      <c r="CP26" s="402"/>
      <c r="CQ26" s="402"/>
      <c r="CR26" s="402"/>
      <c r="CS26" s="402"/>
      <c r="CT26" s="402"/>
      <c r="CU26" s="402"/>
      <c r="CV26" s="402"/>
      <c r="CW26" s="402"/>
      <c r="CX26" s="402"/>
      <c r="CY26" s="402"/>
      <c r="CZ26" s="402"/>
      <c r="DA26" s="402"/>
      <c r="DB26" s="402"/>
      <c r="DC26" s="402"/>
      <c r="DD26" s="402"/>
      <c r="DE26" s="402"/>
      <c r="DF26" s="402"/>
      <c r="DG26" s="402"/>
      <c r="DH26" s="402"/>
      <c r="DI26" s="402"/>
      <c r="DJ26" s="402"/>
      <c r="DK26" s="402"/>
      <c r="DL26" s="402"/>
      <c r="DM26" s="402"/>
      <c r="DN26" s="402"/>
      <c r="DO26" s="402"/>
      <c r="DP26" s="402"/>
      <c r="DQ26" s="402"/>
      <c r="DR26" s="402"/>
      <c r="DS26" s="402"/>
      <c r="DT26" s="402"/>
      <c r="DU26" s="402"/>
      <c r="DV26" s="402"/>
      <c r="DW26" s="402"/>
      <c r="DX26" s="402"/>
      <c r="DY26" s="402"/>
      <c r="DZ26" s="402"/>
      <c r="EA26" s="402"/>
      <c r="EB26" s="402"/>
      <c r="EC26" s="402"/>
      <c r="ED26" s="402"/>
      <c r="EE26" s="402"/>
      <c r="EF26" s="402"/>
      <c r="EG26" s="402"/>
      <c r="EH26" s="402"/>
      <c r="EI26" s="402"/>
      <c r="EJ26" s="402"/>
      <c r="EK26" s="402"/>
      <c r="EL26" s="402"/>
      <c r="EM26" s="402"/>
      <c r="EN26" s="402"/>
      <c r="EO26" s="402"/>
      <c r="EP26" s="402"/>
      <c r="EQ26" s="402"/>
      <c r="ER26" s="402"/>
      <c r="ES26" s="402"/>
      <c r="ET26" s="402"/>
      <c r="EU26" s="402"/>
      <c r="EV26" s="402"/>
      <c r="EW26" s="402"/>
      <c r="EX26" s="402"/>
      <c r="EY26" s="402"/>
      <c r="EZ26" s="402"/>
      <c r="FA26" s="402"/>
      <c r="FB26" s="402"/>
      <c r="FC26" s="402"/>
      <c r="FD26" s="402"/>
      <c r="FE26" s="402"/>
      <c r="FF26" s="402"/>
      <c r="FG26" s="402"/>
      <c r="FH26" s="402"/>
      <c r="FI26" s="402"/>
      <c r="FJ26" s="402"/>
      <c r="FK26" s="402"/>
      <c r="FL26" s="402"/>
      <c r="FM26" s="402"/>
      <c r="FN26" s="402"/>
      <c r="FO26" s="402"/>
      <c r="FP26" s="402"/>
      <c r="FQ26" s="402"/>
      <c r="FR26" s="402"/>
      <c r="FS26" s="402"/>
      <c r="FT26" s="402"/>
      <c r="FU26" s="402"/>
      <c r="FV26" s="402"/>
      <c r="FW26" s="402"/>
      <c r="FX26" s="402"/>
      <c r="FY26" s="402"/>
      <c r="FZ26" s="402"/>
      <c r="GA26" s="402"/>
      <c r="GB26" s="402"/>
      <c r="GC26" s="402"/>
      <c r="GD26" s="402"/>
      <c r="GE26" s="402"/>
      <c r="GF26" s="402"/>
      <c r="GG26" s="402"/>
      <c r="GH26" s="402"/>
      <c r="GI26" s="402"/>
      <c r="GJ26" s="402"/>
      <c r="GK26" s="402"/>
      <c r="GL26" s="402"/>
      <c r="GM26" s="402"/>
      <c r="GN26" s="402"/>
      <c r="GO26" s="402"/>
      <c r="GP26" s="402"/>
      <c r="GQ26" s="402"/>
      <c r="GR26" s="402"/>
      <c r="GS26" s="402"/>
      <c r="GT26" s="402"/>
      <c r="GU26" s="402"/>
      <c r="GV26" s="402"/>
      <c r="GW26" s="402"/>
      <c r="GX26" s="402"/>
      <c r="GY26" s="402"/>
      <c r="GZ26" s="402"/>
      <c r="HA26" s="402"/>
      <c r="HB26" s="402"/>
      <c r="HC26" s="402"/>
      <c r="HD26" s="402"/>
      <c r="HE26" s="402"/>
      <c r="HF26" s="402"/>
      <c r="HG26" s="402"/>
      <c r="HH26" s="402"/>
      <c r="HI26" s="402"/>
      <c r="HJ26" s="402"/>
      <c r="HK26" s="402"/>
      <c r="HL26" s="402"/>
      <c r="HM26" s="402"/>
      <c r="HN26" s="402"/>
      <c r="HO26" s="402"/>
      <c r="HP26" s="402"/>
      <c r="HQ26" s="402"/>
      <c r="HR26" s="402"/>
      <c r="HS26" s="402"/>
      <c r="HT26" s="402"/>
      <c r="HU26" s="402"/>
      <c r="HV26" s="402"/>
      <c r="HW26" s="402"/>
      <c r="HX26" s="402"/>
      <c r="HY26" s="402"/>
      <c r="HZ26" s="402"/>
      <c r="IA26" s="402"/>
      <c r="IB26" s="402"/>
      <c r="IC26" s="402"/>
      <c r="ID26" s="402"/>
      <c r="IE26" s="402"/>
      <c r="IF26" s="402"/>
      <c r="IG26" s="402"/>
      <c r="IH26" s="402"/>
      <c r="II26" s="402"/>
      <c r="IJ26" s="402"/>
      <c r="IK26" s="402"/>
      <c r="IL26" s="402"/>
      <c r="IM26" s="402"/>
      <c r="IN26" s="402"/>
      <c r="IO26" s="402"/>
      <c r="IP26" s="402"/>
      <c r="IQ26" s="402"/>
      <c r="IR26" s="402"/>
      <c r="IS26" s="402"/>
      <c r="IT26" s="402"/>
      <c r="IU26" s="402"/>
      <c r="IV26" s="402"/>
      <c r="IW26" s="402"/>
    </row>
    <row r="27" spans="2:257" ht="14.25" customHeight="1" thickTop="1" thickBot="1">
      <c r="B27" s="898"/>
      <c r="C27" s="898"/>
      <c r="D27" s="898"/>
      <c r="E27" s="404" t="s">
        <v>461</v>
      </c>
      <c r="F27" s="402"/>
      <c r="G27" s="402"/>
      <c r="H27" s="402"/>
      <c r="I27" s="402"/>
      <c r="J27" s="402"/>
      <c r="K27" s="402"/>
      <c r="L27" s="402"/>
      <c r="M27" s="402"/>
      <c r="N27" s="402"/>
      <c r="O27" s="402"/>
      <c r="P27" s="402"/>
      <c r="Q27" s="402"/>
      <c r="R27" s="402"/>
      <c r="S27" s="402"/>
      <c r="T27" s="402"/>
      <c r="U27" s="402"/>
      <c r="V27" s="402"/>
      <c r="W27" s="402"/>
      <c r="X27" s="402"/>
      <c r="Y27" s="402"/>
      <c r="Z27" s="893" t="s">
        <v>551</v>
      </c>
      <c r="AA27" s="893"/>
      <c r="AB27" s="246"/>
      <c r="AC27" s="402"/>
      <c r="AD27" s="402"/>
      <c r="AE27" s="402"/>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c r="BJ27" s="402"/>
      <c r="BK27" s="402"/>
      <c r="BL27" s="402"/>
      <c r="BM27" s="402"/>
      <c r="BN27" s="402"/>
      <c r="BO27" s="402"/>
      <c r="BP27" s="402"/>
      <c r="BQ27" s="402"/>
      <c r="BR27" s="402"/>
      <c r="BS27" s="402"/>
      <c r="BT27" s="402"/>
      <c r="BU27" s="402"/>
      <c r="BV27" s="402"/>
      <c r="BW27" s="402"/>
      <c r="BX27" s="402"/>
      <c r="BY27" s="402"/>
      <c r="BZ27" s="402"/>
      <c r="CA27" s="402"/>
      <c r="CB27" s="402"/>
      <c r="CC27" s="402"/>
      <c r="CD27" s="402"/>
      <c r="CE27" s="402"/>
      <c r="CF27" s="402"/>
      <c r="CG27" s="402"/>
      <c r="CH27" s="402"/>
      <c r="CI27" s="402"/>
      <c r="CJ27" s="402"/>
      <c r="CK27" s="402"/>
      <c r="CL27" s="402"/>
      <c r="CM27" s="402"/>
      <c r="CN27" s="402"/>
      <c r="CO27" s="402"/>
      <c r="CP27" s="402"/>
      <c r="CQ27" s="402"/>
      <c r="CR27" s="402"/>
      <c r="CS27" s="402"/>
      <c r="CT27" s="402"/>
      <c r="CU27" s="402"/>
      <c r="CV27" s="402"/>
      <c r="CW27" s="402"/>
      <c r="CX27" s="402"/>
      <c r="CY27" s="402"/>
      <c r="CZ27" s="402"/>
      <c r="DA27" s="402"/>
      <c r="DB27" s="402"/>
      <c r="DC27" s="402"/>
      <c r="DD27" s="402"/>
      <c r="DE27" s="402"/>
      <c r="DF27" s="402"/>
      <c r="DG27" s="402"/>
      <c r="DH27" s="402"/>
      <c r="DI27" s="402"/>
      <c r="DJ27" s="402"/>
      <c r="DK27" s="402"/>
      <c r="DL27" s="402"/>
      <c r="DM27" s="402"/>
      <c r="DN27" s="402"/>
      <c r="DO27" s="402"/>
      <c r="DP27" s="402"/>
      <c r="DQ27" s="402"/>
      <c r="DR27" s="402"/>
      <c r="DS27" s="402"/>
      <c r="DT27" s="402"/>
      <c r="DU27" s="402"/>
      <c r="DV27" s="402"/>
      <c r="DW27" s="402"/>
      <c r="DX27" s="402"/>
      <c r="DY27" s="402"/>
      <c r="DZ27" s="402"/>
      <c r="EA27" s="402"/>
      <c r="EB27" s="402"/>
      <c r="EC27" s="402"/>
      <c r="ED27" s="402"/>
      <c r="EE27" s="402"/>
      <c r="EF27" s="402"/>
      <c r="EG27" s="402"/>
      <c r="EH27" s="402"/>
      <c r="EI27" s="402"/>
      <c r="EJ27" s="402"/>
      <c r="EK27" s="402"/>
      <c r="EL27" s="402"/>
      <c r="EM27" s="402"/>
      <c r="EN27" s="402"/>
      <c r="EO27" s="402"/>
      <c r="EP27" s="402"/>
      <c r="EQ27" s="402"/>
      <c r="ER27" s="402"/>
      <c r="ES27" s="402"/>
      <c r="ET27" s="402"/>
      <c r="EU27" s="402"/>
      <c r="EV27" s="402"/>
      <c r="EW27" s="402"/>
      <c r="EX27" s="402"/>
      <c r="EY27" s="402"/>
      <c r="EZ27" s="402"/>
      <c r="FA27" s="402"/>
      <c r="FB27" s="402"/>
      <c r="FC27" s="402"/>
      <c r="FD27" s="402"/>
      <c r="FE27" s="402"/>
      <c r="FF27" s="402"/>
      <c r="FG27" s="402"/>
      <c r="FH27" s="402"/>
      <c r="FI27" s="402"/>
      <c r="FJ27" s="402"/>
      <c r="FK27" s="402"/>
      <c r="FL27" s="402"/>
      <c r="FM27" s="402"/>
      <c r="FN27" s="402"/>
      <c r="FO27" s="402"/>
      <c r="FP27" s="402"/>
      <c r="FQ27" s="402"/>
      <c r="FR27" s="402"/>
      <c r="FS27" s="402"/>
      <c r="FT27" s="402"/>
      <c r="FU27" s="402"/>
      <c r="FV27" s="402"/>
      <c r="FW27" s="402"/>
      <c r="FX27" s="402"/>
      <c r="FY27" s="402"/>
      <c r="FZ27" s="402"/>
      <c r="GA27" s="402"/>
      <c r="GB27" s="402"/>
      <c r="GC27" s="402"/>
      <c r="GD27" s="402"/>
      <c r="GE27" s="402"/>
      <c r="GF27" s="402"/>
      <c r="GG27" s="402"/>
      <c r="GH27" s="402"/>
      <c r="GI27" s="402"/>
      <c r="GJ27" s="402"/>
      <c r="GK27" s="402"/>
      <c r="GL27" s="402"/>
      <c r="GM27" s="402"/>
      <c r="GN27" s="402"/>
      <c r="GO27" s="402"/>
      <c r="GP27" s="402"/>
      <c r="GQ27" s="402"/>
      <c r="GR27" s="402"/>
      <c r="GS27" s="402"/>
      <c r="GT27" s="402"/>
      <c r="GU27" s="402"/>
      <c r="GV27" s="402"/>
      <c r="GW27" s="402"/>
      <c r="GX27" s="402"/>
      <c r="GY27" s="402"/>
      <c r="GZ27" s="402"/>
      <c r="HA27" s="402"/>
      <c r="HB27" s="402"/>
      <c r="HC27" s="402"/>
      <c r="HD27" s="402"/>
      <c r="HE27" s="402"/>
      <c r="HF27" s="402"/>
      <c r="HG27" s="402"/>
      <c r="HH27" s="402"/>
      <c r="HI27" s="402"/>
      <c r="HJ27" s="402"/>
      <c r="HK27" s="402"/>
      <c r="HL27" s="402"/>
      <c r="HM27" s="402"/>
      <c r="HN27" s="402"/>
      <c r="HO27" s="402"/>
      <c r="HP27" s="402"/>
      <c r="HQ27" s="402"/>
      <c r="HR27" s="402"/>
      <c r="HS27" s="402"/>
      <c r="HT27" s="402"/>
      <c r="HU27" s="402"/>
      <c r="HV27" s="402"/>
      <c r="HW27" s="402"/>
      <c r="HX27" s="402"/>
      <c r="HY27" s="402"/>
      <c r="HZ27" s="402"/>
      <c r="IA27" s="402"/>
      <c r="IB27" s="402"/>
      <c r="IC27" s="402"/>
      <c r="ID27" s="402"/>
      <c r="IE27" s="402"/>
      <c r="IF27" s="402"/>
      <c r="IG27" s="402"/>
      <c r="IH27" s="402"/>
      <c r="II27" s="402"/>
      <c r="IJ27" s="402"/>
      <c r="IK27" s="402"/>
      <c r="IL27" s="402"/>
      <c r="IM27" s="402"/>
      <c r="IN27" s="402"/>
      <c r="IO27" s="402"/>
      <c r="IP27" s="402"/>
      <c r="IQ27" s="402"/>
      <c r="IR27" s="402"/>
      <c r="IS27" s="402"/>
      <c r="IT27" s="402"/>
      <c r="IU27" s="402"/>
      <c r="IV27" s="402"/>
      <c r="IW27" s="402"/>
    </row>
    <row r="28" spans="2:257" ht="40.5" customHeight="1" thickTop="1" thickBot="1">
      <c r="B28" s="898"/>
      <c r="C28" s="898"/>
      <c r="D28" s="898"/>
      <c r="E28" s="894">
        <f>IF(E25+Q25&lt;=AJ26,E25+Q25,AJ26)</f>
        <v>0</v>
      </c>
      <c r="F28" s="894"/>
      <c r="G28" s="894"/>
      <c r="H28" s="894"/>
      <c r="I28" s="894"/>
      <c r="J28" s="894"/>
      <c r="K28" s="894"/>
      <c r="L28" s="894"/>
      <c r="M28" s="894"/>
      <c r="N28" s="894"/>
      <c r="O28" s="894"/>
      <c r="P28" s="894"/>
      <c r="Q28" s="894"/>
      <c r="R28" s="894"/>
      <c r="S28" s="894"/>
      <c r="T28" s="894"/>
      <c r="U28" s="894"/>
      <c r="V28" s="894"/>
      <c r="W28" s="894"/>
      <c r="X28" s="894"/>
      <c r="Y28" s="894"/>
      <c r="Z28" s="894"/>
      <c r="AA28" s="894"/>
      <c r="AB28" s="894"/>
      <c r="AC28" s="402"/>
      <c r="AD28" s="402"/>
      <c r="AE28" s="402"/>
      <c r="AF28" s="402"/>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2"/>
      <c r="BI28" s="402"/>
      <c r="BJ28" s="402"/>
      <c r="BK28" s="402"/>
      <c r="BL28" s="402"/>
      <c r="BM28" s="402"/>
      <c r="BN28" s="402"/>
      <c r="BO28" s="402"/>
      <c r="BP28" s="402"/>
      <c r="BQ28" s="402"/>
      <c r="BR28" s="402"/>
      <c r="BS28" s="402"/>
      <c r="BT28" s="402"/>
      <c r="BU28" s="402"/>
      <c r="BV28" s="402"/>
      <c r="BW28" s="402"/>
      <c r="BX28" s="402"/>
      <c r="BY28" s="402"/>
      <c r="BZ28" s="402"/>
      <c r="CA28" s="402"/>
      <c r="CB28" s="402"/>
      <c r="CC28" s="402"/>
      <c r="CD28" s="402"/>
      <c r="CE28" s="402"/>
      <c r="CF28" s="402"/>
      <c r="CG28" s="402"/>
      <c r="CH28" s="402"/>
      <c r="CI28" s="402"/>
      <c r="CJ28" s="402"/>
      <c r="CK28" s="402"/>
      <c r="CL28" s="402"/>
      <c r="CM28" s="402"/>
      <c r="CN28" s="402"/>
      <c r="CO28" s="402"/>
      <c r="CP28" s="402"/>
      <c r="CQ28" s="402"/>
      <c r="CR28" s="402"/>
      <c r="CS28" s="402"/>
      <c r="CT28" s="402"/>
      <c r="CU28" s="402"/>
      <c r="CV28" s="402"/>
      <c r="CW28" s="402"/>
      <c r="CX28" s="402"/>
      <c r="CY28" s="402"/>
      <c r="CZ28" s="402"/>
      <c r="DA28" s="402"/>
      <c r="DB28" s="402"/>
      <c r="DC28" s="402"/>
      <c r="DD28" s="402"/>
      <c r="DE28" s="402"/>
      <c r="DF28" s="402"/>
      <c r="DG28" s="402"/>
      <c r="DH28" s="402"/>
      <c r="DI28" s="402"/>
      <c r="DJ28" s="402"/>
      <c r="DK28" s="402"/>
      <c r="DL28" s="402"/>
      <c r="DM28" s="402"/>
      <c r="DN28" s="402"/>
      <c r="DO28" s="402"/>
      <c r="DP28" s="402"/>
      <c r="DQ28" s="402"/>
      <c r="DR28" s="402"/>
      <c r="DS28" s="402"/>
      <c r="DT28" s="402"/>
      <c r="DU28" s="402"/>
      <c r="DV28" s="402"/>
      <c r="DW28" s="402"/>
      <c r="DX28" s="402"/>
      <c r="DY28" s="402"/>
      <c r="DZ28" s="402"/>
      <c r="EA28" s="402"/>
      <c r="EB28" s="402"/>
      <c r="EC28" s="402"/>
      <c r="ED28" s="402"/>
      <c r="EE28" s="402"/>
      <c r="EF28" s="402"/>
      <c r="EG28" s="402"/>
      <c r="EH28" s="402"/>
      <c r="EI28" s="402"/>
      <c r="EJ28" s="402"/>
      <c r="EK28" s="402"/>
      <c r="EL28" s="402"/>
      <c r="EM28" s="402"/>
      <c r="EN28" s="402"/>
      <c r="EO28" s="402"/>
      <c r="EP28" s="402"/>
      <c r="EQ28" s="402"/>
      <c r="ER28" s="402"/>
      <c r="ES28" s="402"/>
      <c r="ET28" s="402"/>
      <c r="EU28" s="402"/>
      <c r="EV28" s="402"/>
      <c r="EW28" s="402"/>
      <c r="EX28" s="402"/>
      <c r="EY28" s="402"/>
      <c r="EZ28" s="402"/>
      <c r="FA28" s="402"/>
      <c r="FB28" s="402"/>
      <c r="FC28" s="402"/>
      <c r="FD28" s="402"/>
      <c r="FE28" s="402"/>
      <c r="FF28" s="402"/>
      <c r="FG28" s="402"/>
      <c r="FH28" s="402"/>
      <c r="FI28" s="402"/>
      <c r="FJ28" s="402"/>
      <c r="FK28" s="402"/>
      <c r="FL28" s="402"/>
      <c r="FM28" s="402"/>
      <c r="FN28" s="402"/>
      <c r="FO28" s="402"/>
      <c r="FP28" s="402"/>
      <c r="FQ28" s="402"/>
      <c r="FR28" s="402"/>
      <c r="FS28" s="402"/>
      <c r="FT28" s="402"/>
      <c r="FU28" s="402"/>
      <c r="FV28" s="402"/>
      <c r="FW28" s="402"/>
      <c r="FX28" s="402"/>
      <c r="FY28" s="402"/>
      <c r="FZ28" s="402"/>
      <c r="GA28" s="402"/>
      <c r="GB28" s="402"/>
      <c r="GC28" s="402"/>
      <c r="GD28" s="402"/>
      <c r="GE28" s="402"/>
      <c r="GF28" s="402"/>
      <c r="GG28" s="402"/>
      <c r="GH28" s="402"/>
      <c r="GI28" s="402"/>
      <c r="GJ28" s="402"/>
      <c r="GK28" s="402"/>
      <c r="GL28" s="402"/>
      <c r="GM28" s="402"/>
      <c r="GN28" s="402"/>
      <c r="GO28" s="402"/>
      <c r="GP28" s="402"/>
      <c r="GQ28" s="402"/>
      <c r="GR28" s="402"/>
      <c r="GS28" s="402"/>
      <c r="GT28" s="402"/>
      <c r="GU28" s="402"/>
      <c r="GV28" s="402"/>
      <c r="GW28" s="402"/>
      <c r="GX28" s="402"/>
      <c r="GY28" s="402"/>
      <c r="GZ28" s="402"/>
      <c r="HA28" s="402"/>
      <c r="HB28" s="402"/>
      <c r="HC28" s="402"/>
      <c r="HD28" s="402"/>
      <c r="HE28" s="402"/>
      <c r="HF28" s="402"/>
      <c r="HG28" s="402"/>
      <c r="HH28" s="402"/>
      <c r="HI28" s="402"/>
      <c r="HJ28" s="402"/>
      <c r="HK28" s="402"/>
      <c r="HL28" s="402"/>
      <c r="HM28" s="402"/>
      <c r="HN28" s="402"/>
      <c r="HO28" s="402"/>
      <c r="HP28" s="402"/>
      <c r="HQ28" s="402"/>
      <c r="HR28" s="402"/>
      <c r="HS28" s="402"/>
      <c r="HT28" s="402"/>
      <c r="HU28" s="402"/>
      <c r="HV28" s="402"/>
      <c r="HW28" s="402"/>
      <c r="HX28" s="402"/>
      <c r="HY28" s="402"/>
      <c r="HZ28" s="402"/>
      <c r="IA28" s="402"/>
      <c r="IB28" s="402"/>
      <c r="IC28" s="402"/>
      <c r="ID28" s="402"/>
      <c r="IE28" s="402"/>
      <c r="IF28" s="402"/>
      <c r="IG28" s="402"/>
      <c r="IH28" s="402"/>
      <c r="II28" s="402"/>
      <c r="IJ28" s="402"/>
      <c r="IK28" s="402"/>
      <c r="IL28" s="402"/>
      <c r="IM28" s="402"/>
      <c r="IN28" s="402"/>
      <c r="IO28" s="402"/>
      <c r="IP28" s="402"/>
      <c r="IQ28" s="402"/>
      <c r="IR28" s="402"/>
      <c r="IS28" s="402"/>
      <c r="IT28" s="402"/>
      <c r="IU28" s="402"/>
      <c r="IV28" s="402"/>
      <c r="IW28" s="402"/>
    </row>
    <row r="29" spans="2:257" s="405" customFormat="1" ht="18" customHeight="1" thickTop="1">
      <c r="B29" s="405" t="s">
        <v>740</v>
      </c>
    </row>
    <row r="30" spans="2:257" s="405" customFormat="1" ht="24" customHeight="1">
      <c r="B30" s="895" t="s">
        <v>661</v>
      </c>
      <c r="C30" s="895"/>
      <c r="D30" s="895"/>
      <c r="E30" s="895"/>
      <c r="F30" s="895"/>
      <c r="G30" s="895"/>
      <c r="H30" s="895"/>
      <c r="I30" s="895"/>
      <c r="J30" s="895"/>
      <c r="K30" s="895"/>
      <c r="L30" s="895"/>
      <c r="M30" s="895"/>
      <c r="N30" s="895"/>
      <c r="O30" s="895"/>
      <c r="P30" s="895"/>
      <c r="Q30" s="895"/>
      <c r="R30" s="895"/>
      <c r="S30" s="895"/>
      <c r="T30" s="895"/>
      <c r="U30" s="895"/>
      <c r="V30" s="895"/>
      <c r="W30" s="895"/>
      <c r="X30" s="895"/>
      <c r="Y30" s="895"/>
      <c r="Z30" s="895"/>
      <c r="AA30" s="895"/>
      <c r="AB30" s="895"/>
      <c r="AC30" s="895"/>
    </row>
    <row r="31" spans="2:257" ht="15.75" customHeight="1"/>
  </sheetData>
  <sheetProtection selectLockedCells="1" selectUnlockedCells="1"/>
  <mergeCells count="58">
    <mergeCell ref="B3:AD3"/>
    <mergeCell ref="C6:P6"/>
    <mergeCell ref="C7:P7"/>
    <mergeCell ref="B9:D9"/>
    <mergeCell ref="E9:P9"/>
    <mergeCell ref="Q9:AB9"/>
    <mergeCell ref="V5:AD5"/>
    <mergeCell ref="V6:AD6"/>
    <mergeCell ref="V7:AD7"/>
    <mergeCell ref="B10:D10"/>
    <mergeCell ref="E10:P10"/>
    <mergeCell ref="Q10:AB10"/>
    <mergeCell ref="B11:D11"/>
    <mergeCell ref="E11:P11"/>
    <mergeCell ref="Q11:AB11"/>
    <mergeCell ref="B12:D12"/>
    <mergeCell ref="E12:P12"/>
    <mergeCell ref="Q12:AB12"/>
    <mergeCell ref="B13:D13"/>
    <mergeCell ref="E13:P13"/>
    <mergeCell ref="Q13:AB13"/>
    <mergeCell ref="B14:D14"/>
    <mergeCell ref="E14:P14"/>
    <mergeCell ref="Q14:AB14"/>
    <mergeCell ref="B15:D15"/>
    <mergeCell ref="E15:P15"/>
    <mergeCell ref="Q15:AB15"/>
    <mergeCell ref="B16:D16"/>
    <mergeCell ref="E16:P16"/>
    <mergeCell ref="Q16:AB16"/>
    <mergeCell ref="B17:D17"/>
    <mergeCell ref="E17:P17"/>
    <mergeCell ref="Q17:AB17"/>
    <mergeCell ref="B18:D18"/>
    <mergeCell ref="E18:P18"/>
    <mergeCell ref="Q18:AB18"/>
    <mergeCell ref="B19:D19"/>
    <mergeCell ref="E19:P19"/>
    <mergeCell ref="Q19:AB19"/>
    <mergeCell ref="B20:D20"/>
    <mergeCell ref="E20:P20"/>
    <mergeCell ref="Q20:AB20"/>
    <mergeCell ref="B21:D21"/>
    <mergeCell ref="E21:P21"/>
    <mergeCell ref="Q21:AB21"/>
    <mergeCell ref="Z27:AA27"/>
    <mergeCell ref="E28:AB28"/>
    <mergeCell ref="B30:AC30"/>
    <mergeCell ref="B22:D23"/>
    <mergeCell ref="E23:P23"/>
    <mergeCell ref="Q23:AB23"/>
    <mergeCell ref="B24:D28"/>
    <mergeCell ref="G24:I24"/>
    <mergeCell ref="O24:P24"/>
    <mergeCell ref="S24:U24"/>
    <mergeCell ref="AA24:AB24"/>
    <mergeCell ref="E25:P26"/>
    <mergeCell ref="Q25:AB26"/>
  </mergeCells>
  <phoneticPr fontId="1"/>
  <printOptions horizontalCentered="1"/>
  <pageMargins left="0.78740157480314965" right="0.78740157480314965" top="0.78740157480314965" bottom="0.78740157480314965" header="0.51181102362204722" footer="0.51181102362204722"/>
  <pageSetup paperSize="9" scale="82" firstPageNumber="0" fitToHeight="0"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29819-3118-4C37-AFC8-1FD28780CF46}">
  <sheetPr codeName="Sheet11">
    <pageSetUpPr fitToPage="1"/>
  </sheetPr>
  <dimension ref="A1:O74"/>
  <sheetViews>
    <sheetView view="pageBreakPreview" zoomScale="90" zoomScaleNormal="100" zoomScaleSheetLayoutView="90" workbookViewId="0">
      <selection activeCell="O1" sqref="O1"/>
    </sheetView>
  </sheetViews>
  <sheetFormatPr defaultRowHeight="13.5"/>
  <cols>
    <col min="1" max="1" width="2.625" style="1" customWidth="1"/>
    <col min="2" max="2" width="12.75" style="1" customWidth="1"/>
    <col min="3" max="4" width="4.625" style="1" customWidth="1"/>
    <col min="5" max="5" width="6.375" style="1" customWidth="1"/>
    <col min="6" max="6" width="4.625" style="1" customWidth="1"/>
    <col min="7" max="7" width="11" style="1" customWidth="1"/>
    <col min="8" max="8" width="17" style="1" customWidth="1"/>
    <col min="9" max="9" width="10.75" style="1" customWidth="1"/>
    <col min="10" max="10" width="7.75" style="1" customWidth="1"/>
    <col min="11" max="11" width="8.625" style="1" customWidth="1"/>
    <col min="12" max="13" width="4.625" style="1" customWidth="1"/>
    <col min="14" max="14" width="1.875" style="1" customWidth="1"/>
    <col min="15" max="256" width="9" style="1"/>
    <col min="257" max="257" width="2.625" style="1" customWidth="1"/>
    <col min="258" max="258" width="12.75" style="1" customWidth="1"/>
    <col min="259" max="260" width="4.625" style="1" customWidth="1"/>
    <col min="261" max="261" width="6.375" style="1" customWidth="1"/>
    <col min="262" max="262" width="4.625" style="1" customWidth="1"/>
    <col min="263" max="263" width="10.75" style="1" customWidth="1"/>
    <col min="264" max="264" width="12.75" style="1" customWidth="1"/>
    <col min="265" max="265" width="10.75" style="1" customWidth="1"/>
    <col min="266" max="266" width="7.75" style="1" customWidth="1"/>
    <col min="267" max="267" width="8.625" style="1" customWidth="1"/>
    <col min="268" max="269" width="4.625" style="1" customWidth="1"/>
    <col min="270" max="270" width="1.875" style="1" customWidth="1"/>
    <col min="271" max="512" width="9" style="1"/>
    <col min="513" max="513" width="2.625" style="1" customWidth="1"/>
    <col min="514" max="514" width="12.75" style="1" customWidth="1"/>
    <col min="515" max="516" width="4.625" style="1" customWidth="1"/>
    <col min="517" max="517" width="6.375" style="1" customWidth="1"/>
    <col min="518" max="518" width="4.625" style="1" customWidth="1"/>
    <col min="519" max="519" width="10.75" style="1" customWidth="1"/>
    <col min="520" max="520" width="12.75" style="1" customWidth="1"/>
    <col min="521" max="521" width="10.75" style="1" customWidth="1"/>
    <col min="522" max="522" width="7.75" style="1" customWidth="1"/>
    <col min="523" max="523" width="8.625" style="1" customWidth="1"/>
    <col min="524" max="525" width="4.625" style="1" customWidth="1"/>
    <col min="526" max="526" width="1.875" style="1" customWidth="1"/>
    <col min="527" max="768" width="9" style="1"/>
    <col min="769" max="769" width="2.625" style="1" customWidth="1"/>
    <col min="770" max="770" width="12.75" style="1" customWidth="1"/>
    <col min="771" max="772" width="4.625" style="1" customWidth="1"/>
    <col min="773" max="773" width="6.375" style="1" customWidth="1"/>
    <col min="774" max="774" width="4.625" style="1" customWidth="1"/>
    <col min="775" max="775" width="10.75" style="1" customWidth="1"/>
    <col min="776" max="776" width="12.75" style="1" customWidth="1"/>
    <col min="777" max="777" width="10.75" style="1" customWidth="1"/>
    <col min="778" max="778" width="7.75" style="1" customWidth="1"/>
    <col min="779" max="779" width="8.625" style="1" customWidth="1"/>
    <col min="780" max="781" width="4.625" style="1" customWidth="1"/>
    <col min="782" max="782" width="1.875" style="1" customWidth="1"/>
    <col min="783" max="1024" width="9" style="1"/>
    <col min="1025" max="1025" width="2.625" style="1" customWidth="1"/>
    <col min="1026" max="1026" width="12.75" style="1" customWidth="1"/>
    <col min="1027" max="1028" width="4.625" style="1" customWidth="1"/>
    <col min="1029" max="1029" width="6.375" style="1" customWidth="1"/>
    <col min="1030" max="1030" width="4.625" style="1" customWidth="1"/>
    <col min="1031" max="1031" width="10.75" style="1" customWidth="1"/>
    <col min="1032" max="1032" width="12.75" style="1" customWidth="1"/>
    <col min="1033" max="1033" width="10.75" style="1" customWidth="1"/>
    <col min="1034" max="1034" width="7.75" style="1" customWidth="1"/>
    <col min="1035" max="1035" width="8.625" style="1" customWidth="1"/>
    <col min="1036" max="1037" width="4.625" style="1" customWidth="1"/>
    <col min="1038" max="1038" width="1.875" style="1" customWidth="1"/>
    <col min="1039" max="1280" width="9" style="1"/>
    <col min="1281" max="1281" width="2.625" style="1" customWidth="1"/>
    <col min="1282" max="1282" width="12.75" style="1" customWidth="1"/>
    <col min="1283" max="1284" width="4.625" style="1" customWidth="1"/>
    <col min="1285" max="1285" width="6.375" style="1" customWidth="1"/>
    <col min="1286" max="1286" width="4.625" style="1" customWidth="1"/>
    <col min="1287" max="1287" width="10.75" style="1" customWidth="1"/>
    <col min="1288" max="1288" width="12.75" style="1" customWidth="1"/>
    <col min="1289" max="1289" width="10.75" style="1" customWidth="1"/>
    <col min="1290" max="1290" width="7.75" style="1" customWidth="1"/>
    <col min="1291" max="1291" width="8.625" style="1" customWidth="1"/>
    <col min="1292" max="1293" width="4.625" style="1" customWidth="1"/>
    <col min="1294" max="1294" width="1.875" style="1" customWidth="1"/>
    <col min="1295" max="1536" width="9" style="1"/>
    <col min="1537" max="1537" width="2.625" style="1" customWidth="1"/>
    <col min="1538" max="1538" width="12.75" style="1" customWidth="1"/>
    <col min="1539" max="1540" width="4.625" style="1" customWidth="1"/>
    <col min="1541" max="1541" width="6.375" style="1" customWidth="1"/>
    <col min="1542" max="1542" width="4.625" style="1" customWidth="1"/>
    <col min="1543" max="1543" width="10.75" style="1" customWidth="1"/>
    <col min="1544" max="1544" width="12.75" style="1" customWidth="1"/>
    <col min="1545" max="1545" width="10.75" style="1" customWidth="1"/>
    <col min="1546" max="1546" width="7.75" style="1" customWidth="1"/>
    <col min="1547" max="1547" width="8.625" style="1" customWidth="1"/>
    <col min="1548" max="1549" width="4.625" style="1" customWidth="1"/>
    <col min="1550" max="1550" width="1.875" style="1" customWidth="1"/>
    <col min="1551" max="1792" width="9" style="1"/>
    <col min="1793" max="1793" width="2.625" style="1" customWidth="1"/>
    <col min="1794" max="1794" width="12.75" style="1" customWidth="1"/>
    <col min="1795" max="1796" width="4.625" style="1" customWidth="1"/>
    <col min="1797" max="1797" width="6.375" style="1" customWidth="1"/>
    <col min="1798" max="1798" width="4.625" style="1" customWidth="1"/>
    <col min="1799" max="1799" width="10.75" style="1" customWidth="1"/>
    <col min="1800" max="1800" width="12.75" style="1" customWidth="1"/>
    <col min="1801" max="1801" width="10.75" style="1" customWidth="1"/>
    <col min="1802" max="1802" width="7.75" style="1" customWidth="1"/>
    <col min="1803" max="1803" width="8.625" style="1" customWidth="1"/>
    <col min="1804" max="1805" width="4.625" style="1" customWidth="1"/>
    <col min="1806" max="1806" width="1.875" style="1" customWidth="1"/>
    <col min="1807" max="2048" width="9" style="1"/>
    <col min="2049" max="2049" width="2.625" style="1" customWidth="1"/>
    <col min="2050" max="2050" width="12.75" style="1" customWidth="1"/>
    <col min="2051" max="2052" width="4.625" style="1" customWidth="1"/>
    <col min="2053" max="2053" width="6.375" style="1" customWidth="1"/>
    <col min="2054" max="2054" width="4.625" style="1" customWidth="1"/>
    <col min="2055" max="2055" width="10.75" style="1" customWidth="1"/>
    <col min="2056" max="2056" width="12.75" style="1" customWidth="1"/>
    <col min="2057" max="2057" width="10.75" style="1" customWidth="1"/>
    <col min="2058" max="2058" width="7.75" style="1" customWidth="1"/>
    <col min="2059" max="2059" width="8.625" style="1" customWidth="1"/>
    <col min="2060" max="2061" width="4.625" style="1" customWidth="1"/>
    <col min="2062" max="2062" width="1.875" style="1" customWidth="1"/>
    <col min="2063" max="2304" width="9" style="1"/>
    <col min="2305" max="2305" width="2.625" style="1" customWidth="1"/>
    <col min="2306" max="2306" width="12.75" style="1" customWidth="1"/>
    <col min="2307" max="2308" width="4.625" style="1" customWidth="1"/>
    <col min="2309" max="2309" width="6.375" style="1" customWidth="1"/>
    <col min="2310" max="2310" width="4.625" style="1" customWidth="1"/>
    <col min="2311" max="2311" width="10.75" style="1" customWidth="1"/>
    <col min="2312" max="2312" width="12.75" style="1" customWidth="1"/>
    <col min="2313" max="2313" width="10.75" style="1" customWidth="1"/>
    <col min="2314" max="2314" width="7.75" style="1" customWidth="1"/>
    <col min="2315" max="2315" width="8.625" style="1" customWidth="1"/>
    <col min="2316" max="2317" width="4.625" style="1" customWidth="1"/>
    <col min="2318" max="2318" width="1.875" style="1" customWidth="1"/>
    <col min="2319" max="2560" width="9" style="1"/>
    <col min="2561" max="2561" width="2.625" style="1" customWidth="1"/>
    <col min="2562" max="2562" width="12.75" style="1" customWidth="1"/>
    <col min="2563" max="2564" width="4.625" style="1" customWidth="1"/>
    <col min="2565" max="2565" width="6.375" style="1" customWidth="1"/>
    <col min="2566" max="2566" width="4.625" style="1" customWidth="1"/>
    <col min="2567" max="2567" width="10.75" style="1" customWidth="1"/>
    <col min="2568" max="2568" width="12.75" style="1" customWidth="1"/>
    <col min="2569" max="2569" width="10.75" style="1" customWidth="1"/>
    <col min="2570" max="2570" width="7.75" style="1" customWidth="1"/>
    <col min="2571" max="2571" width="8.625" style="1" customWidth="1"/>
    <col min="2572" max="2573" width="4.625" style="1" customWidth="1"/>
    <col min="2574" max="2574" width="1.875" style="1" customWidth="1"/>
    <col min="2575" max="2816" width="9" style="1"/>
    <col min="2817" max="2817" width="2.625" style="1" customWidth="1"/>
    <col min="2818" max="2818" width="12.75" style="1" customWidth="1"/>
    <col min="2819" max="2820" width="4.625" style="1" customWidth="1"/>
    <col min="2821" max="2821" width="6.375" style="1" customWidth="1"/>
    <col min="2822" max="2822" width="4.625" style="1" customWidth="1"/>
    <col min="2823" max="2823" width="10.75" style="1" customWidth="1"/>
    <col min="2824" max="2824" width="12.75" style="1" customWidth="1"/>
    <col min="2825" max="2825" width="10.75" style="1" customWidth="1"/>
    <col min="2826" max="2826" width="7.75" style="1" customWidth="1"/>
    <col min="2827" max="2827" width="8.625" style="1" customWidth="1"/>
    <col min="2828" max="2829" width="4.625" style="1" customWidth="1"/>
    <col min="2830" max="2830" width="1.875" style="1" customWidth="1"/>
    <col min="2831" max="3072" width="9" style="1"/>
    <col min="3073" max="3073" width="2.625" style="1" customWidth="1"/>
    <col min="3074" max="3074" width="12.75" style="1" customWidth="1"/>
    <col min="3075" max="3076" width="4.625" style="1" customWidth="1"/>
    <col min="3077" max="3077" width="6.375" style="1" customWidth="1"/>
    <col min="3078" max="3078" width="4.625" style="1" customWidth="1"/>
    <col min="3079" max="3079" width="10.75" style="1" customWidth="1"/>
    <col min="3080" max="3080" width="12.75" style="1" customWidth="1"/>
    <col min="3081" max="3081" width="10.75" style="1" customWidth="1"/>
    <col min="3082" max="3082" width="7.75" style="1" customWidth="1"/>
    <col min="3083" max="3083" width="8.625" style="1" customWidth="1"/>
    <col min="3084" max="3085" width="4.625" style="1" customWidth="1"/>
    <col min="3086" max="3086" width="1.875" style="1" customWidth="1"/>
    <col min="3087" max="3328" width="9" style="1"/>
    <col min="3329" max="3329" width="2.625" style="1" customWidth="1"/>
    <col min="3330" max="3330" width="12.75" style="1" customWidth="1"/>
    <col min="3331" max="3332" width="4.625" style="1" customWidth="1"/>
    <col min="3333" max="3333" width="6.375" style="1" customWidth="1"/>
    <col min="3334" max="3334" width="4.625" style="1" customWidth="1"/>
    <col min="3335" max="3335" width="10.75" style="1" customWidth="1"/>
    <col min="3336" max="3336" width="12.75" style="1" customWidth="1"/>
    <col min="3337" max="3337" width="10.75" style="1" customWidth="1"/>
    <col min="3338" max="3338" width="7.75" style="1" customWidth="1"/>
    <col min="3339" max="3339" width="8.625" style="1" customWidth="1"/>
    <col min="3340" max="3341" width="4.625" style="1" customWidth="1"/>
    <col min="3342" max="3342" width="1.875" style="1" customWidth="1"/>
    <col min="3343" max="3584" width="9" style="1"/>
    <col min="3585" max="3585" width="2.625" style="1" customWidth="1"/>
    <col min="3586" max="3586" width="12.75" style="1" customWidth="1"/>
    <col min="3587" max="3588" width="4.625" style="1" customWidth="1"/>
    <col min="3589" max="3589" width="6.375" style="1" customWidth="1"/>
    <col min="3590" max="3590" width="4.625" style="1" customWidth="1"/>
    <col min="3591" max="3591" width="10.75" style="1" customWidth="1"/>
    <col min="3592" max="3592" width="12.75" style="1" customWidth="1"/>
    <col min="3593" max="3593" width="10.75" style="1" customWidth="1"/>
    <col min="3594" max="3594" width="7.75" style="1" customWidth="1"/>
    <col min="3595" max="3595" width="8.625" style="1" customWidth="1"/>
    <col min="3596" max="3597" width="4.625" style="1" customWidth="1"/>
    <col min="3598" max="3598" width="1.875" style="1" customWidth="1"/>
    <col min="3599" max="3840" width="9" style="1"/>
    <col min="3841" max="3841" width="2.625" style="1" customWidth="1"/>
    <col min="3842" max="3842" width="12.75" style="1" customWidth="1"/>
    <col min="3843" max="3844" width="4.625" style="1" customWidth="1"/>
    <col min="3845" max="3845" width="6.375" style="1" customWidth="1"/>
    <col min="3846" max="3846" width="4.625" style="1" customWidth="1"/>
    <col min="3847" max="3847" width="10.75" style="1" customWidth="1"/>
    <col min="3848" max="3848" width="12.75" style="1" customWidth="1"/>
    <col min="3849" max="3849" width="10.75" style="1" customWidth="1"/>
    <col min="3850" max="3850" width="7.75" style="1" customWidth="1"/>
    <col min="3851" max="3851" width="8.625" style="1" customWidth="1"/>
    <col min="3852" max="3853" width="4.625" style="1" customWidth="1"/>
    <col min="3854" max="3854" width="1.875" style="1" customWidth="1"/>
    <col min="3855" max="4096" width="9" style="1"/>
    <col min="4097" max="4097" width="2.625" style="1" customWidth="1"/>
    <col min="4098" max="4098" width="12.75" style="1" customWidth="1"/>
    <col min="4099" max="4100" width="4.625" style="1" customWidth="1"/>
    <col min="4101" max="4101" width="6.375" style="1" customWidth="1"/>
    <col min="4102" max="4102" width="4.625" style="1" customWidth="1"/>
    <col min="4103" max="4103" width="10.75" style="1" customWidth="1"/>
    <col min="4104" max="4104" width="12.75" style="1" customWidth="1"/>
    <col min="4105" max="4105" width="10.75" style="1" customWidth="1"/>
    <col min="4106" max="4106" width="7.75" style="1" customWidth="1"/>
    <col min="4107" max="4107" width="8.625" style="1" customWidth="1"/>
    <col min="4108" max="4109" width="4.625" style="1" customWidth="1"/>
    <col min="4110" max="4110" width="1.875" style="1" customWidth="1"/>
    <col min="4111" max="4352" width="9" style="1"/>
    <col min="4353" max="4353" width="2.625" style="1" customWidth="1"/>
    <col min="4354" max="4354" width="12.75" style="1" customWidth="1"/>
    <col min="4355" max="4356" width="4.625" style="1" customWidth="1"/>
    <col min="4357" max="4357" width="6.375" style="1" customWidth="1"/>
    <col min="4358" max="4358" width="4.625" style="1" customWidth="1"/>
    <col min="4359" max="4359" width="10.75" style="1" customWidth="1"/>
    <col min="4360" max="4360" width="12.75" style="1" customWidth="1"/>
    <col min="4361" max="4361" width="10.75" style="1" customWidth="1"/>
    <col min="4362" max="4362" width="7.75" style="1" customWidth="1"/>
    <col min="4363" max="4363" width="8.625" style="1" customWidth="1"/>
    <col min="4364" max="4365" width="4.625" style="1" customWidth="1"/>
    <col min="4366" max="4366" width="1.875" style="1" customWidth="1"/>
    <col min="4367" max="4608" width="9" style="1"/>
    <col min="4609" max="4609" width="2.625" style="1" customWidth="1"/>
    <col min="4610" max="4610" width="12.75" style="1" customWidth="1"/>
    <col min="4611" max="4612" width="4.625" style="1" customWidth="1"/>
    <col min="4613" max="4613" width="6.375" style="1" customWidth="1"/>
    <col min="4614" max="4614" width="4.625" style="1" customWidth="1"/>
    <col min="4615" max="4615" width="10.75" style="1" customWidth="1"/>
    <col min="4616" max="4616" width="12.75" style="1" customWidth="1"/>
    <col min="4617" max="4617" width="10.75" style="1" customWidth="1"/>
    <col min="4618" max="4618" width="7.75" style="1" customWidth="1"/>
    <col min="4619" max="4619" width="8.625" style="1" customWidth="1"/>
    <col min="4620" max="4621" width="4.625" style="1" customWidth="1"/>
    <col min="4622" max="4622" width="1.875" style="1" customWidth="1"/>
    <col min="4623" max="4864" width="9" style="1"/>
    <col min="4865" max="4865" width="2.625" style="1" customWidth="1"/>
    <col min="4866" max="4866" width="12.75" style="1" customWidth="1"/>
    <col min="4867" max="4868" width="4.625" style="1" customWidth="1"/>
    <col min="4869" max="4869" width="6.375" style="1" customWidth="1"/>
    <col min="4870" max="4870" width="4.625" style="1" customWidth="1"/>
    <col min="4871" max="4871" width="10.75" style="1" customWidth="1"/>
    <col min="4872" max="4872" width="12.75" style="1" customWidth="1"/>
    <col min="4873" max="4873" width="10.75" style="1" customWidth="1"/>
    <col min="4874" max="4874" width="7.75" style="1" customWidth="1"/>
    <col min="4875" max="4875" width="8.625" style="1" customWidth="1"/>
    <col min="4876" max="4877" width="4.625" style="1" customWidth="1"/>
    <col min="4878" max="4878" width="1.875" style="1" customWidth="1"/>
    <col min="4879" max="5120" width="9" style="1"/>
    <col min="5121" max="5121" width="2.625" style="1" customWidth="1"/>
    <col min="5122" max="5122" width="12.75" style="1" customWidth="1"/>
    <col min="5123" max="5124" width="4.625" style="1" customWidth="1"/>
    <col min="5125" max="5125" width="6.375" style="1" customWidth="1"/>
    <col min="5126" max="5126" width="4.625" style="1" customWidth="1"/>
    <col min="5127" max="5127" width="10.75" style="1" customWidth="1"/>
    <col min="5128" max="5128" width="12.75" style="1" customWidth="1"/>
    <col min="5129" max="5129" width="10.75" style="1" customWidth="1"/>
    <col min="5130" max="5130" width="7.75" style="1" customWidth="1"/>
    <col min="5131" max="5131" width="8.625" style="1" customWidth="1"/>
    <col min="5132" max="5133" width="4.625" style="1" customWidth="1"/>
    <col min="5134" max="5134" width="1.875" style="1" customWidth="1"/>
    <col min="5135" max="5376" width="9" style="1"/>
    <col min="5377" max="5377" width="2.625" style="1" customWidth="1"/>
    <col min="5378" max="5378" width="12.75" style="1" customWidth="1"/>
    <col min="5379" max="5380" width="4.625" style="1" customWidth="1"/>
    <col min="5381" max="5381" width="6.375" style="1" customWidth="1"/>
    <col min="5382" max="5382" width="4.625" style="1" customWidth="1"/>
    <col min="5383" max="5383" width="10.75" style="1" customWidth="1"/>
    <col min="5384" max="5384" width="12.75" style="1" customWidth="1"/>
    <col min="5385" max="5385" width="10.75" style="1" customWidth="1"/>
    <col min="5386" max="5386" width="7.75" style="1" customWidth="1"/>
    <col min="5387" max="5387" width="8.625" style="1" customWidth="1"/>
    <col min="5388" max="5389" width="4.625" style="1" customWidth="1"/>
    <col min="5390" max="5390" width="1.875" style="1" customWidth="1"/>
    <col min="5391" max="5632" width="9" style="1"/>
    <col min="5633" max="5633" width="2.625" style="1" customWidth="1"/>
    <col min="5634" max="5634" width="12.75" style="1" customWidth="1"/>
    <col min="5635" max="5636" width="4.625" style="1" customWidth="1"/>
    <col min="5637" max="5637" width="6.375" style="1" customWidth="1"/>
    <col min="5638" max="5638" width="4.625" style="1" customWidth="1"/>
    <col min="5639" max="5639" width="10.75" style="1" customWidth="1"/>
    <col min="5640" max="5640" width="12.75" style="1" customWidth="1"/>
    <col min="5641" max="5641" width="10.75" style="1" customWidth="1"/>
    <col min="5642" max="5642" width="7.75" style="1" customWidth="1"/>
    <col min="5643" max="5643" width="8.625" style="1" customWidth="1"/>
    <col min="5644" max="5645" width="4.625" style="1" customWidth="1"/>
    <col min="5646" max="5646" width="1.875" style="1" customWidth="1"/>
    <col min="5647" max="5888" width="9" style="1"/>
    <col min="5889" max="5889" width="2.625" style="1" customWidth="1"/>
    <col min="5890" max="5890" width="12.75" style="1" customWidth="1"/>
    <col min="5891" max="5892" width="4.625" style="1" customWidth="1"/>
    <col min="5893" max="5893" width="6.375" style="1" customWidth="1"/>
    <col min="5894" max="5894" width="4.625" style="1" customWidth="1"/>
    <col min="5895" max="5895" width="10.75" style="1" customWidth="1"/>
    <col min="5896" max="5896" width="12.75" style="1" customWidth="1"/>
    <col min="5897" max="5897" width="10.75" style="1" customWidth="1"/>
    <col min="5898" max="5898" width="7.75" style="1" customWidth="1"/>
    <col min="5899" max="5899" width="8.625" style="1" customWidth="1"/>
    <col min="5900" max="5901" width="4.625" style="1" customWidth="1"/>
    <col min="5902" max="5902" width="1.875" style="1" customWidth="1"/>
    <col min="5903" max="6144" width="9" style="1"/>
    <col min="6145" max="6145" width="2.625" style="1" customWidth="1"/>
    <col min="6146" max="6146" width="12.75" style="1" customWidth="1"/>
    <col min="6147" max="6148" width="4.625" style="1" customWidth="1"/>
    <col min="6149" max="6149" width="6.375" style="1" customWidth="1"/>
    <col min="6150" max="6150" width="4.625" style="1" customWidth="1"/>
    <col min="6151" max="6151" width="10.75" style="1" customWidth="1"/>
    <col min="6152" max="6152" width="12.75" style="1" customWidth="1"/>
    <col min="6153" max="6153" width="10.75" style="1" customWidth="1"/>
    <col min="6154" max="6154" width="7.75" style="1" customWidth="1"/>
    <col min="6155" max="6155" width="8.625" style="1" customWidth="1"/>
    <col min="6156" max="6157" width="4.625" style="1" customWidth="1"/>
    <col min="6158" max="6158" width="1.875" style="1" customWidth="1"/>
    <col min="6159" max="6400" width="9" style="1"/>
    <col min="6401" max="6401" width="2.625" style="1" customWidth="1"/>
    <col min="6402" max="6402" width="12.75" style="1" customWidth="1"/>
    <col min="6403" max="6404" width="4.625" style="1" customWidth="1"/>
    <col min="6405" max="6405" width="6.375" style="1" customWidth="1"/>
    <col min="6406" max="6406" width="4.625" style="1" customWidth="1"/>
    <col min="6407" max="6407" width="10.75" style="1" customWidth="1"/>
    <col min="6408" max="6408" width="12.75" style="1" customWidth="1"/>
    <col min="6409" max="6409" width="10.75" style="1" customWidth="1"/>
    <col min="6410" max="6410" width="7.75" style="1" customWidth="1"/>
    <col min="6411" max="6411" width="8.625" style="1" customWidth="1"/>
    <col min="6412" max="6413" width="4.625" style="1" customWidth="1"/>
    <col min="6414" max="6414" width="1.875" style="1" customWidth="1"/>
    <col min="6415" max="6656" width="9" style="1"/>
    <col min="6657" max="6657" width="2.625" style="1" customWidth="1"/>
    <col min="6658" max="6658" width="12.75" style="1" customWidth="1"/>
    <col min="6659" max="6660" width="4.625" style="1" customWidth="1"/>
    <col min="6661" max="6661" width="6.375" style="1" customWidth="1"/>
    <col min="6662" max="6662" width="4.625" style="1" customWidth="1"/>
    <col min="6663" max="6663" width="10.75" style="1" customWidth="1"/>
    <col min="6664" max="6664" width="12.75" style="1" customWidth="1"/>
    <col min="6665" max="6665" width="10.75" style="1" customWidth="1"/>
    <col min="6666" max="6666" width="7.75" style="1" customWidth="1"/>
    <col min="6667" max="6667" width="8.625" style="1" customWidth="1"/>
    <col min="6668" max="6669" width="4.625" style="1" customWidth="1"/>
    <col min="6670" max="6670" width="1.875" style="1" customWidth="1"/>
    <col min="6671" max="6912" width="9" style="1"/>
    <col min="6913" max="6913" width="2.625" style="1" customWidth="1"/>
    <col min="6914" max="6914" width="12.75" style="1" customWidth="1"/>
    <col min="6915" max="6916" width="4.625" style="1" customWidth="1"/>
    <col min="6917" max="6917" width="6.375" style="1" customWidth="1"/>
    <col min="6918" max="6918" width="4.625" style="1" customWidth="1"/>
    <col min="6919" max="6919" width="10.75" style="1" customWidth="1"/>
    <col min="6920" max="6920" width="12.75" style="1" customWidth="1"/>
    <col min="6921" max="6921" width="10.75" style="1" customWidth="1"/>
    <col min="6922" max="6922" width="7.75" style="1" customWidth="1"/>
    <col min="6923" max="6923" width="8.625" style="1" customWidth="1"/>
    <col min="6924" max="6925" width="4.625" style="1" customWidth="1"/>
    <col min="6926" max="6926" width="1.875" style="1" customWidth="1"/>
    <col min="6927" max="7168" width="9" style="1"/>
    <col min="7169" max="7169" width="2.625" style="1" customWidth="1"/>
    <col min="7170" max="7170" width="12.75" style="1" customWidth="1"/>
    <col min="7171" max="7172" width="4.625" style="1" customWidth="1"/>
    <col min="7173" max="7173" width="6.375" style="1" customWidth="1"/>
    <col min="7174" max="7174" width="4.625" style="1" customWidth="1"/>
    <col min="7175" max="7175" width="10.75" style="1" customWidth="1"/>
    <col min="7176" max="7176" width="12.75" style="1" customWidth="1"/>
    <col min="7177" max="7177" width="10.75" style="1" customWidth="1"/>
    <col min="7178" max="7178" width="7.75" style="1" customWidth="1"/>
    <col min="7179" max="7179" width="8.625" style="1" customWidth="1"/>
    <col min="7180" max="7181" width="4.625" style="1" customWidth="1"/>
    <col min="7182" max="7182" width="1.875" style="1" customWidth="1"/>
    <col min="7183" max="7424" width="9" style="1"/>
    <col min="7425" max="7425" width="2.625" style="1" customWidth="1"/>
    <col min="7426" max="7426" width="12.75" style="1" customWidth="1"/>
    <col min="7427" max="7428" width="4.625" style="1" customWidth="1"/>
    <col min="7429" max="7429" width="6.375" style="1" customWidth="1"/>
    <col min="7430" max="7430" width="4.625" style="1" customWidth="1"/>
    <col min="7431" max="7431" width="10.75" style="1" customWidth="1"/>
    <col min="7432" max="7432" width="12.75" style="1" customWidth="1"/>
    <col min="7433" max="7433" width="10.75" style="1" customWidth="1"/>
    <col min="7434" max="7434" width="7.75" style="1" customWidth="1"/>
    <col min="7435" max="7435" width="8.625" style="1" customWidth="1"/>
    <col min="7436" max="7437" width="4.625" style="1" customWidth="1"/>
    <col min="7438" max="7438" width="1.875" style="1" customWidth="1"/>
    <col min="7439" max="7680" width="9" style="1"/>
    <col min="7681" max="7681" width="2.625" style="1" customWidth="1"/>
    <col min="7682" max="7682" width="12.75" style="1" customWidth="1"/>
    <col min="7683" max="7684" width="4.625" style="1" customWidth="1"/>
    <col min="7685" max="7685" width="6.375" style="1" customWidth="1"/>
    <col min="7686" max="7686" width="4.625" style="1" customWidth="1"/>
    <col min="7687" max="7687" width="10.75" style="1" customWidth="1"/>
    <col min="7688" max="7688" width="12.75" style="1" customWidth="1"/>
    <col min="7689" max="7689" width="10.75" style="1" customWidth="1"/>
    <col min="7690" max="7690" width="7.75" style="1" customWidth="1"/>
    <col min="7691" max="7691" width="8.625" style="1" customWidth="1"/>
    <col min="7692" max="7693" width="4.625" style="1" customWidth="1"/>
    <col min="7694" max="7694" width="1.875" style="1" customWidth="1"/>
    <col min="7695" max="7936" width="9" style="1"/>
    <col min="7937" max="7937" width="2.625" style="1" customWidth="1"/>
    <col min="7938" max="7938" width="12.75" style="1" customWidth="1"/>
    <col min="7939" max="7940" width="4.625" style="1" customWidth="1"/>
    <col min="7941" max="7941" width="6.375" style="1" customWidth="1"/>
    <col min="7942" max="7942" width="4.625" style="1" customWidth="1"/>
    <col min="7943" max="7943" width="10.75" style="1" customWidth="1"/>
    <col min="7944" max="7944" width="12.75" style="1" customWidth="1"/>
    <col min="7945" max="7945" width="10.75" style="1" customWidth="1"/>
    <col min="7946" max="7946" width="7.75" style="1" customWidth="1"/>
    <col min="7947" max="7947" width="8.625" style="1" customWidth="1"/>
    <col min="7948" max="7949" width="4.625" style="1" customWidth="1"/>
    <col min="7950" max="7950" width="1.875" style="1" customWidth="1"/>
    <col min="7951" max="8192" width="9" style="1"/>
    <col min="8193" max="8193" width="2.625" style="1" customWidth="1"/>
    <col min="8194" max="8194" width="12.75" style="1" customWidth="1"/>
    <col min="8195" max="8196" width="4.625" style="1" customWidth="1"/>
    <col min="8197" max="8197" width="6.375" style="1" customWidth="1"/>
    <col min="8198" max="8198" width="4.625" style="1" customWidth="1"/>
    <col min="8199" max="8199" width="10.75" style="1" customWidth="1"/>
    <col min="8200" max="8200" width="12.75" style="1" customWidth="1"/>
    <col min="8201" max="8201" width="10.75" style="1" customWidth="1"/>
    <col min="8202" max="8202" width="7.75" style="1" customWidth="1"/>
    <col min="8203" max="8203" width="8.625" style="1" customWidth="1"/>
    <col min="8204" max="8205" width="4.625" style="1" customWidth="1"/>
    <col min="8206" max="8206" width="1.875" style="1" customWidth="1"/>
    <col min="8207" max="8448" width="9" style="1"/>
    <col min="8449" max="8449" width="2.625" style="1" customWidth="1"/>
    <col min="8450" max="8450" width="12.75" style="1" customWidth="1"/>
    <col min="8451" max="8452" width="4.625" style="1" customWidth="1"/>
    <col min="8453" max="8453" width="6.375" style="1" customWidth="1"/>
    <col min="8454" max="8454" width="4.625" style="1" customWidth="1"/>
    <col min="8455" max="8455" width="10.75" style="1" customWidth="1"/>
    <col min="8456" max="8456" width="12.75" style="1" customWidth="1"/>
    <col min="8457" max="8457" width="10.75" style="1" customWidth="1"/>
    <col min="8458" max="8458" width="7.75" style="1" customWidth="1"/>
    <col min="8459" max="8459" width="8.625" style="1" customWidth="1"/>
    <col min="8460" max="8461" width="4.625" style="1" customWidth="1"/>
    <col min="8462" max="8462" width="1.875" style="1" customWidth="1"/>
    <col min="8463" max="8704" width="9" style="1"/>
    <col min="8705" max="8705" width="2.625" style="1" customWidth="1"/>
    <col min="8706" max="8706" width="12.75" style="1" customWidth="1"/>
    <col min="8707" max="8708" width="4.625" style="1" customWidth="1"/>
    <col min="8709" max="8709" width="6.375" style="1" customWidth="1"/>
    <col min="8710" max="8710" width="4.625" style="1" customWidth="1"/>
    <col min="8711" max="8711" width="10.75" style="1" customWidth="1"/>
    <col min="8712" max="8712" width="12.75" style="1" customWidth="1"/>
    <col min="8713" max="8713" width="10.75" style="1" customWidth="1"/>
    <col min="8714" max="8714" width="7.75" style="1" customWidth="1"/>
    <col min="8715" max="8715" width="8.625" style="1" customWidth="1"/>
    <col min="8716" max="8717" width="4.625" style="1" customWidth="1"/>
    <col min="8718" max="8718" width="1.875" style="1" customWidth="1"/>
    <col min="8719" max="8960" width="9" style="1"/>
    <col min="8961" max="8961" width="2.625" style="1" customWidth="1"/>
    <col min="8962" max="8962" width="12.75" style="1" customWidth="1"/>
    <col min="8963" max="8964" width="4.625" style="1" customWidth="1"/>
    <col min="8965" max="8965" width="6.375" style="1" customWidth="1"/>
    <col min="8966" max="8966" width="4.625" style="1" customWidth="1"/>
    <col min="8967" max="8967" width="10.75" style="1" customWidth="1"/>
    <col min="8968" max="8968" width="12.75" style="1" customWidth="1"/>
    <col min="8969" max="8969" width="10.75" style="1" customWidth="1"/>
    <col min="8970" max="8970" width="7.75" style="1" customWidth="1"/>
    <col min="8971" max="8971" width="8.625" style="1" customWidth="1"/>
    <col min="8972" max="8973" width="4.625" style="1" customWidth="1"/>
    <col min="8974" max="8974" width="1.875" style="1" customWidth="1"/>
    <col min="8975" max="9216" width="9" style="1"/>
    <col min="9217" max="9217" width="2.625" style="1" customWidth="1"/>
    <col min="9218" max="9218" width="12.75" style="1" customWidth="1"/>
    <col min="9219" max="9220" width="4.625" style="1" customWidth="1"/>
    <col min="9221" max="9221" width="6.375" style="1" customWidth="1"/>
    <col min="9222" max="9222" width="4.625" style="1" customWidth="1"/>
    <col min="9223" max="9223" width="10.75" style="1" customWidth="1"/>
    <col min="9224" max="9224" width="12.75" style="1" customWidth="1"/>
    <col min="9225" max="9225" width="10.75" style="1" customWidth="1"/>
    <col min="9226" max="9226" width="7.75" style="1" customWidth="1"/>
    <col min="9227" max="9227" width="8.625" style="1" customWidth="1"/>
    <col min="9228" max="9229" width="4.625" style="1" customWidth="1"/>
    <col min="9230" max="9230" width="1.875" style="1" customWidth="1"/>
    <col min="9231" max="9472" width="9" style="1"/>
    <col min="9473" max="9473" width="2.625" style="1" customWidth="1"/>
    <col min="9474" max="9474" width="12.75" style="1" customWidth="1"/>
    <col min="9475" max="9476" width="4.625" style="1" customWidth="1"/>
    <col min="9477" max="9477" width="6.375" style="1" customWidth="1"/>
    <col min="9478" max="9478" width="4.625" style="1" customWidth="1"/>
    <col min="9479" max="9479" width="10.75" style="1" customWidth="1"/>
    <col min="9480" max="9480" width="12.75" style="1" customWidth="1"/>
    <col min="9481" max="9481" width="10.75" style="1" customWidth="1"/>
    <col min="9482" max="9482" width="7.75" style="1" customWidth="1"/>
    <col min="9483" max="9483" width="8.625" style="1" customWidth="1"/>
    <col min="9484" max="9485" width="4.625" style="1" customWidth="1"/>
    <col min="9486" max="9486" width="1.875" style="1" customWidth="1"/>
    <col min="9487" max="9728" width="9" style="1"/>
    <col min="9729" max="9729" width="2.625" style="1" customWidth="1"/>
    <col min="9730" max="9730" width="12.75" style="1" customWidth="1"/>
    <col min="9731" max="9732" width="4.625" style="1" customWidth="1"/>
    <col min="9733" max="9733" width="6.375" style="1" customWidth="1"/>
    <col min="9734" max="9734" width="4.625" style="1" customWidth="1"/>
    <col min="9735" max="9735" width="10.75" style="1" customWidth="1"/>
    <col min="9736" max="9736" width="12.75" style="1" customWidth="1"/>
    <col min="9737" max="9737" width="10.75" style="1" customWidth="1"/>
    <col min="9738" max="9738" width="7.75" style="1" customWidth="1"/>
    <col min="9739" max="9739" width="8.625" style="1" customWidth="1"/>
    <col min="9740" max="9741" width="4.625" style="1" customWidth="1"/>
    <col min="9742" max="9742" width="1.875" style="1" customWidth="1"/>
    <col min="9743" max="9984" width="9" style="1"/>
    <col min="9985" max="9985" width="2.625" style="1" customWidth="1"/>
    <col min="9986" max="9986" width="12.75" style="1" customWidth="1"/>
    <col min="9987" max="9988" width="4.625" style="1" customWidth="1"/>
    <col min="9989" max="9989" width="6.375" style="1" customWidth="1"/>
    <col min="9990" max="9990" width="4.625" style="1" customWidth="1"/>
    <col min="9991" max="9991" width="10.75" style="1" customWidth="1"/>
    <col min="9992" max="9992" width="12.75" style="1" customWidth="1"/>
    <col min="9993" max="9993" width="10.75" style="1" customWidth="1"/>
    <col min="9994" max="9994" width="7.75" style="1" customWidth="1"/>
    <col min="9995" max="9995" width="8.625" style="1" customWidth="1"/>
    <col min="9996" max="9997" width="4.625" style="1" customWidth="1"/>
    <col min="9998" max="9998" width="1.875" style="1" customWidth="1"/>
    <col min="9999" max="10240" width="9" style="1"/>
    <col min="10241" max="10241" width="2.625" style="1" customWidth="1"/>
    <col min="10242" max="10242" width="12.75" style="1" customWidth="1"/>
    <col min="10243" max="10244" width="4.625" style="1" customWidth="1"/>
    <col min="10245" max="10245" width="6.375" style="1" customWidth="1"/>
    <col min="10246" max="10246" width="4.625" style="1" customWidth="1"/>
    <col min="10247" max="10247" width="10.75" style="1" customWidth="1"/>
    <col min="10248" max="10248" width="12.75" style="1" customWidth="1"/>
    <col min="10249" max="10249" width="10.75" style="1" customWidth="1"/>
    <col min="10250" max="10250" width="7.75" style="1" customWidth="1"/>
    <col min="10251" max="10251" width="8.625" style="1" customWidth="1"/>
    <col min="10252" max="10253" width="4.625" style="1" customWidth="1"/>
    <col min="10254" max="10254" width="1.875" style="1" customWidth="1"/>
    <col min="10255" max="10496" width="9" style="1"/>
    <col min="10497" max="10497" width="2.625" style="1" customWidth="1"/>
    <col min="10498" max="10498" width="12.75" style="1" customWidth="1"/>
    <col min="10499" max="10500" width="4.625" style="1" customWidth="1"/>
    <col min="10501" max="10501" width="6.375" style="1" customWidth="1"/>
    <col min="10502" max="10502" width="4.625" style="1" customWidth="1"/>
    <col min="10503" max="10503" width="10.75" style="1" customWidth="1"/>
    <col min="10504" max="10504" width="12.75" style="1" customWidth="1"/>
    <col min="10505" max="10505" width="10.75" style="1" customWidth="1"/>
    <col min="10506" max="10506" width="7.75" style="1" customWidth="1"/>
    <col min="10507" max="10507" width="8.625" style="1" customWidth="1"/>
    <col min="10508" max="10509" width="4.625" style="1" customWidth="1"/>
    <col min="10510" max="10510" width="1.875" style="1" customWidth="1"/>
    <col min="10511" max="10752" width="9" style="1"/>
    <col min="10753" max="10753" width="2.625" style="1" customWidth="1"/>
    <col min="10754" max="10754" width="12.75" style="1" customWidth="1"/>
    <col min="10755" max="10756" width="4.625" style="1" customWidth="1"/>
    <col min="10757" max="10757" width="6.375" style="1" customWidth="1"/>
    <col min="10758" max="10758" width="4.625" style="1" customWidth="1"/>
    <col min="10759" max="10759" width="10.75" style="1" customWidth="1"/>
    <col min="10760" max="10760" width="12.75" style="1" customWidth="1"/>
    <col min="10761" max="10761" width="10.75" style="1" customWidth="1"/>
    <col min="10762" max="10762" width="7.75" style="1" customWidth="1"/>
    <col min="10763" max="10763" width="8.625" style="1" customWidth="1"/>
    <col min="10764" max="10765" width="4.625" style="1" customWidth="1"/>
    <col min="10766" max="10766" width="1.875" style="1" customWidth="1"/>
    <col min="10767" max="11008" width="9" style="1"/>
    <col min="11009" max="11009" width="2.625" style="1" customWidth="1"/>
    <col min="11010" max="11010" width="12.75" style="1" customWidth="1"/>
    <col min="11011" max="11012" width="4.625" style="1" customWidth="1"/>
    <col min="11013" max="11013" width="6.375" style="1" customWidth="1"/>
    <col min="11014" max="11014" width="4.625" style="1" customWidth="1"/>
    <col min="11015" max="11015" width="10.75" style="1" customWidth="1"/>
    <col min="11016" max="11016" width="12.75" style="1" customWidth="1"/>
    <col min="11017" max="11017" width="10.75" style="1" customWidth="1"/>
    <col min="11018" max="11018" width="7.75" style="1" customWidth="1"/>
    <col min="11019" max="11019" width="8.625" style="1" customWidth="1"/>
    <col min="11020" max="11021" width="4.625" style="1" customWidth="1"/>
    <col min="11022" max="11022" width="1.875" style="1" customWidth="1"/>
    <col min="11023" max="11264" width="9" style="1"/>
    <col min="11265" max="11265" width="2.625" style="1" customWidth="1"/>
    <col min="11266" max="11266" width="12.75" style="1" customWidth="1"/>
    <col min="11267" max="11268" width="4.625" style="1" customWidth="1"/>
    <col min="11269" max="11269" width="6.375" style="1" customWidth="1"/>
    <col min="11270" max="11270" width="4.625" style="1" customWidth="1"/>
    <col min="11271" max="11271" width="10.75" style="1" customWidth="1"/>
    <col min="11272" max="11272" width="12.75" style="1" customWidth="1"/>
    <col min="11273" max="11273" width="10.75" style="1" customWidth="1"/>
    <col min="11274" max="11274" width="7.75" style="1" customWidth="1"/>
    <col min="11275" max="11275" width="8.625" style="1" customWidth="1"/>
    <col min="11276" max="11277" width="4.625" style="1" customWidth="1"/>
    <col min="11278" max="11278" width="1.875" style="1" customWidth="1"/>
    <col min="11279" max="11520" width="9" style="1"/>
    <col min="11521" max="11521" width="2.625" style="1" customWidth="1"/>
    <col min="11522" max="11522" width="12.75" style="1" customWidth="1"/>
    <col min="11523" max="11524" width="4.625" style="1" customWidth="1"/>
    <col min="11525" max="11525" width="6.375" style="1" customWidth="1"/>
    <col min="11526" max="11526" width="4.625" style="1" customWidth="1"/>
    <col min="11527" max="11527" width="10.75" style="1" customWidth="1"/>
    <col min="11528" max="11528" width="12.75" style="1" customWidth="1"/>
    <col min="11529" max="11529" width="10.75" style="1" customWidth="1"/>
    <col min="11530" max="11530" width="7.75" style="1" customWidth="1"/>
    <col min="11531" max="11531" width="8.625" style="1" customWidth="1"/>
    <col min="11532" max="11533" width="4.625" style="1" customWidth="1"/>
    <col min="11534" max="11534" width="1.875" style="1" customWidth="1"/>
    <col min="11535" max="11776" width="9" style="1"/>
    <col min="11777" max="11777" width="2.625" style="1" customWidth="1"/>
    <col min="11778" max="11778" width="12.75" style="1" customWidth="1"/>
    <col min="11779" max="11780" width="4.625" style="1" customWidth="1"/>
    <col min="11781" max="11781" width="6.375" style="1" customWidth="1"/>
    <col min="11782" max="11782" width="4.625" style="1" customWidth="1"/>
    <col min="11783" max="11783" width="10.75" style="1" customWidth="1"/>
    <col min="11784" max="11784" width="12.75" style="1" customWidth="1"/>
    <col min="11785" max="11785" width="10.75" style="1" customWidth="1"/>
    <col min="11786" max="11786" width="7.75" style="1" customWidth="1"/>
    <col min="11787" max="11787" width="8.625" style="1" customWidth="1"/>
    <col min="11788" max="11789" width="4.625" style="1" customWidth="1"/>
    <col min="11790" max="11790" width="1.875" style="1" customWidth="1"/>
    <col min="11791" max="12032" width="9" style="1"/>
    <col min="12033" max="12033" width="2.625" style="1" customWidth="1"/>
    <col min="12034" max="12034" width="12.75" style="1" customWidth="1"/>
    <col min="12035" max="12036" width="4.625" style="1" customWidth="1"/>
    <col min="12037" max="12037" width="6.375" style="1" customWidth="1"/>
    <col min="12038" max="12038" width="4.625" style="1" customWidth="1"/>
    <col min="12039" max="12039" width="10.75" style="1" customWidth="1"/>
    <col min="12040" max="12040" width="12.75" style="1" customWidth="1"/>
    <col min="12041" max="12041" width="10.75" style="1" customWidth="1"/>
    <col min="12042" max="12042" width="7.75" style="1" customWidth="1"/>
    <col min="12043" max="12043" width="8.625" style="1" customWidth="1"/>
    <col min="12044" max="12045" width="4.625" style="1" customWidth="1"/>
    <col min="12046" max="12046" width="1.875" style="1" customWidth="1"/>
    <col min="12047" max="12288" width="9" style="1"/>
    <col min="12289" max="12289" width="2.625" style="1" customWidth="1"/>
    <col min="12290" max="12290" width="12.75" style="1" customWidth="1"/>
    <col min="12291" max="12292" width="4.625" style="1" customWidth="1"/>
    <col min="12293" max="12293" width="6.375" style="1" customWidth="1"/>
    <col min="12294" max="12294" width="4.625" style="1" customWidth="1"/>
    <col min="12295" max="12295" width="10.75" style="1" customWidth="1"/>
    <col min="12296" max="12296" width="12.75" style="1" customWidth="1"/>
    <col min="12297" max="12297" width="10.75" style="1" customWidth="1"/>
    <col min="12298" max="12298" width="7.75" style="1" customWidth="1"/>
    <col min="12299" max="12299" width="8.625" style="1" customWidth="1"/>
    <col min="12300" max="12301" width="4.625" style="1" customWidth="1"/>
    <col min="12302" max="12302" width="1.875" style="1" customWidth="1"/>
    <col min="12303" max="12544" width="9" style="1"/>
    <col min="12545" max="12545" width="2.625" style="1" customWidth="1"/>
    <col min="12546" max="12546" width="12.75" style="1" customWidth="1"/>
    <col min="12547" max="12548" width="4.625" style="1" customWidth="1"/>
    <col min="12549" max="12549" width="6.375" style="1" customWidth="1"/>
    <col min="12550" max="12550" width="4.625" style="1" customWidth="1"/>
    <col min="12551" max="12551" width="10.75" style="1" customWidth="1"/>
    <col min="12552" max="12552" width="12.75" style="1" customWidth="1"/>
    <col min="12553" max="12553" width="10.75" style="1" customWidth="1"/>
    <col min="12554" max="12554" width="7.75" style="1" customWidth="1"/>
    <col min="12555" max="12555" width="8.625" style="1" customWidth="1"/>
    <col min="12556" max="12557" width="4.625" style="1" customWidth="1"/>
    <col min="12558" max="12558" width="1.875" style="1" customWidth="1"/>
    <col min="12559" max="12800" width="9" style="1"/>
    <col min="12801" max="12801" width="2.625" style="1" customWidth="1"/>
    <col min="12802" max="12802" width="12.75" style="1" customWidth="1"/>
    <col min="12803" max="12804" width="4.625" style="1" customWidth="1"/>
    <col min="12805" max="12805" width="6.375" style="1" customWidth="1"/>
    <col min="12806" max="12806" width="4.625" style="1" customWidth="1"/>
    <col min="12807" max="12807" width="10.75" style="1" customWidth="1"/>
    <col min="12808" max="12808" width="12.75" style="1" customWidth="1"/>
    <col min="12809" max="12809" width="10.75" style="1" customWidth="1"/>
    <col min="12810" max="12810" width="7.75" style="1" customWidth="1"/>
    <col min="12811" max="12811" width="8.625" style="1" customWidth="1"/>
    <col min="12812" max="12813" width="4.625" style="1" customWidth="1"/>
    <col min="12814" max="12814" width="1.875" style="1" customWidth="1"/>
    <col min="12815" max="13056" width="9" style="1"/>
    <col min="13057" max="13057" width="2.625" style="1" customWidth="1"/>
    <col min="13058" max="13058" width="12.75" style="1" customWidth="1"/>
    <col min="13059" max="13060" width="4.625" style="1" customWidth="1"/>
    <col min="13061" max="13061" width="6.375" style="1" customWidth="1"/>
    <col min="13062" max="13062" width="4.625" style="1" customWidth="1"/>
    <col min="13063" max="13063" width="10.75" style="1" customWidth="1"/>
    <col min="13064" max="13064" width="12.75" style="1" customWidth="1"/>
    <col min="13065" max="13065" width="10.75" style="1" customWidth="1"/>
    <col min="13066" max="13066" width="7.75" style="1" customWidth="1"/>
    <col min="13067" max="13067" width="8.625" style="1" customWidth="1"/>
    <col min="13068" max="13069" width="4.625" style="1" customWidth="1"/>
    <col min="13070" max="13070" width="1.875" style="1" customWidth="1"/>
    <col min="13071" max="13312" width="9" style="1"/>
    <col min="13313" max="13313" width="2.625" style="1" customWidth="1"/>
    <col min="13314" max="13314" width="12.75" style="1" customWidth="1"/>
    <col min="13315" max="13316" width="4.625" style="1" customWidth="1"/>
    <col min="13317" max="13317" width="6.375" style="1" customWidth="1"/>
    <col min="13318" max="13318" width="4.625" style="1" customWidth="1"/>
    <col min="13319" max="13319" width="10.75" style="1" customWidth="1"/>
    <col min="13320" max="13320" width="12.75" style="1" customWidth="1"/>
    <col min="13321" max="13321" width="10.75" style="1" customWidth="1"/>
    <col min="13322" max="13322" width="7.75" style="1" customWidth="1"/>
    <col min="13323" max="13323" width="8.625" style="1" customWidth="1"/>
    <col min="13324" max="13325" width="4.625" style="1" customWidth="1"/>
    <col min="13326" max="13326" width="1.875" style="1" customWidth="1"/>
    <col min="13327" max="13568" width="9" style="1"/>
    <col min="13569" max="13569" width="2.625" style="1" customWidth="1"/>
    <col min="13570" max="13570" width="12.75" style="1" customWidth="1"/>
    <col min="13571" max="13572" width="4.625" style="1" customWidth="1"/>
    <col min="13573" max="13573" width="6.375" style="1" customWidth="1"/>
    <col min="13574" max="13574" width="4.625" style="1" customWidth="1"/>
    <col min="13575" max="13575" width="10.75" style="1" customWidth="1"/>
    <col min="13576" max="13576" width="12.75" style="1" customWidth="1"/>
    <col min="13577" max="13577" width="10.75" style="1" customWidth="1"/>
    <col min="13578" max="13578" width="7.75" style="1" customWidth="1"/>
    <col min="13579" max="13579" width="8.625" style="1" customWidth="1"/>
    <col min="13580" max="13581" width="4.625" style="1" customWidth="1"/>
    <col min="13582" max="13582" width="1.875" style="1" customWidth="1"/>
    <col min="13583" max="13824" width="9" style="1"/>
    <col min="13825" max="13825" width="2.625" style="1" customWidth="1"/>
    <col min="13826" max="13826" width="12.75" style="1" customWidth="1"/>
    <col min="13827" max="13828" width="4.625" style="1" customWidth="1"/>
    <col min="13829" max="13829" width="6.375" style="1" customWidth="1"/>
    <col min="13830" max="13830" width="4.625" style="1" customWidth="1"/>
    <col min="13831" max="13831" width="10.75" style="1" customWidth="1"/>
    <col min="13832" max="13832" width="12.75" style="1" customWidth="1"/>
    <col min="13833" max="13833" width="10.75" style="1" customWidth="1"/>
    <col min="13834" max="13834" width="7.75" style="1" customWidth="1"/>
    <col min="13835" max="13835" width="8.625" style="1" customWidth="1"/>
    <col min="13836" max="13837" width="4.625" style="1" customWidth="1"/>
    <col min="13838" max="13838" width="1.875" style="1" customWidth="1"/>
    <col min="13839" max="14080" width="9" style="1"/>
    <col min="14081" max="14081" width="2.625" style="1" customWidth="1"/>
    <col min="14082" max="14082" width="12.75" style="1" customWidth="1"/>
    <col min="14083" max="14084" width="4.625" style="1" customWidth="1"/>
    <col min="14085" max="14085" width="6.375" style="1" customWidth="1"/>
    <col min="14086" max="14086" width="4.625" style="1" customWidth="1"/>
    <col min="14087" max="14087" width="10.75" style="1" customWidth="1"/>
    <col min="14088" max="14088" width="12.75" style="1" customWidth="1"/>
    <col min="14089" max="14089" width="10.75" style="1" customWidth="1"/>
    <col min="14090" max="14090" width="7.75" style="1" customWidth="1"/>
    <col min="14091" max="14091" width="8.625" style="1" customWidth="1"/>
    <col min="14092" max="14093" width="4.625" style="1" customWidth="1"/>
    <col min="14094" max="14094" width="1.875" style="1" customWidth="1"/>
    <col min="14095" max="14336" width="9" style="1"/>
    <col min="14337" max="14337" width="2.625" style="1" customWidth="1"/>
    <col min="14338" max="14338" width="12.75" style="1" customWidth="1"/>
    <col min="14339" max="14340" width="4.625" style="1" customWidth="1"/>
    <col min="14341" max="14341" width="6.375" style="1" customWidth="1"/>
    <col min="14342" max="14342" width="4.625" style="1" customWidth="1"/>
    <col min="14343" max="14343" width="10.75" style="1" customWidth="1"/>
    <col min="14344" max="14344" width="12.75" style="1" customWidth="1"/>
    <col min="14345" max="14345" width="10.75" style="1" customWidth="1"/>
    <col min="14346" max="14346" width="7.75" style="1" customWidth="1"/>
    <col min="14347" max="14347" width="8.625" style="1" customWidth="1"/>
    <col min="14348" max="14349" width="4.625" style="1" customWidth="1"/>
    <col min="14350" max="14350" width="1.875" style="1" customWidth="1"/>
    <col min="14351" max="14592" width="9" style="1"/>
    <col min="14593" max="14593" width="2.625" style="1" customWidth="1"/>
    <col min="14594" max="14594" width="12.75" style="1" customWidth="1"/>
    <col min="14595" max="14596" width="4.625" style="1" customWidth="1"/>
    <col min="14597" max="14597" width="6.375" style="1" customWidth="1"/>
    <col min="14598" max="14598" width="4.625" style="1" customWidth="1"/>
    <col min="14599" max="14599" width="10.75" style="1" customWidth="1"/>
    <col min="14600" max="14600" width="12.75" style="1" customWidth="1"/>
    <col min="14601" max="14601" width="10.75" style="1" customWidth="1"/>
    <col min="14602" max="14602" width="7.75" style="1" customWidth="1"/>
    <col min="14603" max="14603" width="8.625" style="1" customWidth="1"/>
    <col min="14604" max="14605" width="4.625" style="1" customWidth="1"/>
    <col min="14606" max="14606" width="1.875" style="1" customWidth="1"/>
    <col min="14607" max="14848" width="9" style="1"/>
    <col min="14849" max="14849" width="2.625" style="1" customWidth="1"/>
    <col min="14850" max="14850" width="12.75" style="1" customWidth="1"/>
    <col min="14851" max="14852" width="4.625" style="1" customWidth="1"/>
    <col min="14853" max="14853" width="6.375" style="1" customWidth="1"/>
    <col min="14854" max="14854" width="4.625" style="1" customWidth="1"/>
    <col min="14855" max="14855" width="10.75" style="1" customWidth="1"/>
    <col min="14856" max="14856" width="12.75" style="1" customWidth="1"/>
    <col min="14857" max="14857" width="10.75" style="1" customWidth="1"/>
    <col min="14858" max="14858" width="7.75" style="1" customWidth="1"/>
    <col min="14859" max="14859" width="8.625" style="1" customWidth="1"/>
    <col min="14860" max="14861" width="4.625" style="1" customWidth="1"/>
    <col min="14862" max="14862" width="1.875" style="1" customWidth="1"/>
    <col min="14863" max="15104" width="9" style="1"/>
    <col min="15105" max="15105" width="2.625" style="1" customWidth="1"/>
    <col min="15106" max="15106" width="12.75" style="1" customWidth="1"/>
    <col min="15107" max="15108" width="4.625" style="1" customWidth="1"/>
    <col min="15109" max="15109" width="6.375" style="1" customWidth="1"/>
    <col min="15110" max="15110" width="4.625" style="1" customWidth="1"/>
    <col min="15111" max="15111" width="10.75" style="1" customWidth="1"/>
    <col min="15112" max="15112" width="12.75" style="1" customWidth="1"/>
    <col min="15113" max="15113" width="10.75" style="1" customWidth="1"/>
    <col min="15114" max="15114" width="7.75" style="1" customWidth="1"/>
    <col min="15115" max="15115" width="8.625" style="1" customWidth="1"/>
    <col min="15116" max="15117" width="4.625" style="1" customWidth="1"/>
    <col min="15118" max="15118" width="1.875" style="1" customWidth="1"/>
    <col min="15119" max="15360" width="9" style="1"/>
    <col min="15361" max="15361" width="2.625" style="1" customWidth="1"/>
    <col min="15362" max="15362" width="12.75" style="1" customWidth="1"/>
    <col min="15363" max="15364" width="4.625" style="1" customWidth="1"/>
    <col min="15365" max="15365" width="6.375" style="1" customWidth="1"/>
    <col min="15366" max="15366" width="4.625" style="1" customWidth="1"/>
    <col min="15367" max="15367" width="10.75" style="1" customWidth="1"/>
    <col min="15368" max="15368" width="12.75" style="1" customWidth="1"/>
    <col min="15369" max="15369" width="10.75" style="1" customWidth="1"/>
    <col min="15370" max="15370" width="7.75" style="1" customWidth="1"/>
    <col min="15371" max="15371" width="8.625" style="1" customWidth="1"/>
    <col min="15372" max="15373" width="4.625" style="1" customWidth="1"/>
    <col min="15374" max="15374" width="1.875" style="1" customWidth="1"/>
    <col min="15375" max="15616" width="9" style="1"/>
    <col min="15617" max="15617" width="2.625" style="1" customWidth="1"/>
    <col min="15618" max="15618" width="12.75" style="1" customWidth="1"/>
    <col min="15619" max="15620" width="4.625" style="1" customWidth="1"/>
    <col min="15621" max="15621" width="6.375" style="1" customWidth="1"/>
    <col min="15622" max="15622" width="4.625" style="1" customWidth="1"/>
    <col min="15623" max="15623" width="10.75" style="1" customWidth="1"/>
    <col min="15624" max="15624" width="12.75" style="1" customWidth="1"/>
    <col min="15625" max="15625" width="10.75" style="1" customWidth="1"/>
    <col min="15626" max="15626" width="7.75" style="1" customWidth="1"/>
    <col min="15627" max="15627" width="8.625" style="1" customWidth="1"/>
    <col min="15628" max="15629" width="4.625" style="1" customWidth="1"/>
    <col min="15630" max="15630" width="1.875" style="1" customWidth="1"/>
    <col min="15631" max="15872" width="9" style="1"/>
    <col min="15873" max="15873" width="2.625" style="1" customWidth="1"/>
    <col min="15874" max="15874" width="12.75" style="1" customWidth="1"/>
    <col min="15875" max="15876" width="4.625" style="1" customWidth="1"/>
    <col min="15877" max="15877" width="6.375" style="1" customWidth="1"/>
    <col min="15878" max="15878" width="4.625" style="1" customWidth="1"/>
    <col min="15879" max="15879" width="10.75" style="1" customWidth="1"/>
    <col min="15880" max="15880" width="12.75" style="1" customWidth="1"/>
    <col min="15881" max="15881" width="10.75" style="1" customWidth="1"/>
    <col min="15882" max="15882" width="7.75" style="1" customWidth="1"/>
    <col min="15883" max="15883" width="8.625" style="1" customWidth="1"/>
    <col min="15884" max="15885" width="4.625" style="1" customWidth="1"/>
    <col min="15886" max="15886" width="1.875" style="1" customWidth="1"/>
    <col min="15887" max="16128" width="9" style="1"/>
    <col min="16129" max="16129" width="2.625" style="1" customWidth="1"/>
    <col min="16130" max="16130" width="12.75" style="1" customWidth="1"/>
    <col min="16131" max="16132" width="4.625" style="1" customWidth="1"/>
    <col min="16133" max="16133" width="6.375" style="1" customWidth="1"/>
    <col min="16134" max="16134" width="4.625" style="1" customWidth="1"/>
    <col min="16135" max="16135" width="10.75" style="1" customWidth="1"/>
    <col min="16136" max="16136" width="12.75" style="1" customWidth="1"/>
    <col min="16137" max="16137" width="10.75" style="1" customWidth="1"/>
    <col min="16138" max="16138" width="7.75" style="1" customWidth="1"/>
    <col min="16139" max="16139" width="8.625" style="1" customWidth="1"/>
    <col min="16140" max="16141" width="4.625" style="1" customWidth="1"/>
    <col min="16142" max="16142" width="1.875" style="1" customWidth="1"/>
    <col min="16143" max="16384" width="9" style="1"/>
  </cols>
  <sheetData>
    <row r="1" spans="1:15" ht="19.5">
      <c r="A1" s="1" t="s">
        <v>554</v>
      </c>
      <c r="O1" s="641" t="str">
        <f>HYPERLINK("#シート目次"&amp;"!A1","シート目次へ")</f>
        <v>シート目次へ</v>
      </c>
    </row>
    <row r="2" spans="1:15" ht="14.25">
      <c r="A2" s="919" t="s">
        <v>435</v>
      </c>
      <c r="B2" s="919"/>
      <c r="C2" s="919"/>
      <c r="D2" s="919"/>
      <c r="E2" s="919"/>
      <c r="F2" s="919"/>
      <c r="G2" s="919"/>
      <c r="H2" s="919"/>
      <c r="I2" s="919"/>
      <c r="J2" s="919"/>
      <c r="K2" s="919"/>
      <c r="L2" s="919"/>
      <c r="M2" s="919"/>
    </row>
    <row r="3" spans="1:15" ht="13.5" customHeight="1">
      <c r="A3" s="7"/>
      <c r="B3" s="7"/>
      <c r="C3" s="7"/>
      <c r="D3" s="7"/>
      <c r="E3" s="7"/>
      <c r="F3" s="7"/>
      <c r="G3" s="7"/>
      <c r="H3" s="7"/>
      <c r="I3" s="7"/>
      <c r="J3" s="7"/>
      <c r="K3" s="7"/>
      <c r="L3" s="7"/>
      <c r="M3" s="7"/>
    </row>
    <row r="4" spans="1:15" ht="13.5" customHeight="1">
      <c r="A4" s="7"/>
      <c r="B4" s="7"/>
      <c r="C4" s="7"/>
      <c r="D4" s="7"/>
      <c r="E4" s="7"/>
      <c r="F4" s="7"/>
      <c r="G4" s="7"/>
      <c r="H4" s="7"/>
      <c r="I4" s="461" t="s">
        <v>0</v>
      </c>
      <c r="J4" s="726"/>
      <c r="K4" s="726"/>
      <c r="L4" s="726"/>
      <c r="M4" s="726"/>
    </row>
    <row r="5" spans="1:15" ht="13.5" customHeight="1">
      <c r="A5" s="7"/>
      <c r="B5" s="7"/>
      <c r="C5" s="7"/>
      <c r="D5" s="7"/>
      <c r="E5" s="7"/>
      <c r="F5" s="7"/>
      <c r="G5" s="7"/>
      <c r="H5" s="7"/>
      <c r="I5" s="461" t="s">
        <v>37</v>
      </c>
      <c r="J5" s="726"/>
      <c r="K5" s="726"/>
      <c r="L5" s="726"/>
      <c r="M5" s="726"/>
    </row>
    <row r="6" spans="1:15">
      <c r="I6" s="461" t="s">
        <v>35</v>
      </c>
      <c r="J6" s="726"/>
      <c r="K6" s="726"/>
      <c r="L6" s="726"/>
      <c r="M6" s="726"/>
    </row>
    <row r="7" spans="1:15">
      <c r="I7" s="461" t="s">
        <v>3</v>
      </c>
      <c r="J7" s="726"/>
      <c r="K7" s="726"/>
      <c r="L7" s="726"/>
      <c r="M7" s="726"/>
    </row>
    <row r="8" spans="1:15" ht="21.75" customHeight="1">
      <c r="B8" s="406" t="s">
        <v>555</v>
      </c>
      <c r="C8" s="406"/>
      <c r="D8" s="406"/>
      <c r="E8" s="406"/>
      <c r="I8" s="9"/>
    </row>
    <row r="9" spans="1:15" ht="30" customHeight="1">
      <c r="B9" s="131" t="s">
        <v>38</v>
      </c>
      <c r="C9" s="714" t="s">
        <v>556</v>
      </c>
      <c r="D9" s="714"/>
      <c r="E9" s="917" t="s">
        <v>557</v>
      </c>
      <c r="F9" s="917"/>
      <c r="G9" s="917"/>
      <c r="H9" s="720" t="s">
        <v>558</v>
      </c>
      <c r="I9" s="720"/>
    </row>
    <row r="10" spans="1:15" ht="27" customHeight="1">
      <c r="B10" s="131" t="s">
        <v>559</v>
      </c>
      <c r="C10" s="920"/>
      <c r="D10" s="920"/>
      <c r="E10" s="921">
        <f>5033*C10</f>
        <v>0</v>
      </c>
      <c r="F10" s="921"/>
      <c r="G10" s="921"/>
      <c r="H10" s="921">
        <f>ROUNDDOWN(E10,-3)</f>
        <v>0</v>
      </c>
      <c r="I10" s="921"/>
      <c r="J10" s="10"/>
      <c r="K10" s="10"/>
      <c r="L10" s="10"/>
    </row>
    <row r="11" spans="1:15" ht="15" customHeight="1">
      <c r="B11" s="561" t="s">
        <v>560</v>
      </c>
      <c r="C11" s="561"/>
      <c r="D11" s="561"/>
      <c r="E11" s="561"/>
      <c r="F11" s="561"/>
      <c r="G11" s="561"/>
      <c r="H11" s="561"/>
      <c r="I11" s="561"/>
      <c r="J11" s="562"/>
    </row>
    <row r="12" spans="1:15" ht="15" customHeight="1">
      <c r="B12" s="33"/>
      <c r="C12" s="33"/>
      <c r="D12" s="33"/>
      <c r="E12" s="33"/>
      <c r="F12" s="33"/>
      <c r="G12" s="33"/>
      <c r="H12" s="33"/>
      <c r="I12" s="33"/>
      <c r="J12" s="33"/>
    </row>
    <row r="13" spans="1:15" ht="22.5" customHeight="1">
      <c r="A13" s="1" t="s">
        <v>288</v>
      </c>
    </row>
    <row r="14" spans="1:15" ht="20.100000000000001" customHeight="1">
      <c r="B14" s="911" t="s">
        <v>39</v>
      </c>
      <c r="C14" s="911" t="s">
        <v>40</v>
      </c>
      <c r="D14" s="911" t="s">
        <v>41</v>
      </c>
      <c r="E14" s="916" t="s">
        <v>42</v>
      </c>
      <c r="F14" s="917" t="s">
        <v>43</v>
      </c>
      <c r="G14" s="917"/>
      <c r="H14" s="917" t="s">
        <v>436</v>
      </c>
      <c r="I14" s="911" t="s">
        <v>44</v>
      </c>
      <c r="J14" s="911"/>
      <c r="K14" s="917" t="s">
        <v>437</v>
      </c>
      <c r="L14" s="911" t="s">
        <v>45</v>
      </c>
      <c r="M14" s="911" t="s">
        <v>46</v>
      </c>
    </row>
    <row r="15" spans="1:15" ht="27.75" customHeight="1">
      <c r="B15" s="911"/>
      <c r="C15" s="911"/>
      <c r="D15" s="911"/>
      <c r="E15" s="916"/>
      <c r="F15" s="134" t="s">
        <v>47</v>
      </c>
      <c r="G15" s="407" t="s">
        <v>48</v>
      </c>
      <c r="H15" s="917"/>
      <c r="I15" s="134" t="s">
        <v>49</v>
      </c>
      <c r="J15" s="408" t="s">
        <v>50</v>
      </c>
      <c r="K15" s="917"/>
      <c r="L15" s="917"/>
      <c r="M15" s="917"/>
    </row>
    <row r="16" spans="1:15" ht="21.95" customHeight="1">
      <c r="B16" s="11"/>
      <c r="C16" s="11"/>
      <c r="D16" s="11"/>
      <c r="E16" s="11"/>
      <c r="F16" s="11"/>
      <c r="G16" s="11"/>
      <c r="H16" s="11"/>
      <c r="I16" s="11"/>
      <c r="J16" s="11"/>
      <c r="K16" s="11"/>
      <c r="L16" s="11"/>
      <c r="M16" s="11"/>
    </row>
    <row r="17" spans="1:13" ht="21.95" customHeight="1">
      <c r="B17" s="11"/>
      <c r="C17" s="11"/>
      <c r="D17" s="11"/>
      <c r="E17" s="11"/>
      <c r="F17" s="11"/>
      <c r="G17" s="11"/>
      <c r="H17" s="11"/>
      <c r="I17" s="11"/>
      <c r="J17" s="11"/>
      <c r="K17" s="11"/>
      <c r="L17" s="11"/>
      <c r="M17" s="11"/>
    </row>
    <row r="18" spans="1:13" ht="21.95" customHeight="1">
      <c r="B18" s="11"/>
      <c r="C18" s="11"/>
      <c r="D18" s="11"/>
      <c r="E18" s="11"/>
      <c r="F18" s="11"/>
      <c r="G18" s="11"/>
      <c r="H18" s="11"/>
      <c r="I18" s="11"/>
      <c r="J18" s="11"/>
      <c r="K18" s="11"/>
      <c r="L18" s="11"/>
      <c r="M18" s="11"/>
    </row>
    <row r="19" spans="1:13" ht="21.95" customHeight="1">
      <c r="B19" s="11"/>
      <c r="C19" s="11"/>
      <c r="D19" s="11"/>
      <c r="E19" s="11"/>
      <c r="F19" s="11"/>
      <c r="G19" s="11"/>
      <c r="H19" s="11"/>
      <c r="I19" s="11"/>
      <c r="J19" s="11"/>
      <c r="K19" s="11"/>
      <c r="L19" s="11"/>
      <c r="M19" s="11"/>
    </row>
    <row r="20" spans="1:13" ht="21.95" customHeight="1">
      <c r="B20" s="11"/>
      <c r="C20" s="11"/>
      <c r="D20" s="11"/>
      <c r="E20" s="11"/>
      <c r="F20" s="11"/>
      <c r="G20" s="11"/>
      <c r="H20" s="11"/>
      <c r="I20" s="11"/>
      <c r="J20" s="11"/>
      <c r="K20" s="11"/>
      <c r="L20" s="11"/>
      <c r="M20" s="11"/>
    </row>
    <row r="21" spans="1:13" ht="12" customHeight="1">
      <c r="A21" s="53" t="s">
        <v>561</v>
      </c>
    </row>
    <row r="22" spans="1:13" ht="12" customHeight="1">
      <c r="A22" s="53" t="s">
        <v>562</v>
      </c>
    </row>
    <row r="24" spans="1:13" ht="18.75" customHeight="1">
      <c r="A24" s="1" t="s">
        <v>51</v>
      </c>
    </row>
    <row r="25" spans="1:13" ht="35.25" customHeight="1">
      <c r="B25" s="911" t="s">
        <v>39</v>
      </c>
      <c r="C25" s="911" t="s">
        <v>40</v>
      </c>
      <c r="D25" s="911" t="s">
        <v>41</v>
      </c>
      <c r="E25" s="916" t="s">
        <v>42</v>
      </c>
      <c r="F25" s="917" t="s">
        <v>662</v>
      </c>
      <c r="G25" s="917"/>
      <c r="H25" s="917"/>
      <c r="I25" s="911" t="s">
        <v>44</v>
      </c>
      <c r="J25" s="911"/>
      <c r="K25" s="917" t="s">
        <v>437</v>
      </c>
      <c r="L25" s="911" t="s">
        <v>45</v>
      </c>
      <c r="M25" s="911" t="s">
        <v>46</v>
      </c>
    </row>
    <row r="26" spans="1:13" ht="24.95" customHeight="1">
      <c r="B26" s="911"/>
      <c r="C26" s="911"/>
      <c r="D26" s="911"/>
      <c r="E26" s="916"/>
      <c r="F26" s="409" t="s">
        <v>52</v>
      </c>
      <c r="G26" s="918" t="s">
        <v>53</v>
      </c>
      <c r="H26" s="918"/>
      <c r="I26" s="134" t="s">
        <v>49</v>
      </c>
      <c r="J26" s="410" t="s">
        <v>50</v>
      </c>
      <c r="K26" s="917"/>
      <c r="L26" s="917"/>
      <c r="M26" s="917"/>
    </row>
    <row r="27" spans="1:13" ht="9.9499999999999993" customHeight="1">
      <c r="B27" s="911"/>
      <c r="C27" s="911"/>
      <c r="D27" s="911"/>
      <c r="E27" s="911"/>
      <c r="F27" s="12"/>
      <c r="G27" s="914" t="s">
        <v>54</v>
      </c>
      <c r="H27" s="914"/>
      <c r="I27" s="911"/>
      <c r="J27" s="911"/>
      <c r="K27" s="911"/>
      <c r="L27" s="911"/>
      <c r="M27" s="911"/>
    </row>
    <row r="28" spans="1:13" ht="9.9499999999999993" customHeight="1">
      <c r="B28" s="911"/>
      <c r="C28" s="911"/>
      <c r="D28" s="911"/>
      <c r="E28" s="911"/>
      <c r="F28" s="13"/>
      <c r="G28" s="912" t="s">
        <v>55</v>
      </c>
      <c r="H28" s="912"/>
      <c r="I28" s="911"/>
      <c r="J28" s="911"/>
      <c r="K28" s="911"/>
      <c r="L28" s="911"/>
      <c r="M28" s="911"/>
    </row>
    <row r="29" spans="1:13" ht="9.9499999999999993" customHeight="1">
      <c r="B29" s="911"/>
      <c r="C29" s="911"/>
      <c r="D29" s="911"/>
      <c r="E29" s="911"/>
      <c r="F29" s="13"/>
      <c r="G29" s="912" t="s">
        <v>56</v>
      </c>
      <c r="H29" s="912"/>
      <c r="I29" s="911"/>
      <c r="J29" s="911"/>
      <c r="K29" s="911"/>
      <c r="L29" s="911"/>
      <c r="M29" s="911"/>
    </row>
    <row r="30" spans="1:13" ht="9.9499999999999993" customHeight="1">
      <c r="B30" s="911"/>
      <c r="C30" s="911"/>
      <c r="D30" s="911"/>
      <c r="E30" s="911"/>
      <c r="F30" s="13"/>
      <c r="G30" s="912" t="s">
        <v>57</v>
      </c>
      <c r="H30" s="912"/>
      <c r="I30" s="911"/>
      <c r="J30" s="911"/>
      <c r="K30" s="911"/>
      <c r="L30" s="911"/>
      <c r="M30" s="911"/>
    </row>
    <row r="31" spans="1:13" ht="9.9499999999999993" customHeight="1">
      <c r="B31" s="911"/>
      <c r="C31" s="911"/>
      <c r="D31" s="911"/>
      <c r="E31" s="911"/>
      <c r="F31" s="13"/>
      <c r="G31" s="912" t="s">
        <v>58</v>
      </c>
      <c r="H31" s="912"/>
      <c r="I31" s="911"/>
      <c r="J31" s="911"/>
      <c r="K31" s="911"/>
      <c r="L31" s="911"/>
      <c r="M31" s="911"/>
    </row>
    <row r="32" spans="1:13" ht="9.9499999999999993" customHeight="1">
      <c r="B32" s="911"/>
      <c r="C32" s="911"/>
      <c r="D32" s="911"/>
      <c r="E32" s="911"/>
      <c r="F32" s="13"/>
      <c r="G32" s="912" t="s">
        <v>59</v>
      </c>
      <c r="H32" s="912"/>
      <c r="I32" s="911"/>
      <c r="J32" s="911"/>
      <c r="K32" s="911"/>
      <c r="L32" s="911"/>
      <c r="M32" s="911"/>
    </row>
    <row r="33" spans="2:13" ht="9.9499999999999993" customHeight="1">
      <c r="B33" s="911"/>
      <c r="C33" s="911"/>
      <c r="D33" s="911"/>
      <c r="E33" s="911"/>
      <c r="F33" s="14"/>
      <c r="G33" s="913" t="s">
        <v>60</v>
      </c>
      <c r="H33" s="913"/>
      <c r="I33" s="911"/>
      <c r="J33" s="911"/>
      <c r="K33" s="911"/>
      <c r="L33" s="911"/>
      <c r="M33" s="911"/>
    </row>
    <row r="34" spans="2:13">
      <c r="B34" s="911"/>
      <c r="C34" s="911"/>
      <c r="D34" s="911"/>
      <c r="E34" s="911"/>
      <c r="F34" s="15"/>
      <c r="G34" s="915" t="s">
        <v>61</v>
      </c>
      <c r="H34" s="915"/>
      <c r="I34" s="911"/>
      <c r="J34" s="911"/>
      <c r="K34" s="911"/>
      <c r="L34" s="911"/>
      <c r="M34" s="911"/>
    </row>
    <row r="35" spans="2:13" ht="9.9499999999999993" customHeight="1">
      <c r="B35" s="911"/>
      <c r="C35" s="911"/>
      <c r="D35" s="911"/>
      <c r="E35" s="911"/>
      <c r="F35" s="12"/>
      <c r="G35" s="914" t="s">
        <v>54</v>
      </c>
      <c r="H35" s="914"/>
      <c r="I35" s="911"/>
      <c r="J35" s="911"/>
      <c r="K35" s="911"/>
      <c r="L35" s="911"/>
      <c r="M35" s="911"/>
    </row>
    <row r="36" spans="2:13" ht="9.9499999999999993" customHeight="1">
      <c r="B36" s="911"/>
      <c r="C36" s="911"/>
      <c r="D36" s="911"/>
      <c r="E36" s="911"/>
      <c r="F36" s="13"/>
      <c r="G36" s="912" t="s">
        <v>55</v>
      </c>
      <c r="H36" s="912"/>
      <c r="I36" s="911"/>
      <c r="J36" s="911"/>
      <c r="K36" s="911"/>
      <c r="L36" s="911"/>
      <c r="M36" s="911"/>
    </row>
    <row r="37" spans="2:13" ht="9.9499999999999993" customHeight="1">
      <c r="B37" s="911"/>
      <c r="C37" s="911"/>
      <c r="D37" s="911"/>
      <c r="E37" s="911"/>
      <c r="F37" s="13"/>
      <c r="G37" s="912" t="s">
        <v>56</v>
      </c>
      <c r="H37" s="912"/>
      <c r="I37" s="911"/>
      <c r="J37" s="911"/>
      <c r="K37" s="911"/>
      <c r="L37" s="911"/>
      <c r="M37" s="911"/>
    </row>
    <row r="38" spans="2:13" ht="9.9499999999999993" customHeight="1">
      <c r="B38" s="911"/>
      <c r="C38" s="911"/>
      <c r="D38" s="911"/>
      <c r="E38" s="911"/>
      <c r="F38" s="13"/>
      <c r="G38" s="912" t="s">
        <v>57</v>
      </c>
      <c r="H38" s="912"/>
      <c r="I38" s="911"/>
      <c r="J38" s="911"/>
      <c r="K38" s="911"/>
      <c r="L38" s="911"/>
      <c r="M38" s="911"/>
    </row>
    <row r="39" spans="2:13" ht="9.9499999999999993" customHeight="1">
      <c r="B39" s="911"/>
      <c r="C39" s="911"/>
      <c r="D39" s="911"/>
      <c r="E39" s="911"/>
      <c r="F39" s="13"/>
      <c r="G39" s="912" t="s">
        <v>58</v>
      </c>
      <c r="H39" s="912"/>
      <c r="I39" s="911"/>
      <c r="J39" s="911"/>
      <c r="K39" s="911"/>
      <c r="L39" s="911"/>
      <c r="M39" s="911"/>
    </row>
    <row r="40" spans="2:13" ht="9.9499999999999993" customHeight="1">
      <c r="B40" s="911"/>
      <c r="C40" s="911"/>
      <c r="D40" s="911"/>
      <c r="E40" s="911"/>
      <c r="F40" s="13"/>
      <c r="G40" s="912" t="s">
        <v>59</v>
      </c>
      <c r="H40" s="912"/>
      <c r="I40" s="911"/>
      <c r="J40" s="911"/>
      <c r="K40" s="911"/>
      <c r="L40" s="911"/>
      <c r="M40" s="911"/>
    </row>
    <row r="41" spans="2:13" ht="9.9499999999999993" customHeight="1">
      <c r="B41" s="911"/>
      <c r="C41" s="911"/>
      <c r="D41" s="911"/>
      <c r="E41" s="911"/>
      <c r="F41" s="14"/>
      <c r="G41" s="913" t="s">
        <v>60</v>
      </c>
      <c r="H41" s="913"/>
      <c r="I41" s="911"/>
      <c r="J41" s="911"/>
      <c r="K41" s="911"/>
      <c r="L41" s="911"/>
      <c r="M41" s="911"/>
    </row>
    <row r="42" spans="2:13">
      <c r="B42" s="911"/>
      <c r="C42" s="911"/>
      <c r="D42" s="911"/>
      <c r="E42" s="911"/>
      <c r="F42" s="15"/>
      <c r="G42" s="915" t="s">
        <v>61</v>
      </c>
      <c r="H42" s="915"/>
      <c r="I42" s="911"/>
      <c r="J42" s="911"/>
      <c r="K42" s="911"/>
      <c r="L42" s="911"/>
      <c r="M42" s="911"/>
    </row>
    <row r="43" spans="2:13" ht="9.9499999999999993" customHeight="1">
      <c r="B43" s="911"/>
      <c r="C43" s="911"/>
      <c r="D43" s="911"/>
      <c r="E43" s="911"/>
      <c r="F43" s="12"/>
      <c r="G43" s="914" t="s">
        <v>54</v>
      </c>
      <c r="H43" s="914"/>
      <c r="I43" s="911"/>
      <c r="J43" s="911"/>
      <c r="K43" s="911"/>
      <c r="L43" s="911"/>
      <c r="M43" s="911"/>
    </row>
    <row r="44" spans="2:13" ht="9.9499999999999993" customHeight="1">
      <c r="B44" s="911"/>
      <c r="C44" s="911"/>
      <c r="D44" s="911"/>
      <c r="E44" s="911"/>
      <c r="F44" s="13"/>
      <c r="G44" s="912" t="s">
        <v>55</v>
      </c>
      <c r="H44" s="912"/>
      <c r="I44" s="911"/>
      <c r="J44" s="911"/>
      <c r="K44" s="911"/>
      <c r="L44" s="911"/>
      <c r="M44" s="911"/>
    </row>
    <row r="45" spans="2:13" ht="9.9499999999999993" customHeight="1">
      <c r="B45" s="911"/>
      <c r="C45" s="911"/>
      <c r="D45" s="911"/>
      <c r="E45" s="911"/>
      <c r="F45" s="13"/>
      <c r="G45" s="912" t="s">
        <v>56</v>
      </c>
      <c r="H45" s="912"/>
      <c r="I45" s="911"/>
      <c r="J45" s="911"/>
      <c r="K45" s="911"/>
      <c r="L45" s="911"/>
      <c r="M45" s="911"/>
    </row>
    <row r="46" spans="2:13" ht="9.9499999999999993" customHeight="1">
      <c r="B46" s="911"/>
      <c r="C46" s="911"/>
      <c r="D46" s="911"/>
      <c r="E46" s="911"/>
      <c r="F46" s="13"/>
      <c r="G46" s="912" t="s">
        <v>57</v>
      </c>
      <c r="H46" s="912"/>
      <c r="I46" s="911"/>
      <c r="J46" s="911"/>
      <c r="K46" s="911"/>
      <c r="L46" s="911"/>
      <c r="M46" s="911"/>
    </row>
    <row r="47" spans="2:13" ht="9.9499999999999993" customHeight="1">
      <c r="B47" s="911"/>
      <c r="C47" s="911"/>
      <c r="D47" s="911"/>
      <c r="E47" s="911"/>
      <c r="F47" s="13"/>
      <c r="G47" s="912" t="s">
        <v>58</v>
      </c>
      <c r="H47" s="912"/>
      <c r="I47" s="911"/>
      <c r="J47" s="911"/>
      <c r="K47" s="911"/>
      <c r="L47" s="911"/>
      <c r="M47" s="911"/>
    </row>
    <row r="48" spans="2:13" ht="9.9499999999999993" customHeight="1">
      <c r="B48" s="911"/>
      <c r="C48" s="911"/>
      <c r="D48" s="911"/>
      <c r="E48" s="911"/>
      <c r="F48" s="13"/>
      <c r="G48" s="912" t="s">
        <v>59</v>
      </c>
      <c r="H48" s="912"/>
      <c r="I48" s="911"/>
      <c r="J48" s="911"/>
      <c r="K48" s="911"/>
      <c r="L48" s="911"/>
      <c r="M48" s="911"/>
    </row>
    <row r="49" spans="2:13" ht="9.9499999999999993" customHeight="1">
      <c r="B49" s="911"/>
      <c r="C49" s="911"/>
      <c r="D49" s="911"/>
      <c r="E49" s="911"/>
      <c r="F49" s="14"/>
      <c r="G49" s="913" t="s">
        <v>60</v>
      </c>
      <c r="H49" s="913"/>
      <c r="I49" s="911"/>
      <c r="J49" s="911"/>
      <c r="K49" s="911"/>
      <c r="L49" s="911"/>
      <c r="M49" s="911"/>
    </row>
    <row r="50" spans="2:13">
      <c r="B50" s="911"/>
      <c r="C50" s="911"/>
      <c r="D50" s="911"/>
      <c r="E50" s="911"/>
      <c r="F50" s="15"/>
      <c r="G50" s="915" t="s">
        <v>61</v>
      </c>
      <c r="H50" s="915"/>
      <c r="I50" s="911"/>
      <c r="J50" s="911"/>
      <c r="K50" s="911"/>
      <c r="L50" s="911"/>
      <c r="M50" s="911"/>
    </row>
    <row r="51" spans="2:13" ht="9.9499999999999993" customHeight="1">
      <c r="B51" s="911"/>
      <c r="C51" s="911"/>
      <c r="D51" s="911"/>
      <c r="E51" s="911"/>
      <c r="F51" s="12"/>
      <c r="G51" s="914" t="s">
        <v>54</v>
      </c>
      <c r="H51" s="914"/>
      <c r="I51" s="911"/>
      <c r="J51" s="911"/>
      <c r="K51" s="911"/>
      <c r="L51" s="911"/>
      <c r="M51" s="911"/>
    </row>
    <row r="52" spans="2:13" ht="9.9499999999999993" customHeight="1">
      <c r="B52" s="911"/>
      <c r="C52" s="911"/>
      <c r="D52" s="911"/>
      <c r="E52" s="911"/>
      <c r="F52" s="13"/>
      <c r="G52" s="912" t="s">
        <v>55</v>
      </c>
      <c r="H52" s="912"/>
      <c r="I52" s="911"/>
      <c r="J52" s="911"/>
      <c r="K52" s="911"/>
      <c r="L52" s="911"/>
      <c r="M52" s="911"/>
    </row>
    <row r="53" spans="2:13" ht="9.9499999999999993" customHeight="1">
      <c r="B53" s="911"/>
      <c r="C53" s="911"/>
      <c r="D53" s="911"/>
      <c r="E53" s="911"/>
      <c r="F53" s="13"/>
      <c r="G53" s="912" t="s">
        <v>56</v>
      </c>
      <c r="H53" s="912"/>
      <c r="I53" s="911"/>
      <c r="J53" s="911"/>
      <c r="K53" s="911"/>
      <c r="L53" s="911"/>
      <c r="M53" s="911"/>
    </row>
    <row r="54" spans="2:13" ht="9.9499999999999993" customHeight="1">
      <c r="B54" s="911"/>
      <c r="C54" s="911"/>
      <c r="D54" s="911"/>
      <c r="E54" s="911"/>
      <c r="F54" s="13"/>
      <c r="G54" s="912" t="s">
        <v>57</v>
      </c>
      <c r="H54" s="912"/>
      <c r="I54" s="911"/>
      <c r="J54" s="911"/>
      <c r="K54" s="911"/>
      <c r="L54" s="911"/>
      <c r="M54" s="911"/>
    </row>
    <row r="55" spans="2:13" ht="9.9499999999999993" customHeight="1">
      <c r="B55" s="911"/>
      <c r="C55" s="911"/>
      <c r="D55" s="911"/>
      <c r="E55" s="911"/>
      <c r="F55" s="13"/>
      <c r="G55" s="912" t="s">
        <v>58</v>
      </c>
      <c r="H55" s="912"/>
      <c r="I55" s="911"/>
      <c r="J55" s="911"/>
      <c r="K55" s="911"/>
      <c r="L55" s="911"/>
      <c r="M55" s="911"/>
    </row>
    <row r="56" spans="2:13" ht="9.9499999999999993" customHeight="1">
      <c r="B56" s="911"/>
      <c r="C56" s="911"/>
      <c r="D56" s="911"/>
      <c r="E56" s="911"/>
      <c r="F56" s="13"/>
      <c r="G56" s="912" t="s">
        <v>59</v>
      </c>
      <c r="H56" s="912"/>
      <c r="I56" s="911"/>
      <c r="J56" s="911"/>
      <c r="K56" s="911"/>
      <c r="L56" s="911"/>
      <c r="M56" s="911"/>
    </row>
    <row r="57" spans="2:13" ht="9.9499999999999993" customHeight="1">
      <c r="B57" s="911"/>
      <c r="C57" s="911"/>
      <c r="D57" s="911"/>
      <c r="E57" s="911"/>
      <c r="F57" s="14"/>
      <c r="G57" s="913" t="s">
        <v>60</v>
      </c>
      <c r="H57" s="913"/>
      <c r="I57" s="911"/>
      <c r="J57" s="911"/>
      <c r="K57" s="911"/>
      <c r="L57" s="911"/>
      <c r="M57" s="911"/>
    </row>
    <row r="58" spans="2:13">
      <c r="B58" s="911"/>
      <c r="C58" s="911"/>
      <c r="D58" s="911"/>
      <c r="E58" s="911"/>
      <c r="F58" s="15"/>
      <c r="G58" s="915" t="s">
        <v>61</v>
      </c>
      <c r="H58" s="915"/>
      <c r="I58" s="911"/>
      <c r="J58" s="911"/>
      <c r="K58" s="911"/>
      <c r="L58" s="911"/>
      <c r="M58" s="911"/>
    </row>
    <row r="59" spans="2:13" ht="9.9499999999999993" customHeight="1">
      <c r="B59" s="911"/>
      <c r="C59" s="911"/>
      <c r="D59" s="911"/>
      <c r="E59" s="911"/>
      <c r="F59" s="12"/>
      <c r="G59" s="914" t="s">
        <v>54</v>
      </c>
      <c r="H59" s="914"/>
      <c r="I59" s="911"/>
      <c r="J59" s="911"/>
      <c r="K59" s="911"/>
      <c r="L59" s="911"/>
      <c r="M59" s="911"/>
    </row>
    <row r="60" spans="2:13" ht="9.9499999999999993" customHeight="1">
      <c r="B60" s="911"/>
      <c r="C60" s="911"/>
      <c r="D60" s="911"/>
      <c r="E60" s="911"/>
      <c r="F60" s="13"/>
      <c r="G60" s="912" t="s">
        <v>55</v>
      </c>
      <c r="H60" s="912"/>
      <c r="I60" s="911"/>
      <c r="J60" s="911"/>
      <c r="K60" s="911"/>
      <c r="L60" s="911"/>
      <c r="M60" s="911"/>
    </row>
    <row r="61" spans="2:13" ht="9.9499999999999993" customHeight="1">
      <c r="B61" s="911"/>
      <c r="C61" s="911"/>
      <c r="D61" s="911"/>
      <c r="E61" s="911"/>
      <c r="F61" s="13"/>
      <c r="G61" s="912" t="s">
        <v>56</v>
      </c>
      <c r="H61" s="912"/>
      <c r="I61" s="911"/>
      <c r="J61" s="911"/>
      <c r="K61" s="911"/>
      <c r="L61" s="911"/>
      <c r="M61" s="911"/>
    </row>
    <row r="62" spans="2:13" ht="9.9499999999999993" customHeight="1">
      <c r="B62" s="911"/>
      <c r="C62" s="911"/>
      <c r="D62" s="911"/>
      <c r="E62" s="911"/>
      <c r="F62" s="13"/>
      <c r="G62" s="912" t="s">
        <v>57</v>
      </c>
      <c r="H62" s="912"/>
      <c r="I62" s="911"/>
      <c r="J62" s="911"/>
      <c r="K62" s="911"/>
      <c r="L62" s="911"/>
      <c r="M62" s="911"/>
    </row>
    <row r="63" spans="2:13" ht="9.9499999999999993" customHeight="1">
      <c r="B63" s="911"/>
      <c r="C63" s="911"/>
      <c r="D63" s="911"/>
      <c r="E63" s="911"/>
      <c r="F63" s="13"/>
      <c r="G63" s="912" t="s">
        <v>58</v>
      </c>
      <c r="H63" s="912"/>
      <c r="I63" s="911"/>
      <c r="J63" s="911"/>
      <c r="K63" s="911"/>
      <c r="L63" s="911"/>
      <c r="M63" s="911"/>
    </row>
    <row r="64" spans="2:13" ht="9.9499999999999993" customHeight="1">
      <c r="B64" s="911"/>
      <c r="C64" s="911"/>
      <c r="D64" s="911"/>
      <c r="E64" s="911"/>
      <c r="F64" s="13"/>
      <c r="G64" s="912" t="s">
        <v>59</v>
      </c>
      <c r="H64" s="912"/>
      <c r="I64" s="911"/>
      <c r="J64" s="911"/>
      <c r="K64" s="911"/>
      <c r="L64" s="911"/>
      <c r="M64" s="911"/>
    </row>
    <row r="65" spans="2:13" ht="9.9499999999999993" customHeight="1">
      <c r="B65" s="911"/>
      <c r="C65" s="911"/>
      <c r="D65" s="911"/>
      <c r="E65" s="911"/>
      <c r="F65" s="14"/>
      <c r="G65" s="913" t="s">
        <v>60</v>
      </c>
      <c r="H65" s="913"/>
      <c r="I65" s="911"/>
      <c r="J65" s="911"/>
      <c r="K65" s="911"/>
      <c r="L65" s="911"/>
      <c r="M65" s="911"/>
    </row>
    <row r="66" spans="2:13">
      <c r="B66" s="911"/>
      <c r="C66" s="911"/>
      <c r="D66" s="911"/>
      <c r="E66" s="911"/>
      <c r="F66" s="15"/>
      <c r="G66" s="915" t="s">
        <v>61</v>
      </c>
      <c r="H66" s="915"/>
      <c r="I66" s="911"/>
      <c r="J66" s="911"/>
      <c r="K66" s="911"/>
      <c r="L66" s="911"/>
      <c r="M66" s="911"/>
    </row>
    <row r="67" spans="2:13" ht="9.9499999999999993" customHeight="1">
      <c r="B67" s="911"/>
      <c r="C67" s="911"/>
      <c r="D67" s="911"/>
      <c r="E67" s="911"/>
      <c r="F67" s="12"/>
      <c r="G67" s="914" t="s">
        <v>54</v>
      </c>
      <c r="H67" s="914"/>
      <c r="I67" s="911"/>
      <c r="J67" s="911"/>
      <c r="K67" s="911"/>
      <c r="L67" s="911"/>
      <c r="M67" s="911"/>
    </row>
    <row r="68" spans="2:13" ht="9.9499999999999993" customHeight="1">
      <c r="B68" s="911"/>
      <c r="C68" s="911"/>
      <c r="D68" s="911"/>
      <c r="E68" s="911"/>
      <c r="F68" s="13"/>
      <c r="G68" s="912" t="s">
        <v>55</v>
      </c>
      <c r="H68" s="912"/>
      <c r="I68" s="911"/>
      <c r="J68" s="911"/>
      <c r="K68" s="911"/>
      <c r="L68" s="911"/>
      <c r="M68" s="911"/>
    </row>
    <row r="69" spans="2:13" ht="9.9499999999999993" customHeight="1">
      <c r="B69" s="911"/>
      <c r="C69" s="911"/>
      <c r="D69" s="911"/>
      <c r="E69" s="911"/>
      <c r="F69" s="13"/>
      <c r="G69" s="912" t="s">
        <v>56</v>
      </c>
      <c r="H69" s="912"/>
      <c r="I69" s="911"/>
      <c r="J69" s="911"/>
      <c r="K69" s="911"/>
      <c r="L69" s="911"/>
      <c r="M69" s="911"/>
    </row>
    <row r="70" spans="2:13" ht="9.9499999999999993" customHeight="1">
      <c r="B70" s="911"/>
      <c r="C70" s="911"/>
      <c r="D70" s="911"/>
      <c r="E70" s="911"/>
      <c r="F70" s="13"/>
      <c r="G70" s="912" t="s">
        <v>57</v>
      </c>
      <c r="H70" s="912"/>
      <c r="I70" s="911"/>
      <c r="J70" s="911"/>
      <c r="K70" s="911"/>
      <c r="L70" s="911"/>
      <c r="M70" s="911"/>
    </row>
    <row r="71" spans="2:13" ht="9.9499999999999993" customHeight="1">
      <c r="B71" s="911"/>
      <c r="C71" s="911"/>
      <c r="D71" s="911"/>
      <c r="E71" s="911"/>
      <c r="F71" s="13"/>
      <c r="G71" s="912" t="s">
        <v>58</v>
      </c>
      <c r="H71" s="912"/>
      <c r="I71" s="911"/>
      <c r="J71" s="911"/>
      <c r="K71" s="911"/>
      <c r="L71" s="911"/>
      <c r="M71" s="911"/>
    </row>
    <row r="72" spans="2:13" ht="9.9499999999999993" customHeight="1">
      <c r="B72" s="911"/>
      <c r="C72" s="911"/>
      <c r="D72" s="911"/>
      <c r="E72" s="911"/>
      <c r="F72" s="13"/>
      <c r="G72" s="912" t="s">
        <v>59</v>
      </c>
      <c r="H72" s="912"/>
      <c r="I72" s="911"/>
      <c r="J72" s="911"/>
      <c r="K72" s="911"/>
      <c r="L72" s="911"/>
      <c r="M72" s="911"/>
    </row>
    <row r="73" spans="2:13" ht="9.9499999999999993" customHeight="1">
      <c r="B73" s="911"/>
      <c r="C73" s="911"/>
      <c r="D73" s="911"/>
      <c r="E73" s="911"/>
      <c r="F73" s="14"/>
      <c r="G73" s="913" t="s">
        <v>60</v>
      </c>
      <c r="H73" s="913"/>
      <c r="I73" s="911"/>
      <c r="J73" s="911"/>
      <c r="K73" s="911"/>
      <c r="L73" s="911"/>
      <c r="M73" s="911"/>
    </row>
    <row r="74" spans="2:13">
      <c r="B74" s="911"/>
      <c r="C74" s="911"/>
      <c r="D74" s="911"/>
      <c r="E74" s="911"/>
      <c r="F74" s="15"/>
      <c r="G74" s="915" t="s">
        <v>61</v>
      </c>
      <c r="H74" s="915"/>
      <c r="I74" s="911"/>
      <c r="J74" s="911"/>
      <c r="K74" s="911"/>
      <c r="L74" s="911"/>
      <c r="M74" s="911"/>
    </row>
  </sheetData>
  <sheetProtection selectLockedCells="1" selectUnlockedCells="1"/>
  <mergeCells count="133">
    <mergeCell ref="B14:B15"/>
    <mergeCell ref="C14:C15"/>
    <mergeCell ref="D14:D15"/>
    <mergeCell ref="E14:E15"/>
    <mergeCell ref="F14:G14"/>
    <mergeCell ref="H14:H15"/>
    <mergeCell ref="I14:J14"/>
    <mergeCell ref="A2:M2"/>
    <mergeCell ref="C9:D9"/>
    <mergeCell ref="E9:G9"/>
    <mergeCell ref="H9:I9"/>
    <mergeCell ref="C10:D10"/>
    <mergeCell ref="E10:G10"/>
    <mergeCell ref="H10:I10"/>
    <mergeCell ref="K14:K15"/>
    <mergeCell ref="L14:L15"/>
    <mergeCell ref="M14:M15"/>
    <mergeCell ref="B25:B26"/>
    <mergeCell ref="C25:C26"/>
    <mergeCell ref="D25:D26"/>
    <mergeCell ref="E25:E26"/>
    <mergeCell ref="F25:H25"/>
    <mergeCell ref="I25:J25"/>
    <mergeCell ref="K25:K26"/>
    <mergeCell ref="M27:M34"/>
    <mergeCell ref="G28:H28"/>
    <mergeCell ref="G29:H29"/>
    <mergeCell ref="G30:H30"/>
    <mergeCell ref="G31:H31"/>
    <mergeCell ref="G32:H32"/>
    <mergeCell ref="G33:H33"/>
    <mergeCell ref="G34:H34"/>
    <mergeCell ref="L25:L26"/>
    <mergeCell ref="M25:M26"/>
    <mergeCell ref="G26:H26"/>
    <mergeCell ref="G27:H27"/>
    <mergeCell ref="I27:I34"/>
    <mergeCell ref="J27:J34"/>
    <mergeCell ref="B35:B42"/>
    <mergeCell ref="C35:C42"/>
    <mergeCell ref="D35:D42"/>
    <mergeCell ref="E35:E42"/>
    <mergeCell ref="G35:H35"/>
    <mergeCell ref="I35:I42"/>
    <mergeCell ref="G42:H42"/>
    <mergeCell ref="K27:K34"/>
    <mergeCell ref="L27:L34"/>
    <mergeCell ref="B27:B34"/>
    <mergeCell ref="C27:C34"/>
    <mergeCell ref="D27:D34"/>
    <mergeCell ref="E27:E34"/>
    <mergeCell ref="J35:J42"/>
    <mergeCell ref="K35:K42"/>
    <mergeCell ref="L35:L42"/>
    <mergeCell ref="M35:M42"/>
    <mergeCell ref="G36:H36"/>
    <mergeCell ref="G37:H37"/>
    <mergeCell ref="G38:H38"/>
    <mergeCell ref="G39:H39"/>
    <mergeCell ref="G40:H40"/>
    <mergeCell ref="G41:H41"/>
    <mergeCell ref="L43:L50"/>
    <mergeCell ref="M43:M50"/>
    <mergeCell ref="G44:H44"/>
    <mergeCell ref="G45:H45"/>
    <mergeCell ref="G46:H46"/>
    <mergeCell ref="G47:H47"/>
    <mergeCell ref="G48:H48"/>
    <mergeCell ref="G49:H49"/>
    <mergeCell ref="J43:J50"/>
    <mergeCell ref="K43:K50"/>
    <mergeCell ref="B43:B50"/>
    <mergeCell ref="C43:C50"/>
    <mergeCell ref="D43:D50"/>
    <mergeCell ref="E43:E50"/>
    <mergeCell ref="G43:H43"/>
    <mergeCell ref="I43:I50"/>
    <mergeCell ref="G50:H50"/>
    <mergeCell ref="B51:B58"/>
    <mergeCell ref="C51:C58"/>
    <mergeCell ref="D51:D58"/>
    <mergeCell ref="E51:E58"/>
    <mergeCell ref="G51:H51"/>
    <mergeCell ref="I51:I58"/>
    <mergeCell ref="G58:H58"/>
    <mergeCell ref="B67:B74"/>
    <mergeCell ref="C67:C74"/>
    <mergeCell ref="D67:D74"/>
    <mergeCell ref="E67:E74"/>
    <mergeCell ref="G67:H67"/>
    <mergeCell ref="I67:I74"/>
    <mergeCell ref="G74:H74"/>
    <mergeCell ref="J59:J66"/>
    <mergeCell ref="K59:K66"/>
    <mergeCell ref="J67:J74"/>
    <mergeCell ref="K67:K74"/>
    <mergeCell ref="G60:H60"/>
    <mergeCell ref="G61:H61"/>
    <mergeCell ref="G62:H62"/>
    <mergeCell ref="G63:H63"/>
    <mergeCell ref="G64:H64"/>
    <mergeCell ref="G65:H65"/>
    <mergeCell ref="B59:B66"/>
    <mergeCell ref="C59:C66"/>
    <mergeCell ref="D59:D66"/>
    <mergeCell ref="E59:E66"/>
    <mergeCell ref="G59:H59"/>
    <mergeCell ref="I59:I66"/>
    <mergeCell ref="G66:H66"/>
    <mergeCell ref="L67:L74"/>
    <mergeCell ref="M67:M74"/>
    <mergeCell ref="G68:H68"/>
    <mergeCell ref="G69:H69"/>
    <mergeCell ref="G70:H70"/>
    <mergeCell ref="G71:H71"/>
    <mergeCell ref="G72:H72"/>
    <mergeCell ref="G73:H73"/>
    <mergeCell ref="J4:M4"/>
    <mergeCell ref="J5:M5"/>
    <mergeCell ref="J6:M6"/>
    <mergeCell ref="J7:M7"/>
    <mergeCell ref="L59:L66"/>
    <mergeCell ref="M59:M66"/>
    <mergeCell ref="J51:J58"/>
    <mergeCell ref="K51:K58"/>
    <mergeCell ref="L51:L58"/>
    <mergeCell ref="M51:M58"/>
    <mergeCell ref="G52:H52"/>
    <mergeCell ref="G53:H53"/>
    <mergeCell ref="G54:H54"/>
    <mergeCell ref="G55:H55"/>
    <mergeCell ref="G56:H56"/>
    <mergeCell ref="G57:H57"/>
  </mergeCells>
  <phoneticPr fontId="1"/>
  <pageMargins left="0.59027777777777779" right="0.59027777777777779" top="0.39374999999999999" bottom="0.19652777777777777" header="0.51180555555555551" footer="0.51180555555555551"/>
  <pageSetup paperSize="9" scale="79" firstPageNumber="0"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90DF9-03A7-4A34-B414-3A78143B3A2E}">
  <sheetPr codeName="Sheet10">
    <pageSetUpPr fitToPage="1"/>
  </sheetPr>
  <dimension ref="A1:G49"/>
  <sheetViews>
    <sheetView view="pageBreakPreview" zoomScaleNormal="100" zoomScaleSheetLayoutView="100" workbookViewId="0">
      <selection activeCell="F1" sqref="F1"/>
    </sheetView>
  </sheetViews>
  <sheetFormatPr defaultRowHeight="13.5"/>
  <cols>
    <col min="1" max="1" width="9.875" style="326" customWidth="1"/>
    <col min="2" max="2" width="10.75" style="326" customWidth="1"/>
    <col min="3" max="4" width="18.75" style="326" customWidth="1"/>
    <col min="5" max="5" width="25.875" style="326" customWidth="1"/>
    <col min="6" max="256" width="9" style="326"/>
    <col min="257" max="257" width="8.625" style="326" customWidth="1"/>
    <col min="258" max="258" width="10.75" style="326" customWidth="1"/>
    <col min="259" max="260" width="18.75" style="326" customWidth="1"/>
    <col min="261" max="261" width="25.875" style="326" customWidth="1"/>
    <col min="262" max="512" width="9" style="326"/>
    <col min="513" max="513" width="8.625" style="326" customWidth="1"/>
    <col min="514" max="514" width="10.75" style="326" customWidth="1"/>
    <col min="515" max="516" width="18.75" style="326" customWidth="1"/>
    <col min="517" max="517" width="25.875" style="326" customWidth="1"/>
    <col min="518" max="768" width="9" style="326"/>
    <col min="769" max="769" width="8.625" style="326" customWidth="1"/>
    <col min="770" max="770" width="10.75" style="326" customWidth="1"/>
    <col min="771" max="772" width="18.75" style="326" customWidth="1"/>
    <col min="773" max="773" width="25.875" style="326" customWidth="1"/>
    <col min="774" max="1024" width="9" style="326"/>
    <col min="1025" max="1025" width="8.625" style="326" customWidth="1"/>
    <col min="1026" max="1026" width="10.75" style="326" customWidth="1"/>
    <col min="1027" max="1028" width="18.75" style="326" customWidth="1"/>
    <col min="1029" max="1029" width="25.875" style="326" customWidth="1"/>
    <col min="1030" max="1280" width="9" style="326"/>
    <col min="1281" max="1281" width="8.625" style="326" customWidth="1"/>
    <col min="1282" max="1282" width="10.75" style="326" customWidth="1"/>
    <col min="1283" max="1284" width="18.75" style="326" customWidth="1"/>
    <col min="1285" max="1285" width="25.875" style="326" customWidth="1"/>
    <col min="1286" max="1536" width="9" style="326"/>
    <col min="1537" max="1537" width="8.625" style="326" customWidth="1"/>
    <col min="1538" max="1538" width="10.75" style="326" customWidth="1"/>
    <col min="1539" max="1540" width="18.75" style="326" customWidth="1"/>
    <col min="1541" max="1541" width="25.875" style="326" customWidth="1"/>
    <col min="1542" max="1792" width="9" style="326"/>
    <col min="1793" max="1793" width="8.625" style="326" customWidth="1"/>
    <col min="1794" max="1794" width="10.75" style="326" customWidth="1"/>
    <col min="1795" max="1796" width="18.75" style="326" customWidth="1"/>
    <col min="1797" max="1797" width="25.875" style="326" customWidth="1"/>
    <col min="1798" max="2048" width="9" style="326"/>
    <col min="2049" max="2049" width="8.625" style="326" customWidth="1"/>
    <col min="2050" max="2050" width="10.75" style="326" customWidth="1"/>
    <col min="2051" max="2052" width="18.75" style="326" customWidth="1"/>
    <col min="2053" max="2053" width="25.875" style="326" customWidth="1"/>
    <col min="2054" max="2304" width="9" style="326"/>
    <col min="2305" max="2305" width="8.625" style="326" customWidth="1"/>
    <col min="2306" max="2306" width="10.75" style="326" customWidth="1"/>
    <col min="2307" max="2308" width="18.75" style="326" customWidth="1"/>
    <col min="2309" max="2309" width="25.875" style="326" customWidth="1"/>
    <col min="2310" max="2560" width="9" style="326"/>
    <col min="2561" max="2561" width="8.625" style="326" customWidth="1"/>
    <col min="2562" max="2562" width="10.75" style="326" customWidth="1"/>
    <col min="2563" max="2564" width="18.75" style="326" customWidth="1"/>
    <col min="2565" max="2565" width="25.875" style="326" customWidth="1"/>
    <col min="2566" max="2816" width="9" style="326"/>
    <col min="2817" max="2817" width="8.625" style="326" customWidth="1"/>
    <col min="2818" max="2818" width="10.75" style="326" customWidth="1"/>
    <col min="2819" max="2820" width="18.75" style="326" customWidth="1"/>
    <col min="2821" max="2821" width="25.875" style="326" customWidth="1"/>
    <col min="2822" max="3072" width="9" style="326"/>
    <col min="3073" max="3073" width="8.625" style="326" customWidth="1"/>
    <col min="3074" max="3074" width="10.75" style="326" customWidth="1"/>
    <col min="3075" max="3076" width="18.75" style="326" customWidth="1"/>
    <col min="3077" max="3077" width="25.875" style="326" customWidth="1"/>
    <col min="3078" max="3328" width="9" style="326"/>
    <col min="3329" max="3329" width="8.625" style="326" customWidth="1"/>
    <col min="3330" max="3330" width="10.75" style="326" customWidth="1"/>
    <col min="3331" max="3332" width="18.75" style="326" customWidth="1"/>
    <col min="3333" max="3333" width="25.875" style="326" customWidth="1"/>
    <col min="3334" max="3584" width="9" style="326"/>
    <col min="3585" max="3585" width="8.625" style="326" customWidth="1"/>
    <col min="3586" max="3586" width="10.75" style="326" customWidth="1"/>
    <col min="3587" max="3588" width="18.75" style="326" customWidth="1"/>
    <col min="3589" max="3589" width="25.875" style="326" customWidth="1"/>
    <col min="3590" max="3840" width="9" style="326"/>
    <col min="3841" max="3841" width="8.625" style="326" customWidth="1"/>
    <col min="3842" max="3842" width="10.75" style="326" customWidth="1"/>
    <col min="3843" max="3844" width="18.75" style="326" customWidth="1"/>
    <col min="3845" max="3845" width="25.875" style="326" customWidth="1"/>
    <col min="3846" max="4096" width="9" style="326"/>
    <col min="4097" max="4097" width="8.625" style="326" customWidth="1"/>
    <col min="4098" max="4098" width="10.75" style="326" customWidth="1"/>
    <col min="4099" max="4100" width="18.75" style="326" customWidth="1"/>
    <col min="4101" max="4101" width="25.875" style="326" customWidth="1"/>
    <col min="4102" max="4352" width="9" style="326"/>
    <col min="4353" max="4353" width="8.625" style="326" customWidth="1"/>
    <col min="4354" max="4354" width="10.75" style="326" customWidth="1"/>
    <col min="4355" max="4356" width="18.75" style="326" customWidth="1"/>
    <col min="4357" max="4357" width="25.875" style="326" customWidth="1"/>
    <col min="4358" max="4608" width="9" style="326"/>
    <col min="4609" max="4609" width="8.625" style="326" customWidth="1"/>
    <col min="4610" max="4610" width="10.75" style="326" customWidth="1"/>
    <col min="4611" max="4612" width="18.75" style="326" customWidth="1"/>
    <col min="4613" max="4613" width="25.875" style="326" customWidth="1"/>
    <col min="4614" max="4864" width="9" style="326"/>
    <col min="4865" max="4865" width="8.625" style="326" customWidth="1"/>
    <col min="4866" max="4866" width="10.75" style="326" customWidth="1"/>
    <col min="4867" max="4868" width="18.75" style="326" customWidth="1"/>
    <col min="4869" max="4869" width="25.875" style="326" customWidth="1"/>
    <col min="4870" max="5120" width="9" style="326"/>
    <col min="5121" max="5121" width="8.625" style="326" customWidth="1"/>
    <col min="5122" max="5122" width="10.75" style="326" customWidth="1"/>
    <col min="5123" max="5124" width="18.75" style="326" customWidth="1"/>
    <col min="5125" max="5125" width="25.875" style="326" customWidth="1"/>
    <col min="5126" max="5376" width="9" style="326"/>
    <col min="5377" max="5377" width="8.625" style="326" customWidth="1"/>
    <col min="5378" max="5378" width="10.75" style="326" customWidth="1"/>
    <col min="5379" max="5380" width="18.75" style="326" customWidth="1"/>
    <col min="5381" max="5381" width="25.875" style="326" customWidth="1"/>
    <col min="5382" max="5632" width="9" style="326"/>
    <col min="5633" max="5633" width="8.625" style="326" customWidth="1"/>
    <col min="5634" max="5634" width="10.75" style="326" customWidth="1"/>
    <col min="5635" max="5636" width="18.75" style="326" customWidth="1"/>
    <col min="5637" max="5637" width="25.875" style="326" customWidth="1"/>
    <col min="5638" max="5888" width="9" style="326"/>
    <col min="5889" max="5889" width="8.625" style="326" customWidth="1"/>
    <col min="5890" max="5890" width="10.75" style="326" customWidth="1"/>
    <col min="5891" max="5892" width="18.75" style="326" customWidth="1"/>
    <col min="5893" max="5893" width="25.875" style="326" customWidth="1"/>
    <col min="5894" max="6144" width="9" style="326"/>
    <col min="6145" max="6145" width="8.625" style="326" customWidth="1"/>
    <col min="6146" max="6146" width="10.75" style="326" customWidth="1"/>
    <col min="6147" max="6148" width="18.75" style="326" customWidth="1"/>
    <col min="6149" max="6149" width="25.875" style="326" customWidth="1"/>
    <col min="6150" max="6400" width="9" style="326"/>
    <col min="6401" max="6401" width="8.625" style="326" customWidth="1"/>
    <col min="6402" max="6402" width="10.75" style="326" customWidth="1"/>
    <col min="6403" max="6404" width="18.75" style="326" customWidth="1"/>
    <col min="6405" max="6405" width="25.875" style="326" customWidth="1"/>
    <col min="6406" max="6656" width="9" style="326"/>
    <col min="6657" max="6657" width="8.625" style="326" customWidth="1"/>
    <col min="6658" max="6658" width="10.75" style="326" customWidth="1"/>
    <col min="6659" max="6660" width="18.75" style="326" customWidth="1"/>
    <col min="6661" max="6661" width="25.875" style="326" customWidth="1"/>
    <col min="6662" max="6912" width="9" style="326"/>
    <col min="6913" max="6913" width="8.625" style="326" customWidth="1"/>
    <col min="6914" max="6914" width="10.75" style="326" customWidth="1"/>
    <col min="6915" max="6916" width="18.75" style="326" customWidth="1"/>
    <col min="6917" max="6917" width="25.875" style="326" customWidth="1"/>
    <col min="6918" max="7168" width="9" style="326"/>
    <col min="7169" max="7169" width="8.625" style="326" customWidth="1"/>
    <col min="7170" max="7170" width="10.75" style="326" customWidth="1"/>
    <col min="7171" max="7172" width="18.75" style="326" customWidth="1"/>
    <col min="7173" max="7173" width="25.875" style="326" customWidth="1"/>
    <col min="7174" max="7424" width="9" style="326"/>
    <col min="7425" max="7425" width="8.625" style="326" customWidth="1"/>
    <col min="7426" max="7426" width="10.75" style="326" customWidth="1"/>
    <col min="7427" max="7428" width="18.75" style="326" customWidth="1"/>
    <col min="7429" max="7429" width="25.875" style="326" customWidth="1"/>
    <col min="7430" max="7680" width="9" style="326"/>
    <col min="7681" max="7681" width="8.625" style="326" customWidth="1"/>
    <col min="7682" max="7682" width="10.75" style="326" customWidth="1"/>
    <col min="7683" max="7684" width="18.75" style="326" customWidth="1"/>
    <col min="7685" max="7685" width="25.875" style="326" customWidth="1"/>
    <col min="7686" max="7936" width="9" style="326"/>
    <col min="7937" max="7937" width="8.625" style="326" customWidth="1"/>
    <col min="7938" max="7938" width="10.75" style="326" customWidth="1"/>
    <col min="7939" max="7940" width="18.75" style="326" customWidth="1"/>
    <col min="7941" max="7941" width="25.875" style="326" customWidth="1"/>
    <col min="7942" max="8192" width="9" style="326"/>
    <col min="8193" max="8193" width="8.625" style="326" customWidth="1"/>
    <col min="8194" max="8194" width="10.75" style="326" customWidth="1"/>
    <col min="8195" max="8196" width="18.75" style="326" customWidth="1"/>
    <col min="8197" max="8197" width="25.875" style="326" customWidth="1"/>
    <col min="8198" max="8448" width="9" style="326"/>
    <col min="8449" max="8449" width="8.625" style="326" customWidth="1"/>
    <col min="8450" max="8450" width="10.75" style="326" customWidth="1"/>
    <col min="8451" max="8452" width="18.75" style="326" customWidth="1"/>
    <col min="8453" max="8453" width="25.875" style="326" customWidth="1"/>
    <col min="8454" max="8704" width="9" style="326"/>
    <col min="8705" max="8705" width="8.625" style="326" customWidth="1"/>
    <col min="8706" max="8706" width="10.75" style="326" customWidth="1"/>
    <col min="8707" max="8708" width="18.75" style="326" customWidth="1"/>
    <col min="8709" max="8709" width="25.875" style="326" customWidth="1"/>
    <col min="8710" max="8960" width="9" style="326"/>
    <col min="8961" max="8961" width="8.625" style="326" customWidth="1"/>
    <col min="8962" max="8962" width="10.75" style="326" customWidth="1"/>
    <col min="8963" max="8964" width="18.75" style="326" customWidth="1"/>
    <col min="8965" max="8965" width="25.875" style="326" customWidth="1"/>
    <col min="8966" max="9216" width="9" style="326"/>
    <col min="9217" max="9217" width="8.625" style="326" customWidth="1"/>
    <col min="9218" max="9218" width="10.75" style="326" customWidth="1"/>
    <col min="9219" max="9220" width="18.75" style="326" customWidth="1"/>
    <col min="9221" max="9221" width="25.875" style="326" customWidth="1"/>
    <col min="9222" max="9472" width="9" style="326"/>
    <col min="9473" max="9473" width="8.625" style="326" customWidth="1"/>
    <col min="9474" max="9474" width="10.75" style="326" customWidth="1"/>
    <col min="9475" max="9476" width="18.75" style="326" customWidth="1"/>
    <col min="9477" max="9477" width="25.875" style="326" customWidth="1"/>
    <col min="9478" max="9728" width="9" style="326"/>
    <col min="9729" max="9729" width="8.625" style="326" customWidth="1"/>
    <col min="9730" max="9730" width="10.75" style="326" customWidth="1"/>
    <col min="9731" max="9732" width="18.75" style="326" customWidth="1"/>
    <col min="9733" max="9733" width="25.875" style="326" customWidth="1"/>
    <col min="9734" max="9984" width="9" style="326"/>
    <col min="9985" max="9985" width="8.625" style="326" customWidth="1"/>
    <col min="9986" max="9986" width="10.75" style="326" customWidth="1"/>
    <col min="9987" max="9988" width="18.75" style="326" customWidth="1"/>
    <col min="9989" max="9989" width="25.875" style="326" customWidth="1"/>
    <col min="9990" max="10240" width="9" style="326"/>
    <col min="10241" max="10241" width="8.625" style="326" customWidth="1"/>
    <col min="10242" max="10242" width="10.75" style="326" customWidth="1"/>
    <col min="10243" max="10244" width="18.75" style="326" customWidth="1"/>
    <col min="10245" max="10245" width="25.875" style="326" customWidth="1"/>
    <col min="10246" max="10496" width="9" style="326"/>
    <col min="10497" max="10497" width="8.625" style="326" customWidth="1"/>
    <col min="10498" max="10498" width="10.75" style="326" customWidth="1"/>
    <col min="10499" max="10500" width="18.75" style="326" customWidth="1"/>
    <col min="10501" max="10501" width="25.875" style="326" customWidth="1"/>
    <col min="10502" max="10752" width="9" style="326"/>
    <col min="10753" max="10753" width="8.625" style="326" customWidth="1"/>
    <col min="10754" max="10754" width="10.75" style="326" customWidth="1"/>
    <col min="10755" max="10756" width="18.75" style="326" customWidth="1"/>
    <col min="10757" max="10757" width="25.875" style="326" customWidth="1"/>
    <col min="10758" max="11008" width="9" style="326"/>
    <col min="11009" max="11009" width="8.625" style="326" customWidth="1"/>
    <col min="11010" max="11010" width="10.75" style="326" customWidth="1"/>
    <col min="11011" max="11012" width="18.75" style="326" customWidth="1"/>
    <col min="11013" max="11013" width="25.875" style="326" customWidth="1"/>
    <col min="11014" max="11264" width="9" style="326"/>
    <col min="11265" max="11265" width="8.625" style="326" customWidth="1"/>
    <col min="11266" max="11266" width="10.75" style="326" customWidth="1"/>
    <col min="11267" max="11268" width="18.75" style="326" customWidth="1"/>
    <col min="11269" max="11269" width="25.875" style="326" customWidth="1"/>
    <col min="11270" max="11520" width="9" style="326"/>
    <col min="11521" max="11521" width="8.625" style="326" customWidth="1"/>
    <col min="11522" max="11522" width="10.75" style="326" customWidth="1"/>
    <col min="11523" max="11524" width="18.75" style="326" customWidth="1"/>
    <col min="11525" max="11525" width="25.875" style="326" customWidth="1"/>
    <col min="11526" max="11776" width="9" style="326"/>
    <col min="11777" max="11777" width="8.625" style="326" customWidth="1"/>
    <col min="11778" max="11778" width="10.75" style="326" customWidth="1"/>
    <col min="11779" max="11780" width="18.75" style="326" customWidth="1"/>
    <col min="11781" max="11781" width="25.875" style="326" customWidth="1"/>
    <col min="11782" max="12032" width="9" style="326"/>
    <col min="12033" max="12033" width="8.625" style="326" customWidth="1"/>
    <col min="12034" max="12034" width="10.75" style="326" customWidth="1"/>
    <col min="12035" max="12036" width="18.75" style="326" customWidth="1"/>
    <col min="12037" max="12037" width="25.875" style="326" customWidth="1"/>
    <col min="12038" max="12288" width="9" style="326"/>
    <col min="12289" max="12289" width="8.625" style="326" customWidth="1"/>
    <col min="12290" max="12290" width="10.75" style="326" customWidth="1"/>
    <col min="12291" max="12292" width="18.75" style="326" customWidth="1"/>
    <col min="12293" max="12293" width="25.875" style="326" customWidth="1"/>
    <col min="12294" max="12544" width="9" style="326"/>
    <col min="12545" max="12545" width="8.625" style="326" customWidth="1"/>
    <col min="12546" max="12546" width="10.75" style="326" customWidth="1"/>
    <col min="12547" max="12548" width="18.75" style="326" customWidth="1"/>
    <col min="12549" max="12549" width="25.875" style="326" customWidth="1"/>
    <col min="12550" max="12800" width="9" style="326"/>
    <col min="12801" max="12801" width="8.625" style="326" customWidth="1"/>
    <col min="12802" max="12802" width="10.75" style="326" customWidth="1"/>
    <col min="12803" max="12804" width="18.75" style="326" customWidth="1"/>
    <col min="12805" max="12805" width="25.875" style="326" customWidth="1"/>
    <col min="12806" max="13056" width="9" style="326"/>
    <col min="13057" max="13057" width="8.625" style="326" customWidth="1"/>
    <col min="13058" max="13058" width="10.75" style="326" customWidth="1"/>
    <col min="13059" max="13060" width="18.75" style="326" customWidth="1"/>
    <col min="13061" max="13061" width="25.875" style="326" customWidth="1"/>
    <col min="13062" max="13312" width="9" style="326"/>
    <col min="13313" max="13313" width="8.625" style="326" customWidth="1"/>
    <col min="13314" max="13314" width="10.75" style="326" customWidth="1"/>
    <col min="13315" max="13316" width="18.75" style="326" customWidth="1"/>
    <col min="13317" max="13317" width="25.875" style="326" customWidth="1"/>
    <col min="13318" max="13568" width="9" style="326"/>
    <col min="13569" max="13569" width="8.625" style="326" customWidth="1"/>
    <col min="13570" max="13570" width="10.75" style="326" customWidth="1"/>
    <col min="13571" max="13572" width="18.75" style="326" customWidth="1"/>
    <col min="13573" max="13573" width="25.875" style="326" customWidth="1"/>
    <col min="13574" max="13824" width="9" style="326"/>
    <col min="13825" max="13825" width="8.625" style="326" customWidth="1"/>
    <col min="13826" max="13826" width="10.75" style="326" customWidth="1"/>
    <col min="13827" max="13828" width="18.75" style="326" customWidth="1"/>
    <col min="13829" max="13829" width="25.875" style="326" customWidth="1"/>
    <col min="13830" max="14080" width="9" style="326"/>
    <col min="14081" max="14081" width="8.625" style="326" customWidth="1"/>
    <col min="14082" max="14082" width="10.75" style="326" customWidth="1"/>
    <col min="14083" max="14084" width="18.75" style="326" customWidth="1"/>
    <col min="14085" max="14085" width="25.875" style="326" customWidth="1"/>
    <col min="14086" max="14336" width="9" style="326"/>
    <col min="14337" max="14337" width="8.625" style="326" customWidth="1"/>
    <col min="14338" max="14338" width="10.75" style="326" customWidth="1"/>
    <col min="14339" max="14340" width="18.75" style="326" customWidth="1"/>
    <col min="14341" max="14341" width="25.875" style="326" customWidth="1"/>
    <col min="14342" max="14592" width="9" style="326"/>
    <col min="14593" max="14593" width="8.625" style="326" customWidth="1"/>
    <col min="14594" max="14594" width="10.75" style="326" customWidth="1"/>
    <col min="14595" max="14596" width="18.75" style="326" customWidth="1"/>
    <col min="14597" max="14597" width="25.875" style="326" customWidth="1"/>
    <col min="14598" max="14848" width="9" style="326"/>
    <col min="14849" max="14849" width="8.625" style="326" customWidth="1"/>
    <col min="14850" max="14850" width="10.75" style="326" customWidth="1"/>
    <col min="14851" max="14852" width="18.75" style="326" customWidth="1"/>
    <col min="14853" max="14853" width="25.875" style="326" customWidth="1"/>
    <col min="14854" max="15104" width="9" style="326"/>
    <col min="15105" max="15105" width="8.625" style="326" customWidth="1"/>
    <col min="15106" max="15106" width="10.75" style="326" customWidth="1"/>
    <col min="15107" max="15108" width="18.75" style="326" customWidth="1"/>
    <col min="15109" max="15109" width="25.875" style="326" customWidth="1"/>
    <col min="15110" max="15360" width="9" style="326"/>
    <col min="15361" max="15361" width="8.625" style="326" customWidth="1"/>
    <col min="15362" max="15362" width="10.75" style="326" customWidth="1"/>
    <col min="15363" max="15364" width="18.75" style="326" customWidth="1"/>
    <col min="15365" max="15365" width="25.875" style="326" customWidth="1"/>
    <col min="15366" max="15616" width="9" style="326"/>
    <col min="15617" max="15617" width="8.625" style="326" customWidth="1"/>
    <col min="15618" max="15618" width="10.75" style="326" customWidth="1"/>
    <col min="15619" max="15620" width="18.75" style="326" customWidth="1"/>
    <col min="15621" max="15621" width="25.875" style="326" customWidth="1"/>
    <col min="15622" max="15872" width="9" style="326"/>
    <col min="15873" max="15873" width="8.625" style="326" customWidth="1"/>
    <col min="15874" max="15874" width="10.75" style="326" customWidth="1"/>
    <col min="15875" max="15876" width="18.75" style="326" customWidth="1"/>
    <col min="15877" max="15877" width="25.875" style="326" customWidth="1"/>
    <col min="15878" max="16128" width="9" style="326"/>
    <col min="16129" max="16129" width="8.625" style="326" customWidth="1"/>
    <col min="16130" max="16130" width="10.75" style="326" customWidth="1"/>
    <col min="16131" max="16132" width="18.75" style="326" customWidth="1"/>
    <col min="16133" max="16133" width="25.875" style="326" customWidth="1"/>
    <col min="16134" max="16384" width="9" style="326"/>
  </cols>
  <sheetData>
    <row r="1" spans="1:7" ht="21" customHeight="1">
      <c r="A1" s="326" t="s">
        <v>663</v>
      </c>
      <c r="F1" s="641" t="str">
        <f>HYPERLINK("#シート目次"&amp;"!A1","シート目次へ")</f>
        <v>シート目次へ</v>
      </c>
    </row>
    <row r="2" spans="1:7" ht="8.25" customHeight="1"/>
    <row r="3" spans="1:7" ht="18.75">
      <c r="A3" s="777" t="s">
        <v>438</v>
      </c>
      <c r="B3" s="777"/>
      <c r="C3" s="777"/>
      <c r="D3" s="777"/>
      <c r="E3" s="777"/>
    </row>
    <row r="4" spans="1:7" s="327" customFormat="1" ht="13.5" customHeight="1">
      <c r="B4" s="3"/>
    </row>
    <row r="5" spans="1:7" ht="20.100000000000001" customHeight="1">
      <c r="A5" s="327"/>
      <c r="B5" s="3"/>
      <c r="C5" s="327"/>
      <c r="D5" s="472" t="s">
        <v>0</v>
      </c>
      <c r="E5" s="328"/>
      <c r="F5" s="327"/>
      <c r="G5" s="327"/>
    </row>
    <row r="6" spans="1:7" ht="20.100000000000001" customHeight="1">
      <c r="A6" s="327"/>
      <c r="B6" s="3"/>
      <c r="C6" s="327"/>
      <c r="D6" s="472" t="s">
        <v>1</v>
      </c>
      <c r="E6" s="328"/>
      <c r="F6" s="327"/>
      <c r="G6" s="327"/>
    </row>
    <row r="7" spans="1:7" ht="20.100000000000001" customHeight="1">
      <c r="A7" s="327"/>
      <c r="B7" s="3"/>
      <c r="C7" s="327"/>
      <c r="D7" s="472" t="s">
        <v>2</v>
      </c>
      <c r="E7" s="328"/>
      <c r="F7" s="327"/>
      <c r="G7" s="327"/>
    </row>
    <row r="8" spans="1:7" ht="20.100000000000001" customHeight="1">
      <c r="A8" s="327"/>
      <c r="B8" s="3"/>
      <c r="C8" s="327"/>
      <c r="D8" s="472" t="s">
        <v>3</v>
      </c>
      <c r="E8" s="328"/>
      <c r="F8" s="327"/>
      <c r="G8" s="327"/>
    </row>
    <row r="9" spans="1:7" ht="9.9499999999999993" customHeight="1"/>
    <row r="10" spans="1:7" ht="20.100000000000001" customHeight="1">
      <c r="A10" s="326" t="s">
        <v>439</v>
      </c>
    </row>
    <row r="11" spans="1:7" ht="20.100000000000001" customHeight="1">
      <c r="A11" s="922" t="s">
        <v>66</v>
      </c>
      <c r="B11" s="329" t="s">
        <v>62</v>
      </c>
      <c r="C11" s="411" t="s">
        <v>63</v>
      </c>
      <c r="D11" s="412" t="s">
        <v>64</v>
      </c>
      <c r="E11" s="923" t="s">
        <v>8</v>
      </c>
    </row>
    <row r="12" spans="1:7" ht="20.100000000000001" customHeight="1">
      <c r="A12" s="922"/>
      <c r="B12" s="413" t="s">
        <v>9</v>
      </c>
      <c r="C12" s="413" t="s">
        <v>11</v>
      </c>
      <c r="D12" s="414" t="s">
        <v>563</v>
      </c>
      <c r="E12" s="923"/>
    </row>
    <row r="13" spans="1:7" ht="15" customHeight="1">
      <c r="A13" s="415"/>
      <c r="B13" s="416" t="s">
        <v>65</v>
      </c>
      <c r="C13" s="416" t="s">
        <v>14</v>
      </c>
      <c r="D13" s="416" t="s">
        <v>14</v>
      </c>
      <c r="E13" s="417"/>
    </row>
    <row r="14" spans="1:7" ht="24.95" customHeight="1">
      <c r="A14" s="418">
        <v>1</v>
      </c>
      <c r="B14" s="18"/>
      <c r="C14" s="18"/>
      <c r="D14" s="19">
        <f>ROUNDDOWN(C14*2/3,-3)</f>
        <v>0</v>
      </c>
      <c r="E14" s="419"/>
    </row>
    <row r="15" spans="1:7" ht="24.95" customHeight="1">
      <c r="A15" s="418">
        <v>2</v>
      </c>
      <c r="B15" s="18"/>
      <c r="C15" s="18"/>
      <c r="D15" s="19">
        <f t="shared" ref="D15:D23" si="0">ROUNDDOWN(C15*2/3,-3)</f>
        <v>0</v>
      </c>
      <c r="E15" s="419"/>
    </row>
    <row r="16" spans="1:7" ht="24.95" customHeight="1">
      <c r="A16" s="418">
        <v>3</v>
      </c>
      <c r="B16" s="18"/>
      <c r="C16" s="18"/>
      <c r="D16" s="19">
        <f t="shared" si="0"/>
        <v>0</v>
      </c>
      <c r="E16" s="419"/>
    </row>
    <row r="17" spans="1:6" ht="24.95" customHeight="1">
      <c r="A17" s="418">
        <v>4</v>
      </c>
      <c r="B17" s="18"/>
      <c r="C17" s="18"/>
      <c r="D17" s="19">
        <f t="shared" si="0"/>
        <v>0</v>
      </c>
      <c r="E17" s="419"/>
    </row>
    <row r="18" spans="1:6" ht="24.95" customHeight="1">
      <c r="A18" s="418">
        <v>5</v>
      </c>
      <c r="B18" s="18"/>
      <c r="C18" s="18"/>
      <c r="D18" s="19">
        <f>ROUNDDOWN(C18*2/3,-3)</f>
        <v>0</v>
      </c>
      <c r="E18" s="419"/>
    </row>
    <row r="19" spans="1:6" ht="24.95" customHeight="1">
      <c r="A19" s="418">
        <v>6</v>
      </c>
      <c r="B19" s="18"/>
      <c r="C19" s="18"/>
      <c r="D19" s="19">
        <f t="shared" si="0"/>
        <v>0</v>
      </c>
      <c r="E19" s="419"/>
    </row>
    <row r="20" spans="1:6" ht="24.95" customHeight="1">
      <c r="A20" s="418">
        <v>7</v>
      </c>
      <c r="B20" s="18"/>
      <c r="C20" s="18"/>
      <c r="D20" s="19">
        <f t="shared" si="0"/>
        <v>0</v>
      </c>
      <c r="E20" s="419"/>
    </row>
    <row r="21" spans="1:6" ht="24.95" customHeight="1">
      <c r="A21" s="418">
        <v>8</v>
      </c>
      <c r="B21" s="18"/>
      <c r="C21" s="18"/>
      <c r="D21" s="19">
        <f>ROUNDDOWN(C21*2/3,-3)</f>
        <v>0</v>
      </c>
      <c r="E21" s="419"/>
    </row>
    <row r="22" spans="1:6" ht="24.95" customHeight="1">
      <c r="A22" s="418">
        <v>9</v>
      </c>
      <c r="B22" s="18"/>
      <c r="C22" s="18"/>
      <c r="D22" s="19">
        <f t="shared" si="0"/>
        <v>0</v>
      </c>
      <c r="E22" s="419"/>
    </row>
    <row r="23" spans="1:6" ht="24.95" customHeight="1">
      <c r="A23" s="334">
        <v>10</v>
      </c>
      <c r="B23" s="20"/>
      <c r="C23" s="20"/>
      <c r="D23" s="19">
        <f t="shared" si="0"/>
        <v>0</v>
      </c>
      <c r="E23" s="336"/>
      <c r="F23" s="21"/>
    </row>
    <row r="24" spans="1:6" ht="30" customHeight="1">
      <c r="A24" s="334" t="s">
        <v>17</v>
      </c>
      <c r="B24" s="20">
        <f>SUM(B14:B23)</f>
        <v>0</v>
      </c>
      <c r="C24" s="20">
        <f>SUM(C14:C23)</f>
        <v>0</v>
      </c>
      <c r="D24" s="20">
        <f>SUM(D14:D23)</f>
        <v>0</v>
      </c>
      <c r="E24" s="336"/>
      <c r="F24" s="4"/>
    </row>
    <row r="25" spans="1:6" ht="23.25" customHeight="1">
      <c r="A25" s="233"/>
      <c r="B25" s="234"/>
      <c r="C25" s="234"/>
      <c r="D25" s="234"/>
      <c r="E25" s="234"/>
    </row>
    <row r="26" spans="1:6" ht="20.100000000000001" customHeight="1">
      <c r="A26" s="234" t="s">
        <v>440</v>
      </c>
      <c r="B26" s="234"/>
      <c r="C26" s="234"/>
      <c r="D26" s="234"/>
      <c r="E26" s="234"/>
    </row>
    <row r="27" spans="1:6" ht="20.100000000000001" customHeight="1">
      <c r="A27" s="922" t="s">
        <v>66</v>
      </c>
      <c r="B27" s="329" t="s">
        <v>665</v>
      </c>
      <c r="C27" s="411" t="s">
        <v>63</v>
      </c>
      <c r="D27" s="412" t="s">
        <v>64</v>
      </c>
      <c r="E27" s="923" t="s">
        <v>8</v>
      </c>
    </row>
    <row r="28" spans="1:6" ht="20.100000000000001" customHeight="1">
      <c r="A28" s="922"/>
      <c r="B28" s="413" t="s">
        <v>9</v>
      </c>
      <c r="C28" s="413" t="s">
        <v>11</v>
      </c>
      <c r="D28" s="414" t="s">
        <v>563</v>
      </c>
      <c r="E28" s="923"/>
    </row>
    <row r="29" spans="1:6" ht="15" customHeight="1">
      <c r="A29" s="415"/>
      <c r="B29" s="416" t="s">
        <v>65</v>
      </c>
      <c r="C29" s="416" t="s">
        <v>14</v>
      </c>
      <c r="D29" s="416" t="s">
        <v>14</v>
      </c>
      <c r="E29" s="417"/>
    </row>
    <row r="30" spans="1:6" ht="24.95" customHeight="1">
      <c r="A30" s="235">
        <v>1</v>
      </c>
      <c r="B30" s="18"/>
      <c r="C30" s="236"/>
      <c r="D30" s="19">
        <f>ROUNDDOWN(C30*2/3,-3)</f>
        <v>0</v>
      </c>
      <c r="E30" s="237"/>
    </row>
    <row r="31" spans="1:6" ht="24.95" customHeight="1">
      <c r="A31" s="238">
        <v>2</v>
      </c>
      <c r="B31" s="18"/>
      <c r="C31" s="239"/>
      <c r="D31" s="19">
        <f>ROUNDDOWN(C31*2/3,-3)</f>
        <v>0</v>
      </c>
      <c r="E31" s="240"/>
    </row>
    <row r="32" spans="1:6" ht="24.95" customHeight="1">
      <c r="A32" s="238">
        <v>3</v>
      </c>
      <c r="B32" s="18"/>
      <c r="C32" s="239"/>
      <c r="D32" s="19">
        <f>ROUNDDOWN(C32*2/3,-3)</f>
        <v>0</v>
      </c>
      <c r="E32" s="240"/>
    </row>
    <row r="33" spans="1:6" ht="24.95" customHeight="1">
      <c r="A33" s="238">
        <v>4</v>
      </c>
      <c r="B33" s="18"/>
      <c r="C33" s="239"/>
      <c r="D33" s="19">
        <f>ROUNDDOWN(C33*2/3,-3)</f>
        <v>0</v>
      </c>
      <c r="E33" s="240"/>
    </row>
    <row r="34" spans="1:6" ht="24.95" customHeight="1">
      <c r="A34" s="238">
        <v>5</v>
      </c>
      <c r="B34" s="18"/>
      <c r="C34" s="239"/>
      <c r="D34" s="19">
        <f>ROUNDDOWN(C34*2/3,-3)</f>
        <v>0</v>
      </c>
      <c r="E34" s="240"/>
    </row>
    <row r="35" spans="1:6" ht="30" customHeight="1">
      <c r="A35" s="334" t="s">
        <v>17</v>
      </c>
      <c r="B35" s="20">
        <f>SUM(B30:B34)</f>
        <v>0</v>
      </c>
      <c r="C35" s="20">
        <f>SUM(C30:C34)</f>
        <v>0</v>
      </c>
      <c r="D35" s="20">
        <f>SUM(D30:D34)</f>
        <v>0</v>
      </c>
      <c r="E35" s="336"/>
      <c r="F35" s="4"/>
    </row>
    <row r="36" spans="1:6" ht="30" customHeight="1">
      <c r="A36" s="420"/>
      <c r="B36" s="241"/>
      <c r="C36" s="241"/>
      <c r="D36" s="241"/>
      <c r="F36" s="4"/>
    </row>
    <row r="37" spans="1:6" ht="30" customHeight="1">
      <c r="A37" s="773" t="s">
        <v>22</v>
      </c>
      <c r="B37" s="329" t="s">
        <v>665</v>
      </c>
      <c r="C37" s="411" t="s">
        <v>63</v>
      </c>
      <c r="D37" s="412" t="s">
        <v>64</v>
      </c>
      <c r="E37" s="421"/>
      <c r="F37" s="4"/>
    </row>
    <row r="38" spans="1:6" ht="30" customHeight="1">
      <c r="A38" s="773"/>
      <c r="B38" s="20">
        <f>B24+B35</f>
        <v>0</v>
      </c>
      <c r="C38" s="20">
        <f>C24+C35</f>
        <v>0</v>
      </c>
      <c r="D38" s="20">
        <f>D24+D35</f>
        <v>0</v>
      </c>
      <c r="E38" s="421"/>
      <c r="F38" s="4"/>
    </row>
    <row r="39" spans="1:6" ht="17.25" customHeight="1">
      <c r="A39" s="366" t="s">
        <v>441</v>
      </c>
      <c r="B39" s="234"/>
      <c r="C39" s="234"/>
      <c r="D39" s="241"/>
      <c r="E39" s="234"/>
    </row>
    <row r="40" spans="1:6" ht="17.25" customHeight="1">
      <c r="A40" s="366" t="s">
        <v>442</v>
      </c>
      <c r="B40" s="234"/>
      <c r="C40" s="234"/>
      <c r="D40" s="234"/>
      <c r="E40" s="234"/>
    </row>
    <row r="41" spans="1:6" ht="17.25" customHeight="1">
      <c r="A41" s="366" t="s">
        <v>664</v>
      </c>
      <c r="B41" s="234"/>
      <c r="C41" s="234"/>
      <c r="D41" s="234"/>
      <c r="E41" s="234"/>
    </row>
    <row r="43" spans="1:6" ht="24.95" customHeight="1"/>
    <row r="44" spans="1:6" ht="24.95" customHeight="1"/>
    <row r="45" spans="1:6" ht="24.95" customHeight="1"/>
    <row r="46" spans="1:6" ht="21" customHeight="1"/>
    <row r="47" spans="1:6" ht="20.100000000000001" customHeight="1"/>
    <row r="48" spans="1:6" ht="20.100000000000001" customHeight="1"/>
    <row r="49" ht="20.100000000000001" customHeight="1"/>
  </sheetData>
  <sheetProtection selectLockedCells="1" selectUnlockedCells="1"/>
  <mergeCells count="6">
    <mergeCell ref="A37:A38"/>
    <mergeCell ref="A3:E3"/>
    <mergeCell ref="A11:A12"/>
    <mergeCell ref="E11:E12"/>
    <mergeCell ref="A27:A28"/>
    <mergeCell ref="E27:E28"/>
  </mergeCells>
  <phoneticPr fontId="1"/>
  <printOptions horizontalCentered="1"/>
  <pageMargins left="0.7" right="0.7" top="0.49027777777777776" bottom="0.4" header="0.51180555555555551" footer="0.51180555555555551"/>
  <pageSetup paperSize="9" scale="89" firstPageNumber="0"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FFCC5-4346-46D9-9617-777E7526ED11}">
  <sheetPr codeName="Sheet9">
    <pageSetUpPr fitToPage="1"/>
  </sheetPr>
  <dimension ref="A1:J28"/>
  <sheetViews>
    <sheetView view="pageBreakPreview" zoomScale="80" zoomScaleNormal="100" zoomScaleSheetLayoutView="80" workbookViewId="0">
      <selection activeCell="I1" sqref="I1"/>
    </sheetView>
  </sheetViews>
  <sheetFormatPr defaultColWidth="8.625" defaultRowHeight="13.5"/>
  <cols>
    <col min="1" max="1" width="13.5" style="326" customWidth="1"/>
    <col min="2" max="2" width="9.375" style="326" customWidth="1"/>
    <col min="3" max="8" width="13.5" style="326" customWidth="1"/>
    <col min="9" max="256" width="8.625" style="326"/>
    <col min="257" max="257" width="13.5" style="326" customWidth="1"/>
    <col min="258" max="258" width="9.375" style="326" customWidth="1"/>
    <col min="259" max="264" width="13.5" style="326" customWidth="1"/>
    <col min="265" max="512" width="8.625" style="326"/>
    <col min="513" max="513" width="13.5" style="326" customWidth="1"/>
    <col min="514" max="514" width="9.375" style="326" customWidth="1"/>
    <col min="515" max="520" width="13.5" style="326" customWidth="1"/>
    <col min="521" max="768" width="8.625" style="326"/>
    <col min="769" max="769" width="13.5" style="326" customWidth="1"/>
    <col min="770" max="770" width="9.375" style="326" customWidth="1"/>
    <col min="771" max="776" width="13.5" style="326" customWidth="1"/>
    <col min="777" max="1024" width="8.625" style="326"/>
    <col min="1025" max="1025" width="13.5" style="326" customWidth="1"/>
    <col min="1026" max="1026" width="9.375" style="326" customWidth="1"/>
    <col min="1027" max="1032" width="13.5" style="326" customWidth="1"/>
    <col min="1033" max="1280" width="8.625" style="326"/>
    <col min="1281" max="1281" width="13.5" style="326" customWidth="1"/>
    <col min="1282" max="1282" width="9.375" style="326" customWidth="1"/>
    <col min="1283" max="1288" width="13.5" style="326" customWidth="1"/>
    <col min="1289" max="1536" width="8.625" style="326"/>
    <col min="1537" max="1537" width="13.5" style="326" customWidth="1"/>
    <col min="1538" max="1538" width="9.375" style="326" customWidth="1"/>
    <col min="1539" max="1544" width="13.5" style="326" customWidth="1"/>
    <col min="1545" max="1792" width="8.625" style="326"/>
    <col min="1793" max="1793" width="13.5" style="326" customWidth="1"/>
    <col min="1794" max="1794" width="9.375" style="326" customWidth="1"/>
    <col min="1795" max="1800" width="13.5" style="326" customWidth="1"/>
    <col min="1801" max="2048" width="8.625" style="326"/>
    <col min="2049" max="2049" width="13.5" style="326" customWidth="1"/>
    <col min="2050" max="2050" width="9.375" style="326" customWidth="1"/>
    <col min="2051" max="2056" width="13.5" style="326" customWidth="1"/>
    <col min="2057" max="2304" width="8.625" style="326"/>
    <col min="2305" max="2305" width="13.5" style="326" customWidth="1"/>
    <col min="2306" max="2306" width="9.375" style="326" customWidth="1"/>
    <col min="2307" max="2312" width="13.5" style="326" customWidth="1"/>
    <col min="2313" max="2560" width="8.625" style="326"/>
    <col min="2561" max="2561" width="13.5" style="326" customWidth="1"/>
    <col min="2562" max="2562" width="9.375" style="326" customWidth="1"/>
    <col min="2563" max="2568" width="13.5" style="326" customWidth="1"/>
    <col min="2569" max="2816" width="8.625" style="326"/>
    <col min="2817" max="2817" width="13.5" style="326" customWidth="1"/>
    <col min="2818" max="2818" width="9.375" style="326" customWidth="1"/>
    <col min="2819" max="2824" width="13.5" style="326" customWidth="1"/>
    <col min="2825" max="3072" width="8.625" style="326"/>
    <col min="3073" max="3073" width="13.5" style="326" customWidth="1"/>
    <col min="3074" max="3074" width="9.375" style="326" customWidth="1"/>
    <col min="3075" max="3080" width="13.5" style="326" customWidth="1"/>
    <col min="3081" max="3328" width="8.625" style="326"/>
    <col min="3329" max="3329" width="13.5" style="326" customWidth="1"/>
    <col min="3330" max="3330" width="9.375" style="326" customWidth="1"/>
    <col min="3331" max="3336" width="13.5" style="326" customWidth="1"/>
    <col min="3337" max="3584" width="8.625" style="326"/>
    <col min="3585" max="3585" width="13.5" style="326" customWidth="1"/>
    <col min="3586" max="3586" width="9.375" style="326" customWidth="1"/>
    <col min="3587" max="3592" width="13.5" style="326" customWidth="1"/>
    <col min="3593" max="3840" width="8.625" style="326"/>
    <col min="3841" max="3841" width="13.5" style="326" customWidth="1"/>
    <col min="3842" max="3842" width="9.375" style="326" customWidth="1"/>
    <col min="3843" max="3848" width="13.5" style="326" customWidth="1"/>
    <col min="3849" max="4096" width="8.625" style="326"/>
    <col min="4097" max="4097" width="13.5" style="326" customWidth="1"/>
    <col min="4098" max="4098" width="9.375" style="326" customWidth="1"/>
    <col min="4099" max="4104" width="13.5" style="326" customWidth="1"/>
    <col min="4105" max="4352" width="8.625" style="326"/>
    <col min="4353" max="4353" width="13.5" style="326" customWidth="1"/>
    <col min="4354" max="4354" width="9.375" style="326" customWidth="1"/>
    <col min="4355" max="4360" width="13.5" style="326" customWidth="1"/>
    <col min="4361" max="4608" width="8.625" style="326"/>
    <col min="4609" max="4609" width="13.5" style="326" customWidth="1"/>
    <col min="4610" max="4610" width="9.375" style="326" customWidth="1"/>
    <col min="4611" max="4616" width="13.5" style="326" customWidth="1"/>
    <col min="4617" max="4864" width="8.625" style="326"/>
    <col min="4865" max="4865" width="13.5" style="326" customWidth="1"/>
    <col min="4866" max="4866" width="9.375" style="326" customWidth="1"/>
    <col min="4867" max="4872" width="13.5" style="326" customWidth="1"/>
    <col min="4873" max="5120" width="8.625" style="326"/>
    <col min="5121" max="5121" width="13.5" style="326" customWidth="1"/>
    <col min="5122" max="5122" width="9.375" style="326" customWidth="1"/>
    <col min="5123" max="5128" width="13.5" style="326" customWidth="1"/>
    <col min="5129" max="5376" width="8.625" style="326"/>
    <col min="5377" max="5377" width="13.5" style="326" customWidth="1"/>
    <col min="5378" max="5378" width="9.375" style="326" customWidth="1"/>
    <col min="5379" max="5384" width="13.5" style="326" customWidth="1"/>
    <col min="5385" max="5632" width="8.625" style="326"/>
    <col min="5633" max="5633" width="13.5" style="326" customWidth="1"/>
    <col min="5634" max="5634" width="9.375" style="326" customWidth="1"/>
    <col min="5635" max="5640" width="13.5" style="326" customWidth="1"/>
    <col min="5641" max="5888" width="8.625" style="326"/>
    <col min="5889" max="5889" width="13.5" style="326" customWidth="1"/>
    <col min="5890" max="5890" width="9.375" style="326" customWidth="1"/>
    <col min="5891" max="5896" width="13.5" style="326" customWidth="1"/>
    <col min="5897" max="6144" width="8.625" style="326"/>
    <col min="6145" max="6145" width="13.5" style="326" customWidth="1"/>
    <col min="6146" max="6146" width="9.375" style="326" customWidth="1"/>
    <col min="6147" max="6152" width="13.5" style="326" customWidth="1"/>
    <col min="6153" max="6400" width="8.625" style="326"/>
    <col min="6401" max="6401" width="13.5" style="326" customWidth="1"/>
    <col min="6402" max="6402" width="9.375" style="326" customWidth="1"/>
    <col min="6403" max="6408" width="13.5" style="326" customWidth="1"/>
    <col min="6409" max="6656" width="8.625" style="326"/>
    <col min="6657" max="6657" width="13.5" style="326" customWidth="1"/>
    <col min="6658" max="6658" width="9.375" style="326" customWidth="1"/>
    <col min="6659" max="6664" width="13.5" style="326" customWidth="1"/>
    <col min="6665" max="6912" width="8.625" style="326"/>
    <col min="6913" max="6913" width="13.5" style="326" customWidth="1"/>
    <col min="6914" max="6914" width="9.375" style="326" customWidth="1"/>
    <col min="6915" max="6920" width="13.5" style="326" customWidth="1"/>
    <col min="6921" max="7168" width="8.625" style="326"/>
    <col min="7169" max="7169" width="13.5" style="326" customWidth="1"/>
    <col min="7170" max="7170" width="9.375" style="326" customWidth="1"/>
    <col min="7171" max="7176" width="13.5" style="326" customWidth="1"/>
    <col min="7177" max="7424" width="8.625" style="326"/>
    <col min="7425" max="7425" width="13.5" style="326" customWidth="1"/>
    <col min="7426" max="7426" width="9.375" style="326" customWidth="1"/>
    <col min="7427" max="7432" width="13.5" style="326" customWidth="1"/>
    <col min="7433" max="7680" width="8.625" style="326"/>
    <col min="7681" max="7681" width="13.5" style="326" customWidth="1"/>
    <col min="7682" max="7682" width="9.375" style="326" customWidth="1"/>
    <col min="7683" max="7688" width="13.5" style="326" customWidth="1"/>
    <col min="7689" max="7936" width="8.625" style="326"/>
    <col min="7937" max="7937" width="13.5" style="326" customWidth="1"/>
    <col min="7938" max="7938" width="9.375" style="326" customWidth="1"/>
    <col min="7939" max="7944" width="13.5" style="326" customWidth="1"/>
    <col min="7945" max="8192" width="8.625" style="326"/>
    <col min="8193" max="8193" width="13.5" style="326" customWidth="1"/>
    <col min="8194" max="8194" width="9.375" style="326" customWidth="1"/>
    <col min="8195" max="8200" width="13.5" style="326" customWidth="1"/>
    <col min="8201" max="8448" width="8.625" style="326"/>
    <col min="8449" max="8449" width="13.5" style="326" customWidth="1"/>
    <col min="8450" max="8450" width="9.375" style="326" customWidth="1"/>
    <col min="8451" max="8456" width="13.5" style="326" customWidth="1"/>
    <col min="8457" max="8704" width="8.625" style="326"/>
    <col min="8705" max="8705" width="13.5" style="326" customWidth="1"/>
    <col min="8706" max="8706" width="9.375" style="326" customWidth="1"/>
    <col min="8707" max="8712" width="13.5" style="326" customWidth="1"/>
    <col min="8713" max="8960" width="8.625" style="326"/>
    <col min="8961" max="8961" width="13.5" style="326" customWidth="1"/>
    <col min="8962" max="8962" width="9.375" style="326" customWidth="1"/>
    <col min="8963" max="8968" width="13.5" style="326" customWidth="1"/>
    <col min="8969" max="9216" width="8.625" style="326"/>
    <col min="9217" max="9217" width="13.5" style="326" customWidth="1"/>
    <col min="9218" max="9218" width="9.375" style="326" customWidth="1"/>
    <col min="9219" max="9224" width="13.5" style="326" customWidth="1"/>
    <col min="9225" max="9472" width="8.625" style="326"/>
    <col min="9473" max="9473" width="13.5" style="326" customWidth="1"/>
    <col min="9474" max="9474" width="9.375" style="326" customWidth="1"/>
    <col min="9475" max="9480" width="13.5" style="326" customWidth="1"/>
    <col min="9481" max="9728" width="8.625" style="326"/>
    <col min="9729" max="9729" width="13.5" style="326" customWidth="1"/>
    <col min="9730" max="9730" width="9.375" style="326" customWidth="1"/>
    <col min="9731" max="9736" width="13.5" style="326" customWidth="1"/>
    <col min="9737" max="9984" width="8.625" style="326"/>
    <col min="9985" max="9985" width="13.5" style="326" customWidth="1"/>
    <col min="9986" max="9986" width="9.375" style="326" customWidth="1"/>
    <col min="9987" max="9992" width="13.5" style="326" customWidth="1"/>
    <col min="9993" max="10240" width="8.625" style="326"/>
    <col min="10241" max="10241" width="13.5" style="326" customWidth="1"/>
    <col min="10242" max="10242" width="9.375" style="326" customWidth="1"/>
    <col min="10243" max="10248" width="13.5" style="326" customWidth="1"/>
    <col min="10249" max="10496" width="8.625" style="326"/>
    <col min="10497" max="10497" width="13.5" style="326" customWidth="1"/>
    <col min="10498" max="10498" width="9.375" style="326" customWidth="1"/>
    <col min="10499" max="10504" width="13.5" style="326" customWidth="1"/>
    <col min="10505" max="10752" width="8.625" style="326"/>
    <col min="10753" max="10753" width="13.5" style="326" customWidth="1"/>
    <col min="10754" max="10754" width="9.375" style="326" customWidth="1"/>
    <col min="10755" max="10760" width="13.5" style="326" customWidth="1"/>
    <col min="10761" max="11008" width="8.625" style="326"/>
    <col min="11009" max="11009" width="13.5" style="326" customWidth="1"/>
    <col min="11010" max="11010" width="9.375" style="326" customWidth="1"/>
    <col min="11011" max="11016" width="13.5" style="326" customWidth="1"/>
    <col min="11017" max="11264" width="8.625" style="326"/>
    <col min="11265" max="11265" width="13.5" style="326" customWidth="1"/>
    <col min="11266" max="11266" width="9.375" style="326" customWidth="1"/>
    <col min="11267" max="11272" width="13.5" style="326" customWidth="1"/>
    <col min="11273" max="11520" width="8.625" style="326"/>
    <col min="11521" max="11521" width="13.5" style="326" customWidth="1"/>
    <col min="11522" max="11522" width="9.375" style="326" customWidth="1"/>
    <col min="11523" max="11528" width="13.5" style="326" customWidth="1"/>
    <col min="11529" max="11776" width="8.625" style="326"/>
    <col min="11777" max="11777" width="13.5" style="326" customWidth="1"/>
    <col min="11778" max="11778" width="9.375" style="326" customWidth="1"/>
    <col min="11779" max="11784" width="13.5" style="326" customWidth="1"/>
    <col min="11785" max="12032" width="8.625" style="326"/>
    <col min="12033" max="12033" width="13.5" style="326" customWidth="1"/>
    <col min="12034" max="12034" width="9.375" style="326" customWidth="1"/>
    <col min="12035" max="12040" width="13.5" style="326" customWidth="1"/>
    <col min="12041" max="12288" width="8.625" style="326"/>
    <col min="12289" max="12289" width="13.5" style="326" customWidth="1"/>
    <col min="12290" max="12290" width="9.375" style="326" customWidth="1"/>
    <col min="12291" max="12296" width="13.5" style="326" customWidth="1"/>
    <col min="12297" max="12544" width="8.625" style="326"/>
    <col min="12545" max="12545" width="13.5" style="326" customWidth="1"/>
    <col min="12546" max="12546" width="9.375" style="326" customWidth="1"/>
    <col min="12547" max="12552" width="13.5" style="326" customWidth="1"/>
    <col min="12553" max="12800" width="8.625" style="326"/>
    <col min="12801" max="12801" width="13.5" style="326" customWidth="1"/>
    <col min="12802" max="12802" width="9.375" style="326" customWidth="1"/>
    <col min="12803" max="12808" width="13.5" style="326" customWidth="1"/>
    <col min="12809" max="13056" width="8.625" style="326"/>
    <col min="13057" max="13057" width="13.5" style="326" customWidth="1"/>
    <col min="13058" max="13058" width="9.375" style="326" customWidth="1"/>
    <col min="13059" max="13064" width="13.5" style="326" customWidth="1"/>
    <col min="13065" max="13312" width="8.625" style="326"/>
    <col min="13313" max="13313" width="13.5" style="326" customWidth="1"/>
    <col min="13314" max="13314" width="9.375" style="326" customWidth="1"/>
    <col min="13315" max="13320" width="13.5" style="326" customWidth="1"/>
    <col min="13321" max="13568" width="8.625" style="326"/>
    <col min="13569" max="13569" width="13.5" style="326" customWidth="1"/>
    <col min="13570" max="13570" width="9.375" style="326" customWidth="1"/>
    <col min="13571" max="13576" width="13.5" style="326" customWidth="1"/>
    <col min="13577" max="13824" width="8.625" style="326"/>
    <col min="13825" max="13825" width="13.5" style="326" customWidth="1"/>
    <col min="13826" max="13826" width="9.375" style="326" customWidth="1"/>
    <col min="13827" max="13832" width="13.5" style="326" customWidth="1"/>
    <col min="13833" max="14080" width="8.625" style="326"/>
    <col min="14081" max="14081" width="13.5" style="326" customWidth="1"/>
    <col min="14082" max="14082" width="9.375" style="326" customWidth="1"/>
    <col min="14083" max="14088" width="13.5" style="326" customWidth="1"/>
    <col min="14089" max="14336" width="8.625" style="326"/>
    <col min="14337" max="14337" width="13.5" style="326" customWidth="1"/>
    <col min="14338" max="14338" width="9.375" style="326" customWidth="1"/>
    <col min="14339" max="14344" width="13.5" style="326" customWidth="1"/>
    <col min="14345" max="14592" width="8.625" style="326"/>
    <col min="14593" max="14593" width="13.5" style="326" customWidth="1"/>
    <col min="14594" max="14594" width="9.375" style="326" customWidth="1"/>
    <col min="14595" max="14600" width="13.5" style="326" customWidth="1"/>
    <col min="14601" max="14848" width="8.625" style="326"/>
    <col min="14849" max="14849" width="13.5" style="326" customWidth="1"/>
    <col min="14850" max="14850" width="9.375" style="326" customWidth="1"/>
    <col min="14851" max="14856" width="13.5" style="326" customWidth="1"/>
    <col min="14857" max="15104" width="8.625" style="326"/>
    <col min="15105" max="15105" width="13.5" style="326" customWidth="1"/>
    <col min="15106" max="15106" width="9.375" style="326" customWidth="1"/>
    <col min="15107" max="15112" width="13.5" style="326" customWidth="1"/>
    <col min="15113" max="15360" width="8.625" style="326"/>
    <col min="15361" max="15361" width="13.5" style="326" customWidth="1"/>
    <col min="15362" max="15362" width="9.375" style="326" customWidth="1"/>
    <col min="15363" max="15368" width="13.5" style="326" customWidth="1"/>
    <col min="15369" max="15616" width="8.625" style="326"/>
    <col min="15617" max="15617" width="13.5" style="326" customWidth="1"/>
    <col min="15618" max="15618" width="9.375" style="326" customWidth="1"/>
    <col min="15619" max="15624" width="13.5" style="326" customWidth="1"/>
    <col min="15625" max="15872" width="8.625" style="326"/>
    <col min="15873" max="15873" width="13.5" style="326" customWidth="1"/>
    <col min="15874" max="15874" width="9.375" style="326" customWidth="1"/>
    <col min="15875" max="15880" width="13.5" style="326" customWidth="1"/>
    <col min="15881" max="16128" width="8.625" style="326"/>
    <col min="16129" max="16129" width="13.5" style="326" customWidth="1"/>
    <col min="16130" max="16130" width="9.375" style="326" customWidth="1"/>
    <col min="16131" max="16136" width="13.5" style="326" customWidth="1"/>
    <col min="16137" max="16384" width="8.625" style="326"/>
  </cols>
  <sheetData>
    <row r="1" spans="1:10" ht="21" customHeight="1">
      <c r="A1" s="326" t="s">
        <v>564</v>
      </c>
      <c r="I1" s="641" t="str">
        <f>HYPERLINK("#シート目次"&amp;"!A1","シート目次へ")</f>
        <v>シート目次へ</v>
      </c>
    </row>
    <row r="2" spans="1:10" ht="8.25" customHeight="1"/>
    <row r="3" spans="1:10" ht="18.75">
      <c r="A3" s="777" t="s">
        <v>741</v>
      </c>
      <c r="B3" s="777"/>
      <c r="C3" s="777"/>
      <c r="D3" s="777"/>
      <c r="E3" s="777"/>
      <c r="F3" s="777"/>
      <c r="G3" s="777"/>
      <c r="H3" s="777"/>
    </row>
    <row r="4" spans="1:10" s="327" customFormat="1" ht="13.5" customHeight="1">
      <c r="C4" s="3"/>
      <c r="D4" s="3"/>
      <c r="E4" s="3"/>
    </row>
    <row r="5" spans="1:10" ht="24.95" customHeight="1">
      <c r="A5" s="327"/>
      <c r="B5" s="327"/>
      <c r="C5" s="3"/>
      <c r="D5" s="3"/>
      <c r="E5" s="3"/>
      <c r="F5" s="472" t="s">
        <v>0</v>
      </c>
      <c r="G5" s="926"/>
      <c r="H5" s="926"/>
      <c r="I5" s="327"/>
      <c r="J5" s="327"/>
    </row>
    <row r="6" spans="1:10" ht="24.95" customHeight="1">
      <c r="A6" s="327"/>
      <c r="B6" s="327"/>
      <c r="C6" s="3"/>
      <c r="D6" s="3"/>
      <c r="E6" s="3"/>
      <c r="F6" s="472" t="s">
        <v>1</v>
      </c>
      <c r="G6" s="926"/>
      <c r="H6" s="926"/>
      <c r="I6" s="327"/>
      <c r="J6" s="327"/>
    </row>
    <row r="7" spans="1:10" ht="24.95" customHeight="1">
      <c r="A7" s="327"/>
      <c r="B7" s="327"/>
      <c r="C7" s="3"/>
      <c r="D7" s="3"/>
      <c r="E7" s="3"/>
      <c r="F7" s="472" t="s">
        <v>2</v>
      </c>
      <c r="G7" s="926"/>
      <c r="H7" s="926"/>
      <c r="I7" s="327"/>
      <c r="J7" s="327"/>
    </row>
    <row r="8" spans="1:10" ht="24.95" customHeight="1">
      <c r="A8" s="327"/>
      <c r="B8" s="327"/>
      <c r="C8" s="3"/>
      <c r="D8" s="3"/>
      <c r="E8" s="3"/>
      <c r="F8" s="472" t="s">
        <v>3</v>
      </c>
      <c r="G8" s="926"/>
      <c r="H8" s="926"/>
      <c r="I8" s="327"/>
      <c r="J8" s="327"/>
    </row>
    <row r="10" spans="1:10" ht="20.100000000000001" customHeight="1"/>
    <row r="11" spans="1:10" ht="53.25" customHeight="1">
      <c r="A11" s="772" t="s">
        <v>36</v>
      </c>
      <c r="B11" s="773" t="s">
        <v>565</v>
      </c>
      <c r="C11" s="925" t="s">
        <v>67</v>
      </c>
      <c r="D11" s="329" t="s">
        <v>566</v>
      </c>
      <c r="E11" s="329" t="s">
        <v>567</v>
      </c>
      <c r="F11" s="329" t="s">
        <v>568</v>
      </c>
      <c r="G11" s="925" t="s">
        <v>68</v>
      </c>
      <c r="H11" s="923" t="s">
        <v>8</v>
      </c>
    </row>
    <row r="12" spans="1:10" ht="28.5" customHeight="1">
      <c r="A12" s="772"/>
      <c r="B12" s="773"/>
      <c r="C12" s="925"/>
      <c r="D12" s="413" t="s">
        <v>10</v>
      </c>
      <c r="E12" s="413" t="s">
        <v>11</v>
      </c>
      <c r="F12" s="413" t="s">
        <v>569</v>
      </c>
      <c r="G12" s="925"/>
      <c r="H12" s="923"/>
    </row>
    <row r="13" spans="1:10" ht="15" customHeight="1">
      <c r="A13" s="772"/>
      <c r="B13" s="415"/>
      <c r="C13" s="416" t="s">
        <v>13</v>
      </c>
      <c r="D13" s="416" t="s">
        <v>14</v>
      </c>
      <c r="E13" s="416" t="s">
        <v>14</v>
      </c>
      <c r="F13" s="416" t="s">
        <v>14</v>
      </c>
      <c r="G13" s="416" t="s">
        <v>14</v>
      </c>
      <c r="H13" s="417"/>
    </row>
    <row r="14" spans="1:10" ht="51" customHeight="1">
      <c r="A14" s="772"/>
      <c r="B14" s="422">
        <v>0.5</v>
      </c>
      <c r="C14" s="18"/>
      <c r="D14" s="18"/>
      <c r="E14" s="18"/>
      <c r="F14" s="18">
        <f>ROUNDDOWN(B14*D14,0)</f>
        <v>0</v>
      </c>
      <c r="G14" s="19">
        <f>MIN(E14,F14)</f>
        <v>0</v>
      </c>
      <c r="H14" s="419"/>
    </row>
    <row r="15" spans="1:10" ht="51" customHeight="1">
      <c r="A15" s="772"/>
      <c r="B15" s="423">
        <v>1</v>
      </c>
      <c r="C15" s="20"/>
      <c r="D15" s="20"/>
      <c r="E15" s="20"/>
      <c r="F15" s="18">
        <f t="shared" ref="F15" si="0">ROUNDDOWN(B15*D15,0)</f>
        <v>0</v>
      </c>
      <c r="G15" s="19">
        <f t="shared" ref="G15:G19" si="1">MIN(E15,F15)</f>
        <v>0</v>
      </c>
      <c r="H15" s="336"/>
      <c r="I15" s="21"/>
    </row>
    <row r="16" spans="1:10" ht="51" customHeight="1">
      <c r="A16" s="772"/>
      <c r="B16" s="423">
        <v>0.5</v>
      </c>
      <c r="C16" s="20"/>
      <c r="D16" s="20"/>
      <c r="E16" s="20"/>
      <c r="F16" s="18">
        <f>ROUNDDOWN(B16*D16,0)</f>
        <v>0</v>
      </c>
      <c r="G16" s="19">
        <f>MIN(E16,F16)</f>
        <v>0</v>
      </c>
      <c r="H16" s="336"/>
      <c r="I16" s="21"/>
    </row>
    <row r="17" spans="1:9" ht="51" customHeight="1">
      <c r="A17" s="772"/>
      <c r="B17" s="423">
        <v>1</v>
      </c>
      <c r="C17" s="20"/>
      <c r="D17" s="20"/>
      <c r="E17" s="20"/>
      <c r="F17" s="18">
        <f>ROUNDDOWN(B17*D17,0)</f>
        <v>0</v>
      </c>
      <c r="G17" s="19">
        <f t="shared" si="1"/>
        <v>0</v>
      </c>
      <c r="H17" s="336"/>
      <c r="I17" s="21"/>
    </row>
    <row r="18" spans="1:9" ht="51" customHeight="1">
      <c r="A18" s="772"/>
      <c r="B18" s="423">
        <v>0.5</v>
      </c>
      <c r="C18" s="20"/>
      <c r="D18" s="20"/>
      <c r="E18" s="20"/>
      <c r="F18" s="18">
        <f>ROUNDDOWN(B18*D18,0)</f>
        <v>0</v>
      </c>
      <c r="G18" s="19">
        <f t="shared" si="1"/>
        <v>0</v>
      </c>
      <c r="H18" s="336"/>
      <c r="I18" s="21"/>
    </row>
    <row r="19" spans="1:9" ht="51" customHeight="1">
      <c r="A19" s="772"/>
      <c r="B19" s="423">
        <v>1</v>
      </c>
      <c r="C19" s="20"/>
      <c r="D19" s="20"/>
      <c r="E19" s="20"/>
      <c r="F19" s="18">
        <f>ROUNDDOWN(B19*D19,0)</f>
        <v>0</v>
      </c>
      <c r="G19" s="19">
        <f t="shared" si="1"/>
        <v>0</v>
      </c>
      <c r="H19" s="336"/>
      <c r="I19" s="21"/>
    </row>
    <row r="20" spans="1:9" ht="51" customHeight="1">
      <c r="A20" s="334" t="s">
        <v>17</v>
      </c>
      <c r="B20" s="334"/>
      <c r="C20" s="20">
        <f>SUM(C14:C19)</f>
        <v>0</v>
      </c>
      <c r="D20" s="20">
        <f>SUM(D14:D19)</f>
        <v>0</v>
      </c>
      <c r="E20" s="20">
        <f>SUM(E14:E19)</f>
        <v>0</v>
      </c>
      <c r="F20" s="20">
        <f>SUM(F14:F19)</f>
        <v>0</v>
      </c>
      <c r="G20" s="20">
        <f>SUM(G14:G19)</f>
        <v>0</v>
      </c>
      <c r="H20" s="336"/>
      <c r="I20" s="4"/>
    </row>
    <row r="21" spans="1:9" ht="31.5" customHeight="1">
      <c r="A21" s="22"/>
      <c r="B21" s="22"/>
      <c r="C21" s="22"/>
      <c r="D21" s="22"/>
      <c r="E21" s="22"/>
      <c r="F21" s="22"/>
      <c r="G21" s="22"/>
      <c r="H21" s="22"/>
    </row>
    <row r="22" spans="1:9" ht="31.5" customHeight="1">
      <c r="A22" s="924" t="s">
        <v>570</v>
      </c>
      <c r="B22" s="924"/>
      <c r="C22" s="924"/>
      <c r="D22" s="924"/>
      <c r="E22" s="924"/>
      <c r="F22" s="924"/>
      <c r="G22" s="924"/>
      <c r="H22" s="924"/>
    </row>
    <row r="23" spans="1:9" ht="31.5" customHeight="1">
      <c r="A23" s="924" t="s">
        <v>571</v>
      </c>
      <c r="B23" s="924"/>
      <c r="C23" s="924"/>
      <c r="D23" s="924"/>
      <c r="E23" s="924"/>
      <c r="F23" s="924"/>
      <c r="G23" s="924"/>
      <c r="H23" s="924"/>
    </row>
    <row r="24" spans="1:9" ht="31.5" customHeight="1">
      <c r="A24" s="924" t="s">
        <v>572</v>
      </c>
      <c r="B24" s="924"/>
      <c r="C24" s="924"/>
      <c r="D24" s="924"/>
      <c r="E24" s="924"/>
      <c r="F24" s="924"/>
      <c r="G24" s="924"/>
      <c r="H24" s="924"/>
    </row>
    <row r="25" spans="1:9" ht="21" customHeight="1"/>
    <row r="26" spans="1:9" ht="20.100000000000001" customHeight="1"/>
    <row r="27" spans="1:9" ht="20.100000000000001" customHeight="1"/>
    <row r="28" spans="1:9" ht="20.100000000000001" customHeight="1"/>
  </sheetData>
  <sheetProtection selectLockedCells="1" selectUnlockedCells="1"/>
  <mergeCells count="16">
    <mergeCell ref="A24:H24"/>
    <mergeCell ref="A3:H3"/>
    <mergeCell ref="A11:A12"/>
    <mergeCell ref="B11:B12"/>
    <mergeCell ref="C11:C12"/>
    <mergeCell ref="G11:G12"/>
    <mergeCell ref="H11:H12"/>
    <mergeCell ref="A13:A15"/>
    <mergeCell ref="A16:A17"/>
    <mergeCell ref="A18:A19"/>
    <mergeCell ref="A22:H22"/>
    <mergeCell ref="A23:H23"/>
    <mergeCell ref="G5:H5"/>
    <mergeCell ref="G6:H6"/>
    <mergeCell ref="G7:H7"/>
    <mergeCell ref="G8:H8"/>
  </mergeCells>
  <phoneticPr fontId="1"/>
  <pageMargins left="0.82013888888888886" right="0.24027777777777778" top="0.98402777777777772" bottom="0.98402777777777772" header="0.51180555555555551" footer="0.51180555555555551"/>
  <pageSetup paperSize="9" scale="79" firstPageNumber="0" fitToHeight="0"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60372-42D0-4066-B404-06379276DE56}">
  <sheetPr codeName="Sheet8">
    <pageSetUpPr fitToPage="1"/>
  </sheetPr>
  <dimension ref="A1:I21"/>
  <sheetViews>
    <sheetView view="pageBreakPreview" zoomScaleNormal="100" zoomScaleSheetLayoutView="100" workbookViewId="0">
      <selection activeCell="H1" sqref="H1"/>
    </sheetView>
  </sheetViews>
  <sheetFormatPr defaultColWidth="8.625" defaultRowHeight="13.5"/>
  <cols>
    <col min="1" max="7" width="13.5" style="326" customWidth="1"/>
    <col min="8" max="256" width="8.625" style="326"/>
    <col min="257" max="263" width="13.5" style="326" customWidth="1"/>
    <col min="264" max="512" width="8.625" style="326"/>
    <col min="513" max="519" width="13.5" style="326" customWidth="1"/>
    <col min="520" max="768" width="8.625" style="326"/>
    <col min="769" max="775" width="13.5" style="326" customWidth="1"/>
    <col min="776" max="1024" width="8.625" style="326"/>
    <col min="1025" max="1031" width="13.5" style="326" customWidth="1"/>
    <col min="1032" max="1280" width="8.625" style="326"/>
    <col min="1281" max="1287" width="13.5" style="326" customWidth="1"/>
    <col min="1288" max="1536" width="8.625" style="326"/>
    <col min="1537" max="1543" width="13.5" style="326" customWidth="1"/>
    <col min="1544" max="1792" width="8.625" style="326"/>
    <col min="1793" max="1799" width="13.5" style="326" customWidth="1"/>
    <col min="1800" max="2048" width="8.625" style="326"/>
    <col min="2049" max="2055" width="13.5" style="326" customWidth="1"/>
    <col min="2056" max="2304" width="8.625" style="326"/>
    <col min="2305" max="2311" width="13.5" style="326" customWidth="1"/>
    <col min="2312" max="2560" width="8.625" style="326"/>
    <col min="2561" max="2567" width="13.5" style="326" customWidth="1"/>
    <col min="2568" max="2816" width="8.625" style="326"/>
    <col min="2817" max="2823" width="13.5" style="326" customWidth="1"/>
    <col min="2824" max="3072" width="8.625" style="326"/>
    <col min="3073" max="3079" width="13.5" style="326" customWidth="1"/>
    <col min="3080" max="3328" width="8.625" style="326"/>
    <col min="3329" max="3335" width="13.5" style="326" customWidth="1"/>
    <col min="3336" max="3584" width="8.625" style="326"/>
    <col min="3585" max="3591" width="13.5" style="326" customWidth="1"/>
    <col min="3592" max="3840" width="8.625" style="326"/>
    <col min="3841" max="3847" width="13.5" style="326" customWidth="1"/>
    <col min="3848" max="4096" width="8.625" style="326"/>
    <col min="4097" max="4103" width="13.5" style="326" customWidth="1"/>
    <col min="4104" max="4352" width="8.625" style="326"/>
    <col min="4353" max="4359" width="13.5" style="326" customWidth="1"/>
    <col min="4360" max="4608" width="8.625" style="326"/>
    <col min="4609" max="4615" width="13.5" style="326" customWidth="1"/>
    <col min="4616" max="4864" width="8.625" style="326"/>
    <col min="4865" max="4871" width="13.5" style="326" customWidth="1"/>
    <col min="4872" max="5120" width="8.625" style="326"/>
    <col min="5121" max="5127" width="13.5" style="326" customWidth="1"/>
    <col min="5128" max="5376" width="8.625" style="326"/>
    <col min="5377" max="5383" width="13.5" style="326" customWidth="1"/>
    <col min="5384" max="5632" width="8.625" style="326"/>
    <col min="5633" max="5639" width="13.5" style="326" customWidth="1"/>
    <col min="5640" max="5888" width="8.625" style="326"/>
    <col min="5889" max="5895" width="13.5" style="326" customWidth="1"/>
    <col min="5896" max="6144" width="8.625" style="326"/>
    <col min="6145" max="6151" width="13.5" style="326" customWidth="1"/>
    <col min="6152" max="6400" width="8.625" style="326"/>
    <col min="6401" max="6407" width="13.5" style="326" customWidth="1"/>
    <col min="6408" max="6656" width="8.625" style="326"/>
    <col min="6657" max="6663" width="13.5" style="326" customWidth="1"/>
    <col min="6664" max="6912" width="8.625" style="326"/>
    <col min="6913" max="6919" width="13.5" style="326" customWidth="1"/>
    <col min="6920" max="7168" width="8.625" style="326"/>
    <col min="7169" max="7175" width="13.5" style="326" customWidth="1"/>
    <col min="7176" max="7424" width="8.625" style="326"/>
    <col min="7425" max="7431" width="13.5" style="326" customWidth="1"/>
    <col min="7432" max="7680" width="8.625" style="326"/>
    <col min="7681" max="7687" width="13.5" style="326" customWidth="1"/>
    <col min="7688" max="7936" width="8.625" style="326"/>
    <col min="7937" max="7943" width="13.5" style="326" customWidth="1"/>
    <col min="7944" max="8192" width="8.625" style="326"/>
    <col min="8193" max="8199" width="13.5" style="326" customWidth="1"/>
    <col min="8200" max="8448" width="8.625" style="326"/>
    <col min="8449" max="8455" width="13.5" style="326" customWidth="1"/>
    <col min="8456" max="8704" width="8.625" style="326"/>
    <col min="8705" max="8711" width="13.5" style="326" customWidth="1"/>
    <col min="8712" max="8960" width="8.625" style="326"/>
    <col min="8961" max="8967" width="13.5" style="326" customWidth="1"/>
    <col min="8968" max="9216" width="8.625" style="326"/>
    <col min="9217" max="9223" width="13.5" style="326" customWidth="1"/>
    <col min="9224" max="9472" width="8.625" style="326"/>
    <col min="9473" max="9479" width="13.5" style="326" customWidth="1"/>
    <col min="9480" max="9728" width="8.625" style="326"/>
    <col min="9729" max="9735" width="13.5" style="326" customWidth="1"/>
    <col min="9736" max="9984" width="8.625" style="326"/>
    <col min="9985" max="9991" width="13.5" style="326" customWidth="1"/>
    <col min="9992" max="10240" width="8.625" style="326"/>
    <col min="10241" max="10247" width="13.5" style="326" customWidth="1"/>
    <col min="10248" max="10496" width="8.625" style="326"/>
    <col min="10497" max="10503" width="13.5" style="326" customWidth="1"/>
    <col min="10504" max="10752" width="8.625" style="326"/>
    <col min="10753" max="10759" width="13.5" style="326" customWidth="1"/>
    <col min="10760" max="11008" width="8.625" style="326"/>
    <col min="11009" max="11015" width="13.5" style="326" customWidth="1"/>
    <col min="11016" max="11264" width="8.625" style="326"/>
    <col min="11265" max="11271" width="13.5" style="326" customWidth="1"/>
    <col min="11272" max="11520" width="8.625" style="326"/>
    <col min="11521" max="11527" width="13.5" style="326" customWidth="1"/>
    <col min="11528" max="11776" width="8.625" style="326"/>
    <col min="11777" max="11783" width="13.5" style="326" customWidth="1"/>
    <col min="11784" max="12032" width="8.625" style="326"/>
    <col min="12033" max="12039" width="13.5" style="326" customWidth="1"/>
    <col min="12040" max="12288" width="8.625" style="326"/>
    <col min="12289" max="12295" width="13.5" style="326" customWidth="1"/>
    <col min="12296" max="12544" width="8.625" style="326"/>
    <col min="12545" max="12551" width="13.5" style="326" customWidth="1"/>
    <col min="12552" max="12800" width="8.625" style="326"/>
    <col min="12801" max="12807" width="13.5" style="326" customWidth="1"/>
    <col min="12808" max="13056" width="8.625" style="326"/>
    <col min="13057" max="13063" width="13.5" style="326" customWidth="1"/>
    <col min="13064" max="13312" width="8.625" style="326"/>
    <col min="13313" max="13319" width="13.5" style="326" customWidth="1"/>
    <col min="13320" max="13568" width="8.625" style="326"/>
    <col min="13569" max="13575" width="13.5" style="326" customWidth="1"/>
    <col min="13576" max="13824" width="8.625" style="326"/>
    <col min="13825" max="13831" width="13.5" style="326" customWidth="1"/>
    <col min="13832" max="14080" width="8.625" style="326"/>
    <col min="14081" max="14087" width="13.5" style="326" customWidth="1"/>
    <col min="14088" max="14336" width="8.625" style="326"/>
    <col min="14337" max="14343" width="13.5" style="326" customWidth="1"/>
    <col min="14344" max="14592" width="8.625" style="326"/>
    <col min="14593" max="14599" width="13.5" style="326" customWidth="1"/>
    <col min="14600" max="14848" width="8.625" style="326"/>
    <col min="14849" max="14855" width="13.5" style="326" customWidth="1"/>
    <col min="14856" max="15104" width="8.625" style="326"/>
    <col min="15105" max="15111" width="13.5" style="326" customWidth="1"/>
    <col min="15112" max="15360" width="8.625" style="326"/>
    <col min="15361" max="15367" width="13.5" style="326" customWidth="1"/>
    <col min="15368" max="15616" width="8.625" style="326"/>
    <col min="15617" max="15623" width="13.5" style="326" customWidth="1"/>
    <col min="15624" max="15872" width="8.625" style="326"/>
    <col min="15873" max="15879" width="13.5" style="326" customWidth="1"/>
    <col min="15880" max="16128" width="8.625" style="326"/>
    <col min="16129" max="16135" width="13.5" style="326" customWidth="1"/>
    <col min="16136" max="16384" width="8.625" style="326"/>
  </cols>
  <sheetData>
    <row r="1" spans="1:9" ht="21" customHeight="1">
      <c r="A1" s="326" t="s">
        <v>573</v>
      </c>
      <c r="H1" s="641" t="str">
        <f>HYPERLINK("#シート目次"&amp;"!A1","シート目次へ")</f>
        <v>シート目次へ</v>
      </c>
    </row>
    <row r="2" spans="1:9" ht="8.25" customHeight="1"/>
    <row r="3" spans="1:9" ht="18.75">
      <c r="A3" s="777" t="s">
        <v>668</v>
      </c>
      <c r="B3" s="777"/>
      <c r="C3" s="777"/>
      <c r="D3" s="777"/>
      <c r="E3" s="777"/>
      <c r="F3" s="777"/>
      <c r="G3" s="777"/>
    </row>
    <row r="4" spans="1:9" s="327" customFormat="1" ht="13.5" customHeight="1">
      <c r="B4" s="3"/>
      <c r="C4" s="3"/>
      <c r="D4" s="3"/>
    </row>
    <row r="5" spans="1:9" ht="24.95" customHeight="1">
      <c r="A5" s="327"/>
      <c r="B5" s="3"/>
      <c r="C5" s="3"/>
      <c r="D5" s="3"/>
      <c r="E5" s="472" t="s">
        <v>0</v>
      </c>
      <c r="F5" s="926"/>
      <c r="G5" s="926"/>
      <c r="H5" s="327"/>
      <c r="I5" s="327"/>
    </row>
    <row r="6" spans="1:9" ht="24.95" customHeight="1">
      <c r="A6" s="327"/>
      <c r="B6" s="3"/>
      <c r="C6" s="3"/>
      <c r="D6" s="3"/>
      <c r="E6" s="472" t="s">
        <v>1</v>
      </c>
      <c r="F6" s="926"/>
      <c r="G6" s="926"/>
      <c r="H6" s="327"/>
      <c r="I6" s="327"/>
    </row>
    <row r="7" spans="1:9" ht="24.95" customHeight="1">
      <c r="A7" s="327"/>
      <c r="B7" s="3"/>
      <c r="C7" s="3"/>
      <c r="D7" s="3"/>
      <c r="E7" s="472" t="s">
        <v>666</v>
      </c>
      <c r="F7" s="926"/>
      <c r="G7" s="926"/>
      <c r="H7" s="327"/>
      <c r="I7" s="327"/>
    </row>
    <row r="8" spans="1:9" ht="24.95" customHeight="1">
      <c r="A8" s="327"/>
      <c r="B8" s="3"/>
      <c r="C8" s="3"/>
      <c r="D8" s="3"/>
      <c r="E8" s="472" t="s">
        <v>3</v>
      </c>
      <c r="F8" s="926"/>
      <c r="G8" s="926"/>
      <c r="H8" s="327"/>
      <c r="I8" s="327"/>
    </row>
    <row r="10" spans="1:9" ht="20.100000000000001" customHeight="1"/>
    <row r="11" spans="1:9" ht="53.25" customHeight="1">
      <c r="A11" s="773" t="s">
        <v>36</v>
      </c>
      <c r="B11" s="329" t="s">
        <v>38</v>
      </c>
      <c r="C11" s="329" t="s">
        <v>69</v>
      </c>
      <c r="D11" s="329" t="s">
        <v>70</v>
      </c>
      <c r="E11" s="329" t="s">
        <v>71</v>
      </c>
      <c r="F11" s="925" t="s">
        <v>68</v>
      </c>
      <c r="G11" s="923" t="s">
        <v>8</v>
      </c>
    </row>
    <row r="12" spans="1:9" ht="28.5" customHeight="1">
      <c r="A12" s="773"/>
      <c r="B12" s="331" t="s">
        <v>9</v>
      </c>
      <c r="C12" s="413" t="s">
        <v>10</v>
      </c>
      <c r="D12" s="413" t="s">
        <v>574</v>
      </c>
      <c r="E12" s="424" t="s">
        <v>575</v>
      </c>
      <c r="F12" s="925"/>
      <c r="G12" s="923"/>
    </row>
    <row r="13" spans="1:9" ht="15" customHeight="1">
      <c r="A13" s="415"/>
      <c r="B13" s="416" t="s">
        <v>14</v>
      </c>
      <c r="C13" s="416" t="s">
        <v>69</v>
      </c>
      <c r="D13" s="416" t="s">
        <v>14</v>
      </c>
      <c r="E13" s="416" t="s">
        <v>14</v>
      </c>
      <c r="F13" s="416" t="s">
        <v>14</v>
      </c>
      <c r="G13" s="417"/>
    </row>
    <row r="14" spans="1:9" ht="51" customHeight="1">
      <c r="A14" s="422"/>
      <c r="B14" s="18"/>
      <c r="C14" s="18"/>
      <c r="D14" s="18">
        <f>B14*C14</f>
        <v>0</v>
      </c>
      <c r="E14" s="18">
        <f>IF(C14*5250&lt;=$H$16,C14*5250,$H$16)</f>
        <v>0</v>
      </c>
      <c r="F14" s="19">
        <f>MIN(D14,E14)</f>
        <v>0</v>
      </c>
      <c r="G14" s="563"/>
      <c r="H14" s="2"/>
    </row>
    <row r="15" spans="1:9" ht="51" customHeight="1">
      <c r="A15" s="422"/>
      <c r="B15" s="18"/>
      <c r="C15" s="18"/>
      <c r="D15" s="18">
        <f>B15*C15</f>
        <v>0</v>
      </c>
      <c r="E15" s="18">
        <f>IF(C15*5250&lt;=$H$16,C15*5250,$H$16)</f>
        <v>0</v>
      </c>
      <c r="F15" s="19">
        <f>MIN(D15,E15)</f>
        <v>0</v>
      </c>
      <c r="G15" s="563"/>
      <c r="H15" s="2"/>
    </row>
    <row r="16" spans="1:9" ht="51" customHeight="1">
      <c r="A16" s="334" t="s">
        <v>17</v>
      </c>
      <c r="B16" s="20">
        <f>SUM(B14:B15)</f>
        <v>0</v>
      </c>
      <c r="C16" s="20">
        <f t="shared" ref="C16:E16" si="0">SUM(C14:C15)</f>
        <v>0</v>
      </c>
      <c r="D16" s="20">
        <f t="shared" si="0"/>
        <v>0</v>
      </c>
      <c r="E16" s="20">
        <f t="shared" si="0"/>
        <v>0</v>
      </c>
      <c r="F16" s="20">
        <f>SUM(F14:F15)</f>
        <v>0</v>
      </c>
      <c r="G16" s="536"/>
      <c r="H16" s="4">
        <v>630000</v>
      </c>
    </row>
    <row r="17" spans="1:7" ht="31.5" customHeight="1">
      <c r="A17" s="22" t="s">
        <v>576</v>
      </c>
      <c r="B17" s="22"/>
      <c r="C17" s="22"/>
      <c r="D17" s="22"/>
      <c r="E17" s="22"/>
      <c r="F17" s="22"/>
      <c r="G17" s="22"/>
    </row>
    <row r="18" spans="1:7" ht="21" customHeight="1"/>
    <row r="19" spans="1:7" ht="20.100000000000001" customHeight="1"/>
    <row r="20" spans="1:7" ht="20.100000000000001" customHeight="1"/>
    <row r="21" spans="1:7" ht="20.100000000000001" customHeight="1"/>
  </sheetData>
  <sheetProtection selectLockedCells="1" selectUnlockedCells="1"/>
  <mergeCells count="8">
    <mergeCell ref="A3:G3"/>
    <mergeCell ref="A11:A12"/>
    <mergeCell ref="F11:F12"/>
    <mergeCell ref="G11:G12"/>
    <mergeCell ref="F5:G5"/>
    <mergeCell ref="F6:G6"/>
    <mergeCell ref="F7:G7"/>
    <mergeCell ref="F8:G8"/>
  </mergeCells>
  <phoneticPr fontId="1"/>
  <pageMargins left="0.98402777777777772" right="0.78749999999999998" top="0.98402777777777772" bottom="0.98402777777777772" header="0.51180555555555551" footer="0.51180555555555551"/>
  <pageSetup paperSize="9" scale="79" firstPageNumber="0" fitToHeight="0"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C460F-1513-486A-AA8B-3450A1D286F2}">
  <sheetPr codeName="Sheet7">
    <pageSetUpPr fitToPage="1"/>
  </sheetPr>
  <dimension ref="A1:IV30"/>
  <sheetViews>
    <sheetView view="pageBreakPreview" zoomScale="90" zoomScaleNormal="100" zoomScaleSheetLayoutView="90" workbookViewId="0">
      <selection activeCell="I1" sqref="I1"/>
    </sheetView>
  </sheetViews>
  <sheetFormatPr defaultRowHeight="13.5"/>
  <cols>
    <col min="1" max="1" width="13.125" style="260" customWidth="1"/>
    <col min="2" max="2" width="11" style="260" customWidth="1"/>
    <col min="3" max="3" width="4" style="260" customWidth="1"/>
    <col min="4" max="4" width="13.25" style="260" customWidth="1"/>
    <col min="5" max="5" width="4.875" style="260" customWidth="1"/>
    <col min="6" max="6" width="10.125" style="260" customWidth="1"/>
    <col min="7" max="7" width="18.75" style="260" customWidth="1"/>
    <col min="8" max="8" width="15.5" style="260" customWidth="1"/>
    <col min="9" max="256" width="9" style="260"/>
    <col min="257" max="257" width="13.125" style="260" customWidth="1"/>
    <col min="258" max="258" width="11" style="260" customWidth="1"/>
    <col min="259" max="259" width="4" style="260" customWidth="1"/>
    <col min="260" max="260" width="13.25" style="260" customWidth="1"/>
    <col min="261" max="261" width="4.875" style="260" customWidth="1"/>
    <col min="262" max="262" width="10.125" style="260" customWidth="1"/>
    <col min="263" max="263" width="18.75" style="260" customWidth="1"/>
    <col min="264" max="264" width="15.5" style="260" customWidth="1"/>
    <col min="265" max="512" width="9" style="260"/>
    <col min="513" max="513" width="13.125" style="260" customWidth="1"/>
    <col min="514" max="514" width="11" style="260" customWidth="1"/>
    <col min="515" max="515" width="4" style="260" customWidth="1"/>
    <col min="516" max="516" width="13.25" style="260" customWidth="1"/>
    <col min="517" max="517" width="4.875" style="260" customWidth="1"/>
    <col min="518" max="518" width="10.125" style="260" customWidth="1"/>
    <col min="519" max="519" width="18.75" style="260" customWidth="1"/>
    <col min="520" max="520" width="15.5" style="260" customWidth="1"/>
    <col min="521" max="768" width="9" style="260"/>
    <col min="769" max="769" width="13.125" style="260" customWidth="1"/>
    <col min="770" max="770" width="11" style="260" customWidth="1"/>
    <col min="771" max="771" width="4" style="260" customWidth="1"/>
    <col min="772" max="772" width="13.25" style="260" customWidth="1"/>
    <col min="773" max="773" width="4.875" style="260" customWidth="1"/>
    <col min="774" max="774" width="10.125" style="260" customWidth="1"/>
    <col min="775" max="775" width="18.75" style="260" customWidth="1"/>
    <col min="776" max="776" width="15.5" style="260" customWidth="1"/>
    <col min="777" max="1024" width="9" style="260"/>
    <col min="1025" max="1025" width="13.125" style="260" customWidth="1"/>
    <col min="1026" max="1026" width="11" style="260" customWidth="1"/>
    <col min="1027" max="1027" width="4" style="260" customWidth="1"/>
    <col min="1028" max="1028" width="13.25" style="260" customWidth="1"/>
    <col min="1029" max="1029" width="4.875" style="260" customWidth="1"/>
    <col min="1030" max="1030" width="10.125" style="260" customWidth="1"/>
    <col min="1031" max="1031" width="18.75" style="260" customWidth="1"/>
    <col min="1032" max="1032" width="15.5" style="260" customWidth="1"/>
    <col min="1033" max="1280" width="9" style="260"/>
    <col min="1281" max="1281" width="13.125" style="260" customWidth="1"/>
    <col min="1282" max="1282" width="11" style="260" customWidth="1"/>
    <col min="1283" max="1283" width="4" style="260" customWidth="1"/>
    <col min="1284" max="1284" width="13.25" style="260" customWidth="1"/>
    <col min="1285" max="1285" width="4.875" style="260" customWidth="1"/>
    <col min="1286" max="1286" width="10.125" style="260" customWidth="1"/>
    <col min="1287" max="1287" width="18.75" style="260" customWidth="1"/>
    <col min="1288" max="1288" width="15.5" style="260" customWidth="1"/>
    <col min="1289" max="1536" width="9" style="260"/>
    <col min="1537" max="1537" width="13.125" style="260" customWidth="1"/>
    <col min="1538" max="1538" width="11" style="260" customWidth="1"/>
    <col min="1539" max="1539" width="4" style="260" customWidth="1"/>
    <col min="1540" max="1540" width="13.25" style="260" customWidth="1"/>
    <col min="1541" max="1541" width="4.875" style="260" customWidth="1"/>
    <col min="1542" max="1542" width="10.125" style="260" customWidth="1"/>
    <col min="1543" max="1543" width="18.75" style="260" customWidth="1"/>
    <col min="1544" max="1544" width="15.5" style="260" customWidth="1"/>
    <col min="1545" max="1792" width="9" style="260"/>
    <col min="1793" max="1793" width="13.125" style="260" customWidth="1"/>
    <col min="1794" max="1794" width="11" style="260" customWidth="1"/>
    <col min="1795" max="1795" width="4" style="260" customWidth="1"/>
    <col min="1796" max="1796" width="13.25" style="260" customWidth="1"/>
    <col min="1797" max="1797" width="4.875" style="260" customWidth="1"/>
    <col min="1798" max="1798" width="10.125" style="260" customWidth="1"/>
    <col min="1799" max="1799" width="18.75" style="260" customWidth="1"/>
    <col min="1800" max="1800" width="15.5" style="260" customWidth="1"/>
    <col min="1801" max="2048" width="9" style="260"/>
    <col min="2049" max="2049" width="13.125" style="260" customWidth="1"/>
    <col min="2050" max="2050" width="11" style="260" customWidth="1"/>
    <col min="2051" max="2051" width="4" style="260" customWidth="1"/>
    <col min="2052" max="2052" width="13.25" style="260" customWidth="1"/>
    <col min="2053" max="2053" width="4.875" style="260" customWidth="1"/>
    <col min="2054" max="2054" width="10.125" style="260" customWidth="1"/>
    <col min="2055" max="2055" width="18.75" style="260" customWidth="1"/>
    <col min="2056" max="2056" width="15.5" style="260" customWidth="1"/>
    <col min="2057" max="2304" width="9" style="260"/>
    <col min="2305" max="2305" width="13.125" style="260" customWidth="1"/>
    <col min="2306" max="2306" width="11" style="260" customWidth="1"/>
    <col min="2307" max="2307" width="4" style="260" customWidth="1"/>
    <col min="2308" max="2308" width="13.25" style="260" customWidth="1"/>
    <col min="2309" max="2309" width="4.875" style="260" customWidth="1"/>
    <col min="2310" max="2310" width="10.125" style="260" customWidth="1"/>
    <col min="2311" max="2311" width="18.75" style="260" customWidth="1"/>
    <col min="2312" max="2312" width="15.5" style="260" customWidth="1"/>
    <col min="2313" max="2560" width="9" style="260"/>
    <col min="2561" max="2561" width="13.125" style="260" customWidth="1"/>
    <col min="2562" max="2562" width="11" style="260" customWidth="1"/>
    <col min="2563" max="2563" width="4" style="260" customWidth="1"/>
    <col min="2564" max="2564" width="13.25" style="260" customWidth="1"/>
    <col min="2565" max="2565" width="4.875" style="260" customWidth="1"/>
    <col min="2566" max="2566" width="10.125" style="260" customWidth="1"/>
    <col min="2567" max="2567" width="18.75" style="260" customWidth="1"/>
    <col min="2568" max="2568" width="15.5" style="260" customWidth="1"/>
    <col min="2569" max="2816" width="9" style="260"/>
    <col min="2817" max="2817" width="13.125" style="260" customWidth="1"/>
    <col min="2818" max="2818" width="11" style="260" customWidth="1"/>
    <col min="2819" max="2819" width="4" style="260" customWidth="1"/>
    <col min="2820" max="2820" width="13.25" style="260" customWidth="1"/>
    <col min="2821" max="2821" width="4.875" style="260" customWidth="1"/>
    <col min="2822" max="2822" width="10.125" style="260" customWidth="1"/>
    <col min="2823" max="2823" width="18.75" style="260" customWidth="1"/>
    <col min="2824" max="2824" width="15.5" style="260" customWidth="1"/>
    <col min="2825" max="3072" width="9" style="260"/>
    <col min="3073" max="3073" width="13.125" style="260" customWidth="1"/>
    <col min="3074" max="3074" width="11" style="260" customWidth="1"/>
    <col min="3075" max="3075" width="4" style="260" customWidth="1"/>
    <col min="3076" max="3076" width="13.25" style="260" customWidth="1"/>
    <col min="3077" max="3077" width="4.875" style="260" customWidth="1"/>
    <col min="3078" max="3078" width="10.125" style="260" customWidth="1"/>
    <col min="3079" max="3079" width="18.75" style="260" customWidth="1"/>
    <col min="3080" max="3080" width="15.5" style="260" customWidth="1"/>
    <col min="3081" max="3328" width="9" style="260"/>
    <col min="3329" max="3329" width="13.125" style="260" customWidth="1"/>
    <col min="3330" max="3330" width="11" style="260" customWidth="1"/>
    <col min="3331" max="3331" width="4" style="260" customWidth="1"/>
    <col min="3332" max="3332" width="13.25" style="260" customWidth="1"/>
    <col min="3333" max="3333" width="4.875" style="260" customWidth="1"/>
    <col min="3334" max="3334" width="10.125" style="260" customWidth="1"/>
    <col min="3335" max="3335" width="18.75" style="260" customWidth="1"/>
    <col min="3336" max="3336" width="15.5" style="260" customWidth="1"/>
    <col min="3337" max="3584" width="9" style="260"/>
    <col min="3585" max="3585" width="13.125" style="260" customWidth="1"/>
    <col min="3586" max="3586" width="11" style="260" customWidth="1"/>
    <col min="3587" max="3587" width="4" style="260" customWidth="1"/>
    <col min="3588" max="3588" width="13.25" style="260" customWidth="1"/>
    <col min="3589" max="3589" width="4.875" style="260" customWidth="1"/>
    <col min="3590" max="3590" width="10.125" style="260" customWidth="1"/>
    <col min="3591" max="3591" width="18.75" style="260" customWidth="1"/>
    <col min="3592" max="3592" width="15.5" style="260" customWidth="1"/>
    <col min="3593" max="3840" width="9" style="260"/>
    <col min="3841" max="3841" width="13.125" style="260" customWidth="1"/>
    <col min="3842" max="3842" width="11" style="260" customWidth="1"/>
    <col min="3843" max="3843" width="4" style="260" customWidth="1"/>
    <col min="3844" max="3844" width="13.25" style="260" customWidth="1"/>
    <col min="3845" max="3845" width="4.875" style="260" customWidth="1"/>
    <col min="3846" max="3846" width="10.125" style="260" customWidth="1"/>
    <col min="3847" max="3847" width="18.75" style="260" customWidth="1"/>
    <col min="3848" max="3848" width="15.5" style="260" customWidth="1"/>
    <col min="3849" max="4096" width="9" style="260"/>
    <col min="4097" max="4097" width="13.125" style="260" customWidth="1"/>
    <col min="4098" max="4098" width="11" style="260" customWidth="1"/>
    <col min="4099" max="4099" width="4" style="260" customWidth="1"/>
    <col min="4100" max="4100" width="13.25" style="260" customWidth="1"/>
    <col min="4101" max="4101" width="4.875" style="260" customWidth="1"/>
    <col min="4102" max="4102" width="10.125" style="260" customWidth="1"/>
    <col min="4103" max="4103" width="18.75" style="260" customWidth="1"/>
    <col min="4104" max="4104" width="15.5" style="260" customWidth="1"/>
    <col min="4105" max="4352" width="9" style="260"/>
    <col min="4353" max="4353" width="13.125" style="260" customWidth="1"/>
    <col min="4354" max="4354" width="11" style="260" customWidth="1"/>
    <col min="4355" max="4355" width="4" style="260" customWidth="1"/>
    <col min="4356" max="4356" width="13.25" style="260" customWidth="1"/>
    <col min="4357" max="4357" width="4.875" style="260" customWidth="1"/>
    <col min="4358" max="4358" width="10.125" style="260" customWidth="1"/>
    <col min="4359" max="4359" width="18.75" style="260" customWidth="1"/>
    <col min="4360" max="4360" width="15.5" style="260" customWidth="1"/>
    <col min="4361" max="4608" width="9" style="260"/>
    <col min="4609" max="4609" width="13.125" style="260" customWidth="1"/>
    <col min="4610" max="4610" width="11" style="260" customWidth="1"/>
    <col min="4611" max="4611" width="4" style="260" customWidth="1"/>
    <col min="4612" max="4612" width="13.25" style="260" customWidth="1"/>
    <col min="4613" max="4613" width="4.875" style="260" customWidth="1"/>
    <col min="4614" max="4614" width="10.125" style="260" customWidth="1"/>
    <col min="4615" max="4615" width="18.75" style="260" customWidth="1"/>
    <col min="4616" max="4616" width="15.5" style="260" customWidth="1"/>
    <col min="4617" max="4864" width="9" style="260"/>
    <col min="4865" max="4865" width="13.125" style="260" customWidth="1"/>
    <col min="4866" max="4866" width="11" style="260" customWidth="1"/>
    <col min="4867" max="4867" width="4" style="260" customWidth="1"/>
    <col min="4868" max="4868" width="13.25" style="260" customWidth="1"/>
    <col min="4869" max="4869" width="4.875" style="260" customWidth="1"/>
    <col min="4870" max="4870" width="10.125" style="260" customWidth="1"/>
    <col min="4871" max="4871" width="18.75" style="260" customWidth="1"/>
    <col min="4872" max="4872" width="15.5" style="260" customWidth="1"/>
    <col min="4873" max="5120" width="9" style="260"/>
    <col min="5121" max="5121" width="13.125" style="260" customWidth="1"/>
    <col min="5122" max="5122" width="11" style="260" customWidth="1"/>
    <col min="5123" max="5123" width="4" style="260" customWidth="1"/>
    <col min="5124" max="5124" width="13.25" style="260" customWidth="1"/>
    <col min="5125" max="5125" width="4.875" style="260" customWidth="1"/>
    <col min="5126" max="5126" width="10.125" style="260" customWidth="1"/>
    <col min="5127" max="5127" width="18.75" style="260" customWidth="1"/>
    <col min="5128" max="5128" width="15.5" style="260" customWidth="1"/>
    <col min="5129" max="5376" width="9" style="260"/>
    <col min="5377" max="5377" width="13.125" style="260" customWidth="1"/>
    <col min="5378" max="5378" width="11" style="260" customWidth="1"/>
    <col min="5379" max="5379" width="4" style="260" customWidth="1"/>
    <col min="5380" max="5380" width="13.25" style="260" customWidth="1"/>
    <col min="5381" max="5381" width="4.875" style="260" customWidth="1"/>
    <col min="5382" max="5382" width="10.125" style="260" customWidth="1"/>
    <col min="5383" max="5383" width="18.75" style="260" customWidth="1"/>
    <col min="5384" max="5384" width="15.5" style="260" customWidth="1"/>
    <col min="5385" max="5632" width="9" style="260"/>
    <col min="5633" max="5633" width="13.125" style="260" customWidth="1"/>
    <col min="5634" max="5634" width="11" style="260" customWidth="1"/>
    <col min="5635" max="5635" width="4" style="260" customWidth="1"/>
    <col min="5636" max="5636" width="13.25" style="260" customWidth="1"/>
    <col min="5637" max="5637" width="4.875" style="260" customWidth="1"/>
    <col min="5638" max="5638" width="10.125" style="260" customWidth="1"/>
    <col min="5639" max="5639" width="18.75" style="260" customWidth="1"/>
    <col min="5640" max="5640" width="15.5" style="260" customWidth="1"/>
    <col min="5641" max="5888" width="9" style="260"/>
    <col min="5889" max="5889" width="13.125" style="260" customWidth="1"/>
    <col min="5890" max="5890" width="11" style="260" customWidth="1"/>
    <col min="5891" max="5891" width="4" style="260" customWidth="1"/>
    <col min="5892" max="5892" width="13.25" style="260" customWidth="1"/>
    <col min="5893" max="5893" width="4.875" style="260" customWidth="1"/>
    <col min="5894" max="5894" width="10.125" style="260" customWidth="1"/>
    <col min="5895" max="5895" width="18.75" style="260" customWidth="1"/>
    <col min="5896" max="5896" width="15.5" style="260" customWidth="1"/>
    <col min="5897" max="6144" width="9" style="260"/>
    <col min="6145" max="6145" width="13.125" style="260" customWidth="1"/>
    <col min="6146" max="6146" width="11" style="260" customWidth="1"/>
    <col min="6147" max="6147" width="4" style="260" customWidth="1"/>
    <col min="6148" max="6148" width="13.25" style="260" customWidth="1"/>
    <col min="6149" max="6149" width="4.875" style="260" customWidth="1"/>
    <col min="6150" max="6150" width="10.125" style="260" customWidth="1"/>
    <col min="6151" max="6151" width="18.75" style="260" customWidth="1"/>
    <col min="6152" max="6152" width="15.5" style="260" customWidth="1"/>
    <col min="6153" max="6400" width="9" style="260"/>
    <col min="6401" max="6401" width="13.125" style="260" customWidth="1"/>
    <col min="6402" max="6402" width="11" style="260" customWidth="1"/>
    <col min="6403" max="6403" width="4" style="260" customWidth="1"/>
    <col min="6404" max="6404" width="13.25" style="260" customWidth="1"/>
    <col min="6405" max="6405" width="4.875" style="260" customWidth="1"/>
    <col min="6406" max="6406" width="10.125" style="260" customWidth="1"/>
    <col min="6407" max="6407" width="18.75" style="260" customWidth="1"/>
    <col min="6408" max="6408" width="15.5" style="260" customWidth="1"/>
    <col min="6409" max="6656" width="9" style="260"/>
    <col min="6657" max="6657" width="13.125" style="260" customWidth="1"/>
    <col min="6658" max="6658" width="11" style="260" customWidth="1"/>
    <col min="6659" max="6659" width="4" style="260" customWidth="1"/>
    <col min="6660" max="6660" width="13.25" style="260" customWidth="1"/>
    <col min="6661" max="6661" width="4.875" style="260" customWidth="1"/>
    <col min="6662" max="6662" width="10.125" style="260" customWidth="1"/>
    <col min="6663" max="6663" width="18.75" style="260" customWidth="1"/>
    <col min="6664" max="6664" width="15.5" style="260" customWidth="1"/>
    <col min="6665" max="6912" width="9" style="260"/>
    <col min="6913" max="6913" width="13.125" style="260" customWidth="1"/>
    <col min="6914" max="6914" width="11" style="260" customWidth="1"/>
    <col min="6915" max="6915" width="4" style="260" customWidth="1"/>
    <col min="6916" max="6916" width="13.25" style="260" customWidth="1"/>
    <col min="6917" max="6917" width="4.875" style="260" customWidth="1"/>
    <col min="6918" max="6918" width="10.125" style="260" customWidth="1"/>
    <col min="6919" max="6919" width="18.75" style="260" customWidth="1"/>
    <col min="6920" max="6920" width="15.5" style="260" customWidth="1"/>
    <col min="6921" max="7168" width="9" style="260"/>
    <col min="7169" max="7169" width="13.125" style="260" customWidth="1"/>
    <col min="7170" max="7170" width="11" style="260" customWidth="1"/>
    <col min="7171" max="7171" width="4" style="260" customWidth="1"/>
    <col min="7172" max="7172" width="13.25" style="260" customWidth="1"/>
    <col min="7173" max="7173" width="4.875" style="260" customWidth="1"/>
    <col min="7174" max="7174" width="10.125" style="260" customWidth="1"/>
    <col min="7175" max="7175" width="18.75" style="260" customWidth="1"/>
    <col min="7176" max="7176" width="15.5" style="260" customWidth="1"/>
    <col min="7177" max="7424" width="9" style="260"/>
    <col min="7425" max="7425" width="13.125" style="260" customWidth="1"/>
    <col min="7426" max="7426" width="11" style="260" customWidth="1"/>
    <col min="7427" max="7427" width="4" style="260" customWidth="1"/>
    <col min="7428" max="7428" width="13.25" style="260" customWidth="1"/>
    <col min="7429" max="7429" width="4.875" style="260" customWidth="1"/>
    <col min="7430" max="7430" width="10.125" style="260" customWidth="1"/>
    <col min="7431" max="7431" width="18.75" style="260" customWidth="1"/>
    <col min="7432" max="7432" width="15.5" style="260" customWidth="1"/>
    <col min="7433" max="7680" width="9" style="260"/>
    <col min="7681" max="7681" width="13.125" style="260" customWidth="1"/>
    <col min="7682" max="7682" width="11" style="260" customWidth="1"/>
    <col min="7683" max="7683" width="4" style="260" customWidth="1"/>
    <col min="7684" max="7684" width="13.25" style="260" customWidth="1"/>
    <col min="7685" max="7685" width="4.875" style="260" customWidth="1"/>
    <col min="7686" max="7686" width="10.125" style="260" customWidth="1"/>
    <col min="7687" max="7687" width="18.75" style="260" customWidth="1"/>
    <col min="7688" max="7688" width="15.5" style="260" customWidth="1"/>
    <col min="7689" max="7936" width="9" style="260"/>
    <col min="7937" max="7937" width="13.125" style="260" customWidth="1"/>
    <col min="7938" max="7938" width="11" style="260" customWidth="1"/>
    <col min="7939" max="7939" width="4" style="260" customWidth="1"/>
    <col min="7940" max="7940" width="13.25" style="260" customWidth="1"/>
    <col min="7941" max="7941" width="4.875" style="260" customWidth="1"/>
    <col min="7942" max="7942" width="10.125" style="260" customWidth="1"/>
    <col min="7943" max="7943" width="18.75" style="260" customWidth="1"/>
    <col min="7944" max="7944" width="15.5" style="260" customWidth="1"/>
    <col min="7945" max="8192" width="9" style="260"/>
    <col min="8193" max="8193" width="13.125" style="260" customWidth="1"/>
    <col min="8194" max="8194" width="11" style="260" customWidth="1"/>
    <col min="8195" max="8195" width="4" style="260" customWidth="1"/>
    <col min="8196" max="8196" width="13.25" style="260" customWidth="1"/>
    <col min="8197" max="8197" width="4.875" style="260" customWidth="1"/>
    <col min="8198" max="8198" width="10.125" style="260" customWidth="1"/>
    <col min="8199" max="8199" width="18.75" style="260" customWidth="1"/>
    <col min="8200" max="8200" width="15.5" style="260" customWidth="1"/>
    <col min="8201" max="8448" width="9" style="260"/>
    <col min="8449" max="8449" width="13.125" style="260" customWidth="1"/>
    <col min="8450" max="8450" width="11" style="260" customWidth="1"/>
    <col min="8451" max="8451" width="4" style="260" customWidth="1"/>
    <col min="8452" max="8452" width="13.25" style="260" customWidth="1"/>
    <col min="8453" max="8453" width="4.875" style="260" customWidth="1"/>
    <col min="8454" max="8454" width="10.125" style="260" customWidth="1"/>
    <col min="8455" max="8455" width="18.75" style="260" customWidth="1"/>
    <col min="8456" max="8456" width="15.5" style="260" customWidth="1"/>
    <col min="8457" max="8704" width="9" style="260"/>
    <col min="8705" max="8705" width="13.125" style="260" customWidth="1"/>
    <col min="8706" max="8706" width="11" style="260" customWidth="1"/>
    <col min="8707" max="8707" width="4" style="260" customWidth="1"/>
    <col min="8708" max="8708" width="13.25" style="260" customWidth="1"/>
    <col min="8709" max="8709" width="4.875" style="260" customWidth="1"/>
    <col min="8710" max="8710" width="10.125" style="260" customWidth="1"/>
    <col min="8711" max="8711" width="18.75" style="260" customWidth="1"/>
    <col min="8712" max="8712" width="15.5" style="260" customWidth="1"/>
    <col min="8713" max="8960" width="9" style="260"/>
    <col min="8961" max="8961" width="13.125" style="260" customWidth="1"/>
    <col min="8962" max="8962" width="11" style="260" customWidth="1"/>
    <col min="8963" max="8963" width="4" style="260" customWidth="1"/>
    <col min="8964" max="8964" width="13.25" style="260" customWidth="1"/>
    <col min="8965" max="8965" width="4.875" style="260" customWidth="1"/>
    <col min="8966" max="8966" width="10.125" style="260" customWidth="1"/>
    <col min="8967" max="8967" width="18.75" style="260" customWidth="1"/>
    <col min="8968" max="8968" width="15.5" style="260" customWidth="1"/>
    <col min="8969" max="9216" width="9" style="260"/>
    <col min="9217" max="9217" width="13.125" style="260" customWidth="1"/>
    <col min="9218" max="9218" width="11" style="260" customWidth="1"/>
    <col min="9219" max="9219" width="4" style="260" customWidth="1"/>
    <col min="9220" max="9220" width="13.25" style="260" customWidth="1"/>
    <col min="9221" max="9221" width="4.875" style="260" customWidth="1"/>
    <col min="9222" max="9222" width="10.125" style="260" customWidth="1"/>
    <col min="9223" max="9223" width="18.75" style="260" customWidth="1"/>
    <col min="9224" max="9224" width="15.5" style="260" customWidth="1"/>
    <col min="9225" max="9472" width="9" style="260"/>
    <col min="9473" max="9473" width="13.125" style="260" customWidth="1"/>
    <col min="9474" max="9474" width="11" style="260" customWidth="1"/>
    <col min="9475" max="9475" width="4" style="260" customWidth="1"/>
    <col min="9476" max="9476" width="13.25" style="260" customWidth="1"/>
    <col min="9477" max="9477" width="4.875" style="260" customWidth="1"/>
    <col min="9478" max="9478" width="10.125" style="260" customWidth="1"/>
    <col min="9479" max="9479" width="18.75" style="260" customWidth="1"/>
    <col min="9480" max="9480" width="15.5" style="260" customWidth="1"/>
    <col min="9481" max="9728" width="9" style="260"/>
    <col min="9729" max="9729" width="13.125" style="260" customWidth="1"/>
    <col min="9730" max="9730" width="11" style="260" customWidth="1"/>
    <col min="9731" max="9731" width="4" style="260" customWidth="1"/>
    <col min="9732" max="9732" width="13.25" style="260" customWidth="1"/>
    <col min="9733" max="9733" width="4.875" style="260" customWidth="1"/>
    <col min="9734" max="9734" width="10.125" style="260" customWidth="1"/>
    <col min="9735" max="9735" width="18.75" style="260" customWidth="1"/>
    <col min="9736" max="9736" width="15.5" style="260" customWidth="1"/>
    <col min="9737" max="9984" width="9" style="260"/>
    <col min="9985" max="9985" width="13.125" style="260" customWidth="1"/>
    <col min="9986" max="9986" width="11" style="260" customWidth="1"/>
    <col min="9987" max="9987" width="4" style="260" customWidth="1"/>
    <col min="9988" max="9988" width="13.25" style="260" customWidth="1"/>
    <col min="9989" max="9989" width="4.875" style="260" customWidth="1"/>
    <col min="9990" max="9990" width="10.125" style="260" customWidth="1"/>
    <col min="9991" max="9991" width="18.75" style="260" customWidth="1"/>
    <col min="9992" max="9992" width="15.5" style="260" customWidth="1"/>
    <col min="9993" max="10240" width="9" style="260"/>
    <col min="10241" max="10241" width="13.125" style="260" customWidth="1"/>
    <col min="10242" max="10242" width="11" style="260" customWidth="1"/>
    <col min="10243" max="10243" width="4" style="260" customWidth="1"/>
    <col min="10244" max="10244" width="13.25" style="260" customWidth="1"/>
    <col min="10245" max="10245" width="4.875" style="260" customWidth="1"/>
    <col min="10246" max="10246" width="10.125" style="260" customWidth="1"/>
    <col min="10247" max="10247" width="18.75" style="260" customWidth="1"/>
    <col min="10248" max="10248" width="15.5" style="260" customWidth="1"/>
    <col min="10249" max="10496" width="9" style="260"/>
    <col min="10497" max="10497" width="13.125" style="260" customWidth="1"/>
    <col min="10498" max="10498" width="11" style="260" customWidth="1"/>
    <col min="10499" max="10499" width="4" style="260" customWidth="1"/>
    <col min="10500" max="10500" width="13.25" style="260" customWidth="1"/>
    <col min="10501" max="10501" width="4.875" style="260" customWidth="1"/>
    <col min="10502" max="10502" width="10.125" style="260" customWidth="1"/>
    <col min="10503" max="10503" width="18.75" style="260" customWidth="1"/>
    <col min="10504" max="10504" width="15.5" style="260" customWidth="1"/>
    <col min="10505" max="10752" width="9" style="260"/>
    <col min="10753" max="10753" width="13.125" style="260" customWidth="1"/>
    <col min="10754" max="10754" width="11" style="260" customWidth="1"/>
    <col min="10755" max="10755" width="4" style="260" customWidth="1"/>
    <col min="10756" max="10756" width="13.25" style="260" customWidth="1"/>
    <col min="10757" max="10757" width="4.875" style="260" customWidth="1"/>
    <col min="10758" max="10758" width="10.125" style="260" customWidth="1"/>
    <col min="10759" max="10759" width="18.75" style="260" customWidth="1"/>
    <col min="10760" max="10760" width="15.5" style="260" customWidth="1"/>
    <col min="10761" max="11008" width="9" style="260"/>
    <col min="11009" max="11009" width="13.125" style="260" customWidth="1"/>
    <col min="11010" max="11010" width="11" style="260" customWidth="1"/>
    <col min="11011" max="11011" width="4" style="260" customWidth="1"/>
    <col min="11012" max="11012" width="13.25" style="260" customWidth="1"/>
    <col min="11013" max="11013" width="4.875" style="260" customWidth="1"/>
    <col min="11014" max="11014" width="10.125" style="260" customWidth="1"/>
    <col min="11015" max="11015" width="18.75" style="260" customWidth="1"/>
    <col min="11016" max="11016" width="15.5" style="260" customWidth="1"/>
    <col min="11017" max="11264" width="9" style="260"/>
    <col min="11265" max="11265" width="13.125" style="260" customWidth="1"/>
    <col min="11266" max="11266" width="11" style="260" customWidth="1"/>
    <col min="11267" max="11267" width="4" style="260" customWidth="1"/>
    <col min="11268" max="11268" width="13.25" style="260" customWidth="1"/>
    <col min="11269" max="11269" width="4.875" style="260" customWidth="1"/>
    <col min="11270" max="11270" width="10.125" style="260" customWidth="1"/>
    <col min="11271" max="11271" width="18.75" style="260" customWidth="1"/>
    <col min="11272" max="11272" width="15.5" style="260" customWidth="1"/>
    <col min="11273" max="11520" width="9" style="260"/>
    <col min="11521" max="11521" width="13.125" style="260" customWidth="1"/>
    <col min="11522" max="11522" width="11" style="260" customWidth="1"/>
    <col min="11523" max="11523" width="4" style="260" customWidth="1"/>
    <col min="11524" max="11524" width="13.25" style="260" customWidth="1"/>
    <col min="11525" max="11525" width="4.875" style="260" customWidth="1"/>
    <col min="11526" max="11526" width="10.125" style="260" customWidth="1"/>
    <col min="11527" max="11527" width="18.75" style="260" customWidth="1"/>
    <col min="11528" max="11528" width="15.5" style="260" customWidth="1"/>
    <col min="11529" max="11776" width="9" style="260"/>
    <col min="11777" max="11777" width="13.125" style="260" customWidth="1"/>
    <col min="11778" max="11778" width="11" style="260" customWidth="1"/>
    <col min="11779" max="11779" width="4" style="260" customWidth="1"/>
    <col min="11780" max="11780" width="13.25" style="260" customWidth="1"/>
    <col min="11781" max="11781" width="4.875" style="260" customWidth="1"/>
    <col min="11782" max="11782" width="10.125" style="260" customWidth="1"/>
    <col min="11783" max="11783" width="18.75" style="260" customWidth="1"/>
    <col min="11784" max="11784" width="15.5" style="260" customWidth="1"/>
    <col min="11785" max="12032" width="9" style="260"/>
    <col min="12033" max="12033" width="13.125" style="260" customWidth="1"/>
    <col min="12034" max="12034" width="11" style="260" customWidth="1"/>
    <col min="12035" max="12035" width="4" style="260" customWidth="1"/>
    <col min="12036" max="12036" width="13.25" style="260" customWidth="1"/>
    <col min="12037" max="12037" width="4.875" style="260" customWidth="1"/>
    <col min="12038" max="12038" width="10.125" style="260" customWidth="1"/>
    <col min="12039" max="12039" width="18.75" style="260" customWidth="1"/>
    <col min="12040" max="12040" width="15.5" style="260" customWidth="1"/>
    <col min="12041" max="12288" width="9" style="260"/>
    <col min="12289" max="12289" width="13.125" style="260" customWidth="1"/>
    <col min="12290" max="12290" width="11" style="260" customWidth="1"/>
    <col min="12291" max="12291" width="4" style="260" customWidth="1"/>
    <col min="12292" max="12292" width="13.25" style="260" customWidth="1"/>
    <col min="12293" max="12293" width="4.875" style="260" customWidth="1"/>
    <col min="12294" max="12294" width="10.125" style="260" customWidth="1"/>
    <col min="12295" max="12295" width="18.75" style="260" customWidth="1"/>
    <col min="12296" max="12296" width="15.5" style="260" customWidth="1"/>
    <col min="12297" max="12544" width="9" style="260"/>
    <col min="12545" max="12545" width="13.125" style="260" customWidth="1"/>
    <col min="12546" max="12546" width="11" style="260" customWidth="1"/>
    <col min="12547" max="12547" width="4" style="260" customWidth="1"/>
    <col min="12548" max="12548" width="13.25" style="260" customWidth="1"/>
    <col min="12549" max="12549" width="4.875" style="260" customWidth="1"/>
    <col min="12550" max="12550" width="10.125" style="260" customWidth="1"/>
    <col min="12551" max="12551" width="18.75" style="260" customWidth="1"/>
    <col min="12552" max="12552" width="15.5" style="260" customWidth="1"/>
    <col min="12553" max="12800" width="9" style="260"/>
    <col min="12801" max="12801" width="13.125" style="260" customWidth="1"/>
    <col min="12802" max="12802" width="11" style="260" customWidth="1"/>
    <col min="12803" max="12803" width="4" style="260" customWidth="1"/>
    <col min="12804" max="12804" width="13.25" style="260" customWidth="1"/>
    <col min="12805" max="12805" width="4.875" style="260" customWidth="1"/>
    <col min="12806" max="12806" width="10.125" style="260" customWidth="1"/>
    <col min="12807" max="12807" width="18.75" style="260" customWidth="1"/>
    <col min="12808" max="12808" width="15.5" style="260" customWidth="1"/>
    <col min="12809" max="13056" width="9" style="260"/>
    <col min="13057" max="13057" width="13.125" style="260" customWidth="1"/>
    <col min="13058" max="13058" width="11" style="260" customWidth="1"/>
    <col min="13059" max="13059" width="4" style="260" customWidth="1"/>
    <col min="13060" max="13060" width="13.25" style="260" customWidth="1"/>
    <col min="13061" max="13061" width="4.875" style="260" customWidth="1"/>
    <col min="13062" max="13062" width="10.125" style="260" customWidth="1"/>
    <col min="13063" max="13063" width="18.75" style="260" customWidth="1"/>
    <col min="13064" max="13064" width="15.5" style="260" customWidth="1"/>
    <col min="13065" max="13312" width="9" style="260"/>
    <col min="13313" max="13313" width="13.125" style="260" customWidth="1"/>
    <col min="13314" max="13314" width="11" style="260" customWidth="1"/>
    <col min="13315" max="13315" width="4" style="260" customWidth="1"/>
    <col min="13316" max="13316" width="13.25" style="260" customWidth="1"/>
    <col min="13317" max="13317" width="4.875" style="260" customWidth="1"/>
    <col min="13318" max="13318" width="10.125" style="260" customWidth="1"/>
    <col min="13319" max="13319" width="18.75" style="260" customWidth="1"/>
    <col min="13320" max="13320" width="15.5" style="260" customWidth="1"/>
    <col min="13321" max="13568" width="9" style="260"/>
    <col min="13569" max="13569" width="13.125" style="260" customWidth="1"/>
    <col min="13570" max="13570" width="11" style="260" customWidth="1"/>
    <col min="13571" max="13571" width="4" style="260" customWidth="1"/>
    <col min="13572" max="13572" width="13.25" style="260" customWidth="1"/>
    <col min="13573" max="13573" width="4.875" style="260" customWidth="1"/>
    <col min="13574" max="13574" width="10.125" style="260" customWidth="1"/>
    <col min="13575" max="13575" width="18.75" style="260" customWidth="1"/>
    <col min="13576" max="13576" width="15.5" style="260" customWidth="1"/>
    <col min="13577" max="13824" width="9" style="260"/>
    <col min="13825" max="13825" width="13.125" style="260" customWidth="1"/>
    <col min="13826" max="13826" width="11" style="260" customWidth="1"/>
    <col min="13827" max="13827" width="4" style="260" customWidth="1"/>
    <col min="13828" max="13828" width="13.25" style="260" customWidth="1"/>
    <col min="13829" max="13829" width="4.875" style="260" customWidth="1"/>
    <col min="13830" max="13830" width="10.125" style="260" customWidth="1"/>
    <col min="13831" max="13831" width="18.75" style="260" customWidth="1"/>
    <col min="13832" max="13832" width="15.5" style="260" customWidth="1"/>
    <col min="13833" max="14080" width="9" style="260"/>
    <col min="14081" max="14081" width="13.125" style="260" customWidth="1"/>
    <col min="14082" max="14082" width="11" style="260" customWidth="1"/>
    <col min="14083" max="14083" width="4" style="260" customWidth="1"/>
    <col min="14084" max="14084" width="13.25" style="260" customWidth="1"/>
    <col min="14085" max="14085" width="4.875" style="260" customWidth="1"/>
    <col min="14086" max="14086" width="10.125" style="260" customWidth="1"/>
    <col min="14087" max="14087" width="18.75" style="260" customWidth="1"/>
    <col min="14088" max="14088" width="15.5" style="260" customWidth="1"/>
    <col min="14089" max="14336" width="9" style="260"/>
    <col min="14337" max="14337" width="13.125" style="260" customWidth="1"/>
    <col min="14338" max="14338" width="11" style="260" customWidth="1"/>
    <col min="14339" max="14339" width="4" style="260" customWidth="1"/>
    <col min="14340" max="14340" width="13.25" style="260" customWidth="1"/>
    <col min="14341" max="14341" width="4.875" style="260" customWidth="1"/>
    <col min="14342" max="14342" width="10.125" style="260" customWidth="1"/>
    <col min="14343" max="14343" width="18.75" style="260" customWidth="1"/>
    <col min="14344" max="14344" width="15.5" style="260" customWidth="1"/>
    <col min="14345" max="14592" width="9" style="260"/>
    <col min="14593" max="14593" width="13.125" style="260" customWidth="1"/>
    <col min="14594" max="14594" width="11" style="260" customWidth="1"/>
    <col min="14595" max="14595" width="4" style="260" customWidth="1"/>
    <col min="14596" max="14596" width="13.25" style="260" customWidth="1"/>
    <col min="14597" max="14597" width="4.875" style="260" customWidth="1"/>
    <col min="14598" max="14598" width="10.125" style="260" customWidth="1"/>
    <col min="14599" max="14599" width="18.75" style="260" customWidth="1"/>
    <col min="14600" max="14600" width="15.5" style="260" customWidth="1"/>
    <col min="14601" max="14848" width="9" style="260"/>
    <col min="14849" max="14849" width="13.125" style="260" customWidth="1"/>
    <col min="14850" max="14850" width="11" style="260" customWidth="1"/>
    <col min="14851" max="14851" width="4" style="260" customWidth="1"/>
    <col min="14852" max="14852" width="13.25" style="260" customWidth="1"/>
    <col min="14853" max="14853" width="4.875" style="260" customWidth="1"/>
    <col min="14854" max="14854" width="10.125" style="260" customWidth="1"/>
    <col min="14855" max="14855" width="18.75" style="260" customWidth="1"/>
    <col min="14856" max="14856" width="15.5" style="260" customWidth="1"/>
    <col min="14857" max="15104" width="9" style="260"/>
    <col min="15105" max="15105" width="13.125" style="260" customWidth="1"/>
    <col min="15106" max="15106" width="11" style="260" customWidth="1"/>
    <col min="15107" max="15107" width="4" style="260" customWidth="1"/>
    <col min="15108" max="15108" width="13.25" style="260" customWidth="1"/>
    <col min="15109" max="15109" width="4.875" style="260" customWidth="1"/>
    <col min="15110" max="15110" width="10.125" style="260" customWidth="1"/>
    <col min="15111" max="15111" width="18.75" style="260" customWidth="1"/>
    <col min="15112" max="15112" width="15.5" style="260" customWidth="1"/>
    <col min="15113" max="15360" width="9" style="260"/>
    <col min="15361" max="15361" width="13.125" style="260" customWidth="1"/>
    <col min="15362" max="15362" width="11" style="260" customWidth="1"/>
    <col min="15363" max="15363" width="4" style="260" customWidth="1"/>
    <col min="15364" max="15364" width="13.25" style="260" customWidth="1"/>
    <col min="15365" max="15365" width="4.875" style="260" customWidth="1"/>
    <col min="15366" max="15366" width="10.125" style="260" customWidth="1"/>
    <col min="15367" max="15367" width="18.75" style="260" customWidth="1"/>
    <col min="15368" max="15368" width="15.5" style="260" customWidth="1"/>
    <col min="15369" max="15616" width="9" style="260"/>
    <col min="15617" max="15617" width="13.125" style="260" customWidth="1"/>
    <col min="15618" max="15618" width="11" style="260" customWidth="1"/>
    <col min="15619" max="15619" width="4" style="260" customWidth="1"/>
    <col min="15620" max="15620" width="13.25" style="260" customWidth="1"/>
    <col min="15621" max="15621" width="4.875" style="260" customWidth="1"/>
    <col min="15622" max="15622" width="10.125" style="260" customWidth="1"/>
    <col min="15623" max="15623" width="18.75" style="260" customWidth="1"/>
    <col min="15624" max="15624" width="15.5" style="260" customWidth="1"/>
    <col min="15625" max="15872" width="9" style="260"/>
    <col min="15873" max="15873" width="13.125" style="260" customWidth="1"/>
    <col min="15874" max="15874" width="11" style="260" customWidth="1"/>
    <col min="15875" max="15875" width="4" style="260" customWidth="1"/>
    <col min="15876" max="15876" width="13.25" style="260" customWidth="1"/>
    <col min="15877" max="15877" width="4.875" style="260" customWidth="1"/>
    <col min="15878" max="15878" width="10.125" style="260" customWidth="1"/>
    <col min="15879" max="15879" width="18.75" style="260" customWidth="1"/>
    <col min="15880" max="15880" width="15.5" style="260" customWidth="1"/>
    <col min="15881" max="16128" width="9" style="260"/>
    <col min="16129" max="16129" width="13.125" style="260" customWidth="1"/>
    <col min="16130" max="16130" width="11" style="260" customWidth="1"/>
    <col min="16131" max="16131" width="4" style="260" customWidth="1"/>
    <col min="16132" max="16132" width="13.25" style="260" customWidth="1"/>
    <col min="16133" max="16133" width="4.875" style="260" customWidth="1"/>
    <col min="16134" max="16134" width="10.125" style="260" customWidth="1"/>
    <col min="16135" max="16135" width="18.75" style="260" customWidth="1"/>
    <col min="16136" max="16136" width="15.5" style="260" customWidth="1"/>
    <col min="16137" max="16384" width="9" style="260"/>
  </cols>
  <sheetData>
    <row r="1" spans="1:256" ht="19.5">
      <c r="A1" s="260" t="s">
        <v>577</v>
      </c>
      <c r="B1" s="261"/>
      <c r="C1" s="261"/>
      <c r="D1" s="261"/>
      <c r="E1" s="261"/>
      <c r="F1" s="261"/>
      <c r="I1" s="641" t="str">
        <f>HYPERLINK("#シート目次"&amp;"!A1","シート目次へ")</f>
        <v>シート目次へ</v>
      </c>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c r="EJ1" s="261"/>
      <c r="EK1" s="261"/>
      <c r="EL1" s="261"/>
      <c r="EM1" s="261"/>
      <c r="EN1" s="261"/>
      <c r="EO1" s="261"/>
      <c r="EP1" s="261"/>
      <c r="EQ1" s="261"/>
      <c r="ER1" s="261"/>
      <c r="ES1" s="261"/>
      <c r="ET1" s="261"/>
      <c r="EU1" s="261"/>
      <c r="EV1" s="261"/>
      <c r="EW1" s="261"/>
      <c r="EX1" s="261"/>
      <c r="EY1" s="261"/>
      <c r="EZ1" s="261"/>
      <c r="FA1" s="261"/>
      <c r="FB1" s="261"/>
      <c r="FC1" s="261"/>
      <c r="FD1" s="261"/>
      <c r="FE1" s="261"/>
      <c r="FF1" s="261"/>
      <c r="FG1" s="261"/>
      <c r="FH1" s="261"/>
      <c r="FI1" s="261"/>
      <c r="FJ1" s="261"/>
      <c r="FK1" s="261"/>
      <c r="FL1" s="261"/>
      <c r="FM1" s="261"/>
      <c r="FN1" s="261"/>
      <c r="FO1" s="261"/>
      <c r="FP1" s="261"/>
      <c r="FQ1" s="261"/>
      <c r="FR1" s="261"/>
      <c r="FS1" s="261"/>
      <c r="FT1" s="261"/>
      <c r="FU1" s="261"/>
      <c r="FV1" s="261"/>
      <c r="FW1" s="261"/>
      <c r="FX1" s="261"/>
      <c r="FY1" s="261"/>
      <c r="FZ1" s="261"/>
      <c r="GA1" s="261"/>
      <c r="GB1" s="261"/>
      <c r="GC1" s="261"/>
      <c r="GD1" s="261"/>
      <c r="GE1" s="261"/>
      <c r="GF1" s="261"/>
      <c r="GG1" s="261"/>
      <c r="GH1" s="261"/>
      <c r="GI1" s="261"/>
      <c r="GJ1" s="261"/>
      <c r="GK1" s="261"/>
      <c r="GL1" s="261"/>
      <c r="GM1" s="261"/>
      <c r="GN1" s="261"/>
      <c r="GO1" s="261"/>
      <c r="GP1" s="261"/>
      <c r="GQ1" s="261"/>
      <c r="GR1" s="261"/>
      <c r="GS1" s="261"/>
      <c r="GT1" s="261"/>
      <c r="GU1" s="261"/>
      <c r="GV1" s="261"/>
      <c r="GW1" s="261"/>
      <c r="GX1" s="261"/>
      <c r="GY1" s="261"/>
      <c r="GZ1" s="261"/>
      <c r="HA1" s="261"/>
      <c r="HB1" s="261"/>
      <c r="HC1" s="261"/>
      <c r="HD1" s="261"/>
      <c r="HE1" s="261"/>
      <c r="HF1" s="261"/>
      <c r="HG1" s="261"/>
      <c r="HH1" s="261"/>
      <c r="HI1" s="261"/>
      <c r="HJ1" s="261"/>
      <c r="HK1" s="261"/>
      <c r="HL1" s="261"/>
      <c r="HM1" s="261"/>
      <c r="HN1" s="261"/>
      <c r="HO1" s="261"/>
      <c r="HP1" s="261"/>
      <c r="HQ1" s="261"/>
      <c r="HR1" s="261"/>
      <c r="HS1" s="261"/>
      <c r="HT1" s="261"/>
      <c r="HU1" s="261"/>
      <c r="HV1" s="261"/>
      <c r="HW1" s="261"/>
      <c r="HX1" s="261"/>
      <c r="HY1" s="261"/>
      <c r="HZ1" s="261"/>
      <c r="IA1" s="261"/>
      <c r="IB1" s="261"/>
      <c r="IC1" s="261"/>
      <c r="ID1" s="261"/>
      <c r="IE1" s="261"/>
      <c r="IF1" s="261"/>
      <c r="IG1" s="261"/>
      <c r="IH1" s="261"/>
      <c r="II1" s="261"/>
      <c r="IJ1" s="261"/>
      <c r="IK1" s="261"/>
      <c r="IL1" s="261"/>
      <c r="IM1" s="261"/>
      <c r="IN1" s="261"/>
      <c r="IO1" s="261"/>
      <c r="IP1" s="261"/>
      <c r="IQ1" s="261"/>
      <c r="IR1" s="261"/>
      <c r="IS1" s="261"/>
      <c r="IT1" s="261"/>
      <c r="IU1" s="261"/>
      <c r="IV1" s="261"/>
    </row>
    <row r="3" spans="1:256" ht="17.25">
      <c r="A3" s="44" t="s">
        <v>669</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c r="DV3" s="261"/>
      <c r="DW3" s="261"/>
      <c r="DX3" s="261"/>
      <c r="DY3" s="261"/>
      <c r="DZ3" s="261"/>
      <c r="EA3" s="261"/>
      <c r="EB3" s="261"/>
      <c r="EC3" s="261"/>
      <c r="ED3" s="261"/>
      <c r="EE3" s="261"/>
      <c r="EF3" s="261"/>
      <c r="EG3" s="261"/>
      <c r="EH3" s="261"/>
      <c r="EI3" s="261"/>
      <c r="EJ3" s="261"/>
      <c r="EK3" s="261"/>
      <c r="EL3" s="261"/>
      <c r="EM3" s="261"/>
      <c r="EN3" s="261"/>
      <c r="EO3" s="261"/>
      <c r="EP3" s="261"/>
      <c r="EQ3" s="261"/>
      <c r="ER3" s="261"/>
      <c r="ES3" s="261"/>
      <c r="ET3" s="261"/>
      <c r="EU3" s="261"/>
      <c r="EV3" s="261"/>
      <c r="EW3" s="261"/>
      <c r="EX3" s="261"/>
      <c r="EY3" s="261"/>
      <c r="EZ3" s="261"/>
      <c r="FA3" s="261"/>
      <c r="FB3" s="261"/>
      <c r="FC3" s="261"/>
      <c r="FD3" s="261"/>
      <c r="FE3" s="261"/>
      <c r="FF3" s="261"/>
      <c r="FG3" s="261"/>
      <c r="FH3" s="261"/>
      <c r="FI3" s="261"/>
      <c r="FJ3" s="261"/>
      <c r="FK3" s="261"/>
      <c r="FL3" s="261"/>
      <c r="FM3" s="261"/>
      <c r="FN3" s="261"/>
      <c r="FO3" s="261"/>
      <c r="FP3" s="261"/>
      <c r="FQ3" s="261"/>
      <c r="FR3" s="261"/>
      <c r="FS3" s="261"/>
      <c r="FT3" s="261"/>
      <c r="FU3" s="261"/>
      <c r="FV3" s="261"/>
      <c r="FW3" s="261"/>
      <c r="FX3" s="261"/>
      <c r="FY3" s="261"/>
      <c r="FZ3" s="261"/>
      <c r="GA3" s="261"/>
      <c r="GB3" s="261"/>
      <c r="GC3" s="261"/>
      <c r="GD3" s="261"/>
      <c r="GE3" s="261"/>
      <c r="GF3" s="261"/>
      <c r="GG3" s="261"/>
      <c r="GH3" s="261"/>
      <c r="GI3" s="261"/>
      <c r="GJ3" s="261"/>
      <c r="GK3" s="261"/>
      <c r="GL3" s="261"/>
      <c r="GM3" s="261"/>
      <c r="GN3" s="261"/>
      <c r="GO3" s="261"/>
      <c r="GP3" s="261"/>
      <c r="GQ3" s="261"/>
      <c r="GR3" s="261"/>
      <c r="GS3" s="261"/>
      <c r="GT3" s="261"/>
      <c r="GU3" s="261"/>
      <c r="GV3" s="261"/>
      <c r="GW3" s="261"/>
      <c r="GX3" s="261"/>
      <c r="GY3" s="261"/>
      <c r="GZ3" s="261"/>
      <c r="HA3" s="261"/>
      <c r="HB3" s="261"/>
      <c r="HC3" s="261"/>
      <c r="HD3" s="261"/>
      <c r="HE3" s="261"/>
      <c r="HF3" s="261"/>
      <c r="HG3" s="261"/>
      <c r="HH3" s="261"/>
      <c r="HI3" s="261"/>
      <c r="HJ3" s="261"/>
      <c r="HK3" s="261"/>
      <c r="HL3" s="261"/>
      <c r="HM3" s="261"/>
      <c r="HN3" s="261"/>
      <c r="HO3" s="261"/>
      <c r="HP3" s="261"/>
      <c r="HQ3" s="261"/>
      <c r="HR3" s="261"/>
      <c r="HS3" s="261"/>
      <c r="HT3" s="261"/>
      <c r="HU3" s="261"/>
      <c r="HV3" s="261"/>
      <c r="HW3" s="261"/>
      <c r="HX3" s="261"/>
      <c r="HY3" s="261"/>
      <c r="HZ3" s="261"/>
      <c r="IA3" s="261"/>
      <c r="IB3" s="261"/>
      <c r="IC3" s="261"/>
      <c r="ID3" s="261"/>
      <c r="IE3" s="261"/>
      <c r="IF3" s="261"/>
      <c r="IG3" s="261"/>
      <c r="IH3" s="261"/>
      <c r="II3" s="261"/>
      <c r="IJ3" s="261"/>
      <c r="IK3" s="261"/>
      <c r="IL3" s="261"/>
      <c r="IM3" s="261"/>
      <c r="IN3" s="261"/>
      <c r="IO3" s="261"/>
      <c r="IP3" s="261"/>
      <c r="IQ3" s="261"/>
      <c r="IR3" s="261"/>
      <c r="IS3" s="261"/>
      <c r="IT3" s="261"/>
      <c r="IU3" s="261"/>
      <c r="IV3" s="261"/>
    </row>
    <row r="4" spans="1:256" ht="6" customHeight="1">
      <c r="A4" s="44"/>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c r="DM4" s="261"/>
      <c r="DN4" s="261"/>
      <c r="DO4" s="261"/>
      <c r="DP4" s="261"/>
      <c r="DQ4" s="261"/>
      <c r="DR4" s="261"/>
      <c r="DS4" s="261"/>
      <c r="DT4" s="261"/>
      <c r="DU4" s="261"/>
      <c r="DV4" s="261"/>
      <c r="DW4" s="261"/>
      <c r="DX4" s="261"/>
      <c r="DY4" s="261"/>
      <c r="DZ4" s="261"/>
      <c r="EA4" s="261"/>
      <c r="EB4" s="261"/>
      <c r="EC4" s="261"/>
      <c r="ED4" s="261"/>
      <c r="EE4" s="261"/>
      <c r="EF4" s="261"/>
      <c r="EG4" s="261"/>
      <c r="EH4" s="261"/>
      <c r="EI4" s="261"/>
      <c r="EJ4" s="261"/>
      <c r="EK4" s="261"/>
      <c r="EL4" s="261"/>
      <c r="EM4" s="261"/>
      <c r="EN4" s="261"/>
      <c r="EO4" s="261"/>
      <c r="EP4" s="261"/>
      <c r="EQ4" s="261"/>
      <c r="ER4" s="261"/>
      <c r="ES4" s="261"/>
      <c r="ET4" s="261"/>
      <c r="EU4" s="261"/>
      <c r="EV4" s="261"/>
      <c r="EW4" s="261"/>
      <c r="EX4" s="261"/>
      <c r="EY4" s="261"/>
      <c r="EZ4" s="261"/>
      <c r="FA4" s="261"/>
      <c r="FB4" s="261"/>
      <c r="FC4" s="261"/>
      <c r="FD4" s="261"/>
      <c r="FE4" s="261"/>
      <c r="FF4" s="261"/>
      <c r="FG4" s="261"/>
      <c r="FH4" s="261"/>
      <c r="FI4" s="261"/>
      <c r="FJ4" s="261"/>
      <c r="FK4" s="261"/>
      <c r="FL4" s="261"/>
      <c r="FM4" s="261"/>
      <c r="FN4" s="261"/>
      <c r="FO4" s="261"/>
      <c r="FP4" s="261"/>
      <c r="FQ4" s="261"/>
      <c r="FR4" s="261"/>
      <c r="FS4" s="261"/>
      <c r="FT4" s="261"/>
      <c r="FU4" s="261"/>
      <c r="FV4" s="261"/>
      <c r="FW4" s="261"/>
      <c r="FX4" s="261"/>
      <c r="FY4" s="261"/>
      <c r="FZ4" s="261"/>
      <c r="GA4" s="261"/>
      <c r="GB4" s="261"/>
      <c r="GC4" s="261"/>
      <c r="GD4" s="261"/>
      <c r="GE4" s="261"/>
      <c r="GF4" s="261"/>
      <c r="GG4" s="261"/>
      <c r="GH4" s="261"/>
      <c r="GI4" s="261"/>
      <c r="GJ4" s="261"/>
      <c r="GK4" s="261"/>
      <c r="GL4" s="261"/>
      <c r="GM4" s="261"/>
      <c r="GN4" s="261"/>
      <c r="GO4" s="261"/>
      <c r="GP4" s="261"/>
      <c r="GQ4" s="261"/>
      <c r="GR4" s="261"/>
      <c r="GS4" s="261"/>
      <c r="GT4" s="261"/>
      <c r="GU4" s="261"/>
      <c r="GV4" s="261"/>
      <c r="GW4" s="261"/>
      <c r="GX4" s="261"/>
      <c r="GY4" s="261"/>
      <c r="GZ4" s="261"/>
      <c r="HA4" s="261"/>
      <c r="HB4" s="261"/>
      <c r="HC4" s="261"/>
      <c r="HD4" s="261"/>
      <c r="HE4" s="261"/>
      <c r="HF4" s="261"/>
      <c r="HG4" s="261"/>
      <c r="HH4" s="261"/>
      <c r="HI4" s="261"/>
      <c r="HJ4" s="261"/>
      <c r="HK4" s="261"/>
      <c r="HL4" s="261"/>
      <c r="HM4" s="261"/>
      <c r="HN4" s="261"/>
      <c r="HO4" s="261"/>
      <c r="HP4" s="261"/>
      <c r="HQ4" s="261"/>
      <c r="HR4" s="261"/>
      <c r="HS4" s="261"/>
      <c r="HT4" s="261"/>
      <c r="HU4" s="261"/>
      <c r="HV4" s="261"/>
      <c r="HW4" s="261"/>
      <c r="HX4" s="261"/>
      <c r="HY4" s="261"/>
      <c r="HZ4" s="261"/>
      <c r="IA4" s="261"/>
      <c r="IB4" s="261"/>
      <c r="IC4" s="261"/>
      <c r="ID4" s="261"/>
      <c r="IE4" s="261"/>
      <c r="IF4" s="261"/>
      <c r="IG4" s="261"/>
      <c r="IH4" s="261"/>
      <c r="II4" s="261"/>
      <c r="IJ4" s="261"/>
      <c r="IK4" s="261"/>
      <c r="IL4" s="261"/>
      <c r="IM4" s="261"/>
      <c r="IN4" s="261"/>
      <c r="IO4" s="261"/>
      <c r="IP4" s="261"/>
      <c r="IQ4" s="261"/>
      <c r="IR4" s="261"/>
      <c r="IS4" s="261"/>
      <c r="IT4" s="261"/>
      <c r="IU4" s="261"/>
      <c r="IV4" s="261"/>
    </row>
    <row r="5" spans="1:256">
      <c r="F5" s="564" t="s">
        <v>0</v>
      </c>
      <c r="G5" s="927"/>
      <c r="H5" s="927"/>
    </row>
    <row r="6" spans="1:256">
      <c r="F6" s="564" t="s">
        <v>37</v>
      </c>
      <c r="G6" s="927"/>
      <c r="H6" s="927"/>
    </row>
    <row r="7" spans="1:256">
      <c r="F7" s="564" t="s">
        <v>72</v>
      </c>
      <c r="G7" s="927"/>
      <c r="H7" s="927"/>
    </row>
    <row r="8" spans="1:256">
      <c r="F8" s="564" t="s">
        <v>3</v>
      </c>
      <c r="G8" s="927"/>
      <c r="H8" s="927"/>
    </row>
    <row r="9" spans="1:256">
      <c r="A9" s="261"/>
      <c r="B9" s="261"/>
      <c r="C9" s="261"/>
      <c r="D9" s="261"/>
      <c r="E9" s="261"/>
      <c r="F9" s="261"/>
      <c r="G9" s="261"/>
      <c r="H9" s="425" t="s">
        <v>23</v>
      </c>
    </row>
    <row r="10" spans="1:256" ht="24" customHeight="1">
      <c r="A10" s="426" t="s">
        <v>73</v>
      </c>
      <c r="B10" s="708"/>
      <c r="C10" s="708"/>
      <c r="D10" s="708"/>
      <c r="E10" s="708"/>
      <c r="F10" s="708"/>
      <c r="G10" s="708"/>
      <c r="H10" s="708"/>
    </row>
    <row r="11" spans="1:256" ht="24" customHeight="1">
      <c r="A11" s="426" t="s">
        <v>74</v>
      </c>
      <c r="B11" s="708"/>
      <c r="C11" s="708"/>
      <c r="D11" s="708"/>
      <c r="E11" s="708"/>
      <c r="F11" s="708"/>
      <c r="G11" s="708"/>
      <c r="H11" s="708"/>
    </row>
    <row r="12" spans="1:256" ht="24" customHeight="1">
      <c r="A12" s="427" t="s">
        <v>75</v>
      </c>
      <c r="B12" s="931" t="s">
        <v>76</v>
      </c>
      <c r="C12" s="931"/>
      <c r="D12" s="931"/>
      <c r="E12" s="931"/>
      <c r="F12" s="932" t="s">
        <v>77</v>
      </c>
      <c r="G12" s="932"/>
      <c r="H12" s="932"/>
    </row>
    <row r="13" spans="1:256" ht="16.5" customHeight="1">
      <c r="A13" s="708" t="s">
        <v>78</v>
      </c>
      <c r="B13" s="940" t="s">
        <v>79</v>
      </c>
      <c r="C13" s="940"/>
      <c r="D13" s="940"/>
      <c r="E13" s="940"/>
      <c r="F13" s="940"/>
      <c r="G13" s="940"/>
      <c r="H13" s="940"/>
    </row>
    <row r="14" spans="1:256" ht="92.25" customHeight="1">
      <c r="A14" s="708"/>
      <c r="B14" s="941"/>
      <c r="C14" s="941"/>
      <c r="D14" s="941"/>
      <c r="E14" s="941"/>
      <c r="F14" s="941"/>
      <c r="G14" s="941"/>
      <c r="H14" s="941"/>
    </row>
    <row r="15" spans="1:256" ht="16.5" customHeight="1">
      <c r="A15" s="708"/>
      <c r="B15" s="942" t="s">
        <v>80</v>
      </c>
      <c r="C15" s="942"/>
      <c r="D15" s="942"/>
      <c r="E15" s="942"/>
      <c r="F15" s="942"/>
      <c r="G15" s="942"/>
      <c r="H15" s="942"/>
    </row>
    <row r="16" spans="1:256" ht="92.25" customHeight="1">
      <c r="A16" s="708"/>
      <c r="B16" s="941"/>
      <c r="C16" s="941"/>
      <c r="D16" s="941"/>
      <c r="E16" s="941"/>
      <c r="F16" s="941"/>
      <c r="G16" s="941"/>
      <c r="H16" s="941"/>
    </row>
    <row r="17" spans="1:8" ht="24" customHeight="1">
      <c r="A17" s="426" t="s">
        <v>81</v>
      </c>
      <c r="B17" s="929">
        <f>SUM(H20,H22)</f>
        <v>0</v>
      </c>
      <c r="C17" s="929"/>
      <c r="D17" s="929"/>
      <c r="E17" s="929"/>
      <c r="F17" s="930" t="s">
        <v>289</v>
      </c>
      <c r="G17" s="930"/>
      <c r="H17" s="930"/>
    </row>
    <row r="18" spans="1:8" ht="17.25" customHeight="1">
      <c r="A18" s="935" t="s">
        <v>82</v>
      </c>
      <c r="B18" s="283" t="s">
        <v>19</v>
      </c>
      <c r="C18" s="936" t="s">
        <v>83</v>
      </c>
      <c r="D18" s="936"/>
      <c r="E18" s="936"/>
      <c r="F18" s="699" t="s">
        <v>84</v>
      </c>
      <c r="G18" s="699"/>
      <c r="H18" s="283" t="s">
        <v>290</v>
      </c>
    </row>
    <row r="19" spans="1:8" ht="55.5" customHeight="1">
      <c r="A19" s="935"/>
      <c r="B19" s="937" t="s">
        <v>85</v>
      </c>
      <c r="C19" s="938"/>
      <c r="D19" s="938"/>
      <c r="E19" s="938"/>
      <c r="F19" s="939"/>
      <c r="G19" s="939"/>
      <c r="H19" s="428"/>
    </row>
    <row r="20" spans="1:8" ht="17.25" customHeight="1">
      <c r="A20" s="935"/>
      <c r="B20" s="937"/>
      <c r="C20" s="699" t="s">
        <v>86</v>
      </c>
      <c r="D20" s="699"/>
      <c r="E20" s="699"/>
      <c r="F20" s="708"/>
      <c r="G20" s="708"/>
      <c r="H20" s="429">
        <f>SUM(H19:H19)</f>
        <v>0</v>
      </c>
    </row>
    <row r="21" spans="1:8" ht="55.5" customHeight="1">
      <c r="A21" s="935"/>
      <c r="B21" s="699" t="s">
        <v>87</v>
      </c>
      <c r="C21" s="938"/>
      <c r="D21" s="938"/>
      <c r="E21" s="938"/>
      <c r="F21" s="939"/>
      <c r="G21" s="939"/>
      <c r="H21" s="428"/>
    </row>
    <row r="22" spans="1:8" ht="17.25" customHeight="1">
      <c r="A22" s="935"/>
      <c r="B22" s="699"/>
      <c r="C22" s="699" t="s">
        <v>88</v>
      </c>
      <c r="D22" s="699"/>
      <c r="E22" s="699"/>
      <c r="F22" s="708"/>
      <c r="G22" s="708"/>
      <c r="H22" s="429">
        <f>SUM(H21:H21)</f>
        <v>0</v>
      </c>
    </row>
    <row r="23" spans="1:8" ht="17.25" customHeight="1">
      <c r="A23" s="277"/>
      <c r="B23" s="699" t="s">
        <v>89</v>
      </c>
      <c r="C23" s="934" t="s">
        <v>90</v>
      </c>
      <c r="D23" s="934"/>
      <c r="E23" s="934"/>
      <c r="F23" s="708"/>
      <c r="G23" s="708"/>
      <c r="H23" s="429"/>
    </row>
    <row r="24" spans="1:8" ht="17.25" customHeight="1">
      <c r="A24" s="277"/>
      <c r="B24" s="699"/>
      <c r="C24" s="934" t="s">
        <v>91</v>
      </c>
      <c r="D24" s="934"/>
      <c r="E24" s="934"/>
      <c r="F24" s="708"/>
      <c r="G24" s="708"/>
      <c r="H24" s="429"/>
    </row>
    <row r="25" spans="1:8" ht="17.25" customHeight="1">
      <c r="A25" s="277"/>
      <c r="B25" s="699"/>
      <c r="C25" s="934" t="s">
        <v>92</v>
      </c>
      <c r="D25" s="934"/>
      <c r="E25" s="934"/>
      <c r="F25" s="708"/>
      <c r="G25" s="708"/>
      <c r="H25" s="429"/>
    </row>
    <row r="26" spans="1:8" ht="17.25" customHeight="1">
      <c r="A26" s="277"/>
      <c r="B26" s="699"/>
      <c r="C26" s="708" t="s">
        <v>93</v>
      </c>
      <c r="D26" s="708"/>
      <c r="E26" s="708"/>
      <c r="F26" s="708"/>
      <c r="G26" s="708"/>
      <c r="H26" s="429"/>
    </row>
    <row r="27" spans="1:8" ht="17.25" customHeight="1">
      <c r="A27" s="279"/>
      <c r="B27" s="699"/>
      <c r="C27" s="699" t="s">
        <v>94</v>
      </c>
      <c r="D27" s="699"/>
      <c r="E27" s="699"/>
      <c r="F27" s="708"/>
      <c r="G27" s="708"/>
      <c r="H27" s="429">
        <f>SUM(H23:H26)</f>
        <v>0</v>
      </c>
    </row>
    <row r="28" spans="1:8" ht="48.75" customHeight="1">
      <c r="A28" s="430" t="s">
        <v>670</v>
      </c>
      <c r="B28" s="928">
        <f>H20-H27</f>
        <v>0</v>
      </c>
      <c r="C28" s="928"/>
      <c r="D28" s="431" t="s">
        <v>578</v>
      </c>
      <c r="E28" s="928">
        <v>0</v>
      </c>
      <c r="F28" s="928"/>
      <c r="G28" s="430" t="s">
        <v>579</v>
      </c>
      <c r="H28" s="429">
        <f>INT(MIN(B28,E28)/2)</f>
        <v>0</v>
      </c>
    </row>
    <row r="29" spans="1:8" ht="54.75" customHeight="1">
      <c r="A29" s="430" t="s">
        <v>580</v>
      </c>
      <c r="B29" s="933"/>
      <c r="C29" s="933"/>
      <c r="D29" s="933"/>
      <c r="E29" s="933"/>
      <c r="F29" s="933"/>
      <c r="G29" s="933"/>
      <c r="H29" s="933"/>
    </row>
    <row r="30" spans="1:8">
      <c r="A30" s="260" t="s">
        <v>95</v>
      </c>
    </row>
  </sheetData>
  <sheetProtection selectLockedCells="1" selectUnlockedCells="1"/>
  <mergeCells count="42">
    <mergeCell ref="A13:A16"/>
    <mergeCell ref="B13:H13"/>
    <mergeCell ref="B14:H14"/>
    <mergeCell ref="B15:H15"/>
    <mergeCell ref="B16:H16"/>
    <mergeCell ref="A18:A22"/>
    <mergeCell ref="C18:E18"/>
    <mergeCell ref="F18:G18"/>
    <mergeCell ref="B19:B20"/>
    <mergeCell ref="C19:E19"/>
    <mergeCell ref="F19:G19"/>
    <mergeCell ref="C20:E20"/>
    <mergeCell ref="F20:G20"/>
    <mergeCell ref="B21:B22"/>
    <mergeCell ref="C21:E21"/>
    <mergeCell ref="F21:G21"/>
    <mergeCell ref="C22:E22"/>
    <mergeCell ref="F22:G22"/>
    <mergeCell ref="B29:H29"/>
    <mergeCell ref="C25:E25"/>
    <mergeCell ref="F25:G25"/>
    <mergeCell ref="C26:E26"/>
    <mergeCell ref="F26:G26"/>
    <mergeCell ref="C27:E27"/>
    <mergeCell ref="F27:G27"/>
    <mergeCell ref="B23:B27"/>
    <mergeCell ref="C23:E23"/>
    <mergeCell ref="F23:G23"/>
    <mergeCell ref="C24:E24"/>
    <mergeCell ref="F24:G24"/>
    <mergeCell ref="G5:H5"/>
    <mergeCell ref="G6:H6"/>
    <mergeCell ref="G7:H7"/>
    <mergeCell ref="G8:H8"/>
    <mergeCell ref="B28:C28"/>
    <mergeCell ref="E28:F28"/>
    <mergeCell ref="B17:E17"/>
    <mergeCell ref="F17:H17"/>
    <mergeCell ref="B10:H10"/>
    <mergeCell ref="B11:H11"/>
    <mergeCell ref="B12:E12"/>
    <mergeCell ref="F12:H12"/>
  </mergeCells>
  <phoneticPr fontId="1"/>
  <pageMargins left="0.78680555555555554" right="0.47013888888888888" top="0.65" bottom="0.40972222222222221" header="0.51180555555555551" footer="0.51180555555555551"/>
  <pageSetup paperSize="9" scale="89" firstPageNumber="0" fitToHeight="0"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6CD5A-93D8-4609-BF8F-DD7913DDDACA}">
  <sheetPr codeName="Sheet6">
    <pageSetUpPr fitToPage="1"/>
  </sheetPr>
  <dimension ref="A1:IV35"/>
  <sheetViews>
    <sheetView view="pageBreakPreview" zoomScale="90" zoomScaleNormal="100" zoomScaleSheetLayoutView="90" workbookViewId="0">
      <selection activeCell="I1" sqref="I1"/>
    </sheetView>
  </sheetViews>
  <sheetFormatPr defaultRowHeight="13.5"/>
  <cols>
    <col min="1" max="1" width="13.125" style="260" customWidth="1"/>
    <col min="2" max="2" width="11" style="260" customWidth="1"/>
    <col min="3" max="3" width="4" style="260" customWidth="1"/>
    <col min="4" max="4" width="13.25" style="260" customWidth="1"/>
    <col min="5" max="5" width="4.875" style="260" customWidth="1"/>
    <col min="6" max="6" width="10.125" style="260" customWidth="1"/>
    <col min="7" max="7" width="18.75" style="260" customWidth="1"/>
    <col min="8" max="8" width="15.5" style="260" customWidth="1"/>
    <col min="9" max="256" width="9" style="260"/>
    <col min="257" max="257" width="13.125" style="260" customWidth="1"/>
    <col min="258" max="258" width="11" style="260" customWidth="1"/>
    <col min="259" max="259" width="4" style="260" customWidth="1"/>
    <col min="260" max="260" width="13.25" style="260" customWidth="1"/>
    <col min="261" max="261" width="4.875" style="260" customWidth="1"/>
    <col min="262" max="262" width="10.125" style="260" customWidth="1"/>
    <col min="263" max="263" width="18.75" style="260" customWidth="1"/>
    <col min="264" max="264" width="15.5" style="260" customWidth="1"/>
    <col min="265" max="512" width="9" style="260"/>
    <col min="513" max="513" width="13.125" style="260" customWidth="1"/>
    <col min="514" max="514" width="11" style="260" customWidth="1"/>
    <col min="515" max="515" width="4" style="260" customWidth="1"/>
    <col min="516" max="516" width="13.25" style="260" customWidth="1"/>
    <col min="517" max="517" width="4.875" style="260" customWidth="1"/>
    <col min="518" max="518" width="10.125" style="260" customWidth="1"/>
    <col min="519" max="519" width="18.75" style="260" customWidth="1"/>
    <col min="520" max="520" width="15.5" style="260" customWidth="1"/>
    <col min="521" max="768" width="9" style="260"/>
    <col min="769" max="769" width="13.125" style="260" customWidth="1"/>
    <col min="770" max="770" width="11" style="260" customWidth="1"/>
    <col min="771" max="771" width="4" style="260" customWidth="1"/>
    <col min="772" max="772" width="13.25" style="260" customWidth="1"/>
    <col min="773" max="773" width="4.875" style="260" customWidth="1"/>
    <col min="774" max="774" width="10.125" style="260" customWidth="1"/>
    <col min="775" max="775" width="18.75" style="260" customWidth="1"/>
    <col min="776" max="776" width="15.5" style="260" customWidth="1"/>
    <col min="777" max="1024" width="9" style="260"/>
    <col min="1025" max="1025" width="13.125" style="260" customWidth="1"/>
    <col min="1026" max="1026" width="11" style="260" customWidth="1"/>
    <col min="1027" max="1027" width="4" style="260" customWidth="1"/>
    <col min="1028" max="1028" width="13.25" style="260" customWidth="1"/>
    <col min="1029" max="1029" width="4.875" style="260" customWidth="1"/>
    <col min="1030" max="1030" width="10.125" style="260" customWidth="1"/>
    <col min="1031" max="1031" width="18.75" style="260" customWidth="1"/>
    <col min="1032" max="1032" width="15.5" style="260" customWidth="1"/>
    <col min="1033" max="1280" width="9" style="260"/>
    <col min="1281" max="1281" width="13.125" style="260" customWidth="1"/>
    <col min="1282" max="1282" width="11" style="260" customWidth="1"/>
    <col min="1283" max="1283" width="4" style="260" customWidth="1"/>
    <col min="1284" max="1284" width="13.25" style="260" customWidth="1"/>
    <col min="1285" max="1285" width="4.875" style="260" customWidth="1"/>
    <col min="1286" max="1286" width="10.125" style="260" customWidth="1"/>
    <col min="1287" max="1287" width="18.75" style="260" customWidth="1"/>
    <col min="1288" max="1288" width="15.5" style="260" customWidth="1"/>
    <col min="1289" max="1536" width="9" style="260"/>
    <col min="1537" max="1537" width="13.125" style="260" customWidth="1"/>
    <col min="1538" max="1538" width="11" style="260" customWidth="1"/>
    <col min="1539" max="1539" width="4" style="260" customWidth="1"/>
    <col min="1540" max="1540" width="13.25" style="260" customWidth="1"/>
    <col min="1541" max="1541" width="4.875" style="260" customWidth="1"/>
    <col min="1542" max="1542" width="10.125" style="260" customWidth="1"/>
    <col min="1543" max="1543" width="18.75" style="260" customWidth="1"/>
    <col min="1544" max="1544" width="15.5" style="260" customWidth="1"/>
    <col min="1545" max="1792" width="9" style="260"/>
    <col min="1793" max="1793" width="13.125" style="260" customWidth="1"/>
    <col min="1794" max="1794" width="11" style="260" customWidth="1"/>
    <col min="1795" max="1795" width="4" style="260" customWidth="1"/>
    <col min="1796" max="1796" width="13.25" style="260" customWidth="1"/>
    <col min="1797" max="1797" width="4.875" style="260" customWidth="1"/>
    <col min="1798" max="1798" width="10.125" style="260" customWidth="1"/>
    <col min="1799" max="1799" width="18.75" style="260" customWidth="1"/>
    <col min="1800" max="1800" width="15.5" style="260" customWidth="1"/>
    <col min="1801" max="2048" width="9" style="260"/>
    <col min="2049" max="2049" width="13.125" style="260" customWidth="1"/>
    <col min="2050" max="2050" width="11" style="260" customWidth="1"/>
    <col min="2051" max="2051" width="4" style="260" customWidth="1"/>
    <col min="2052" max="2052" width="13.25" style="260" customWidth="1"/>
    <col min="2053" max="2053" width="4.875" style="260" customWidth="1"/>
    <col min="2054" max="2054" width="10.125" style="260" customWidth="1"/>
    <col min="2055" max="2055" width="18.75" style="260" customWidth="1"/>
    <col min="2056" max="2056" width="15.5" style="260" customWidth="1"/>
    <col min="2057" max="2304" width="9" style="260"/>
    <col min="2305" max="2305" width="13.125" style="260" customWidth="1"/>
    <col min="2306" max="2306" width="11" style="260" customWidth="1"/>
    <col min="2307" max="2307" width="4" style="260" customWidth="1"/>
    <col min="2308" max="2308" width="13.25" style="260" customWidth="1"/>
    <col min="2309" max="2309" width="4.875" style="260" customWidth="1"/>
    <col min="2310" max="2310" width="10.125" style="260" customWidth="1"/>
    <col min="2311" max="2311" width="18.75" style="260" customWidth="1"/>
    <col min="2312" max="2312" width="15.5" style="260" customWidth="1"/>
    <col min="2313" max="2560" width="9" style="260"/>
    <col min="2561" max="2561" width="13.125" style="260" customWidth="1"/>
    <col min="2562" max="2562" width="11" style="260" customWidth="1"/>
    <col min="2563" max="2563" width="4" style="260" customWidth="1"/>
    <col min="2564" max="2564" width="13.25" style="260" customWidth="1"/>
    <col min="2565" max="2565" width="4.875" style="260" customWidth="1"/>
    <col min="2566" max="2566" width="10.125" style="260" customWidth="1"/>
    <col min="2567" max="2567" width="18.75" style="260" customWidth="1"/>
    <col min="2568" max="2568" width="15.5" style="260" customWidth="1"/>
    <col min="2569" max="2816" width="9" style="260"/>
    <col min="2817" max="2817" width="13.125" style="260" customWidth="1"/>
    <col min="2818" max="2818" width="11" style="260" customWidth="1"/>
    <col min="2819" max="2819" width="4" style="260" customWidth="1"/>
    <col min="2820" max="2820" width="13.25" style="260" customWidth="1"/>
    <col min="2821" max="2821" width="4.875" style="260" customWidth="1"/>
    <col min="2822" max="2822" width="10.125" style="260" customWidth="1"/>
    <col min="2823" max="2823" width="18.75" style="260" customWidth="1"/>
    <col min="2824" max="2824" width="15.5" style="260" customWidth="1"/>
    <col min="2825" max="3072" width="9" style="260"/>
    <col min="3073" max="3073" width="13.125" style="260" customWidth="1"/>
    <col min="3074" max="3074" width="11" style="260" customWidth="1"/>
    <col min="3075" max="3075" width="4" style="260" customWidth="1"/>
    <col min="3076" max="3076" width="13.25" style="260" customWidth="1"/>
    <col min="3077" max="3077" width="4.875" style="260" customWidth="1"/>
    <col min="3078" max="3078" width="10.125" style="260" customWidth="1"/>
    <col min="3079" max="3079" width="18.75" style="260" customWidth="1"/>
    <col min="3080" max="3080" width="15.5" style="260" customWidth="1"/>
    <col min="3081" max="3328" width="9" style="260"/>
    <col min="3329" max="3329" width="13.125" style="260" customWidth="1"/>
    <col min="3330" max="3330" width="11" style="260" customWidth="1"/>
    <col min="3331" max="3331" width="4" style="260" customWidth="1"/>
    <col min="3332" max="3332" width="13.25" style="260" customWidth="1"/>
    <col min="3333" max="3333" width="4.875" style="260" customWidth="1"/>
    <col min="3334" max="3334" width="10.125" style="260" customWidth="1"/>
    <col min="3335" max="3335" width="18.75" style="260" customWidth="1"/>
    <col min="3336" max="3336" width="15.5" style="260" customWidth="1"/>
    <col min="3337" max="3584" width="9" style="260"/>
    <col min="3585" max="3585" width="13.125" style="260" customWidth="1"/>
    <col min="3586" max="3586" width="11" style="260" customWidth="1"/>
    <col min="3587" max="3587" width="4" style="260" customWidth="1"/>
    <col min="3588" max="3588" width="13.25" style="260" customWidth="1"/>
    <col min="3589" max="3589" width="4.875" style="260" customWidth="1"/>
    <col min="3590" max="3590" width="10.125" style="260" customWidth="1"/>
    <col min="3591" max="3591" width="18.75" style="260" customWidth="1"/>
    <col min="3592" max="3592" width="15.5" style="260" customWidth="1"/>
    <col min="3593" max="3840" width="9" style="260"/>
    <col min="3841" max="3841" width="13.125" style="260" customWidth="1"/>
    <col min="3842" max="3842" width="11" style="260" customWidth="1"/>
    <col min="3843" max="3843" width="4" style="260" customWidth="1"/>
    <col min="3844" max="3844" width="13.25" style="260" customWidth="1"/>
    <col min="3845" max="3845" width="4.875" style="260" customWidth="1"/>
    <col min="3846" max="3846" width="10.125" style="260" customWidth="1"/>
    <col min="3847" max="3847" width="18.75" style="260" customWidth="1"/>
    <col min="3848" max="3848" width="15.5" style="260" customWidth="1"/>
    <col min="3849" max="4096" width="9" style="260"/>
    <col min="4097" max="4097" width="13.125" style="260" customWidth="1"/>
    <col min="4098" max="4098" width="11" style="260" customWidth="1"/>
    <col min="4099" max="4099" width="4" style="260" customWidth="1"/>
    <col min="4100" max="4100" width="13.25" style="260" customWidth="1"/>
    <col min="4101" max="4101" width="4.875" style="260" customWidth="1"/>
    <col min="4102" max="4102" width="10.125" style="260" customWidth="1"/>
    <col min="4103" max="4103" width="18.75" style="260" customWidth="1"/>
    <col min="4104" max="4104" width="15.5" style="260" customWidth="1"/>
    <col min="4105" max="4352" width="9" style="260"/>
    <col min="4353" max="4353" width="13.125" style="260" customWidth="1"/>
    <col min="4354" max="4354" width="11" style="260" customWidth="1"/>
    <col min="4355" max="4355" width="4" style="260" customWidth="1"/>
    <col min="4356" max="4356" width="13.25" style="260" customWidth="1"/>
    <col min="4357" max="4357" width="4.875" style="260" customWidth="1"/>
    <col min="4358" max="4358" width="10.125" style="260" customWidth="1"/>
    <col min="4359" max="4359" width="18.75" style="260" customWidth="1"/>
    <col min="4360" max="4360" width="15.5" style="260" customWidth="1"/>
    <col min="4361" max="4608" width="9" style="260"/>
    <col min="4609" max="4609" width="13.125" style="260" customWidth="1"/>
    <col min="4610" max="4610" width="11" style="260" customWidth="1"/>
    <col min="4611" max="4611" width="4" style="260" customWidth="1"/>
    <col min="4612" max="4612" width="13.25" style="260" customWidth="1"/>
    <col min="4613" max="4613" width="4.875" style="260" customWidth="1"/>
    <col min="4614" max="4614" width="10.125" style="260" customWidth="1"/>
    <col min="4615" max="4615" width="18.75" style="260" customWidth="1"/>
    <col min="4616" max="4616" width="15.5" style="260" customWidth="1"/>
    <col min="4617" max="4864" width="9" style="260"/>
    <col min="4865" max="4865" width="13.125" style="260" customWidth="1"/>
    <col min="4866" max="4866" width="11" style="260" customWidth="1"/>
    <col min="4867" max="4867" width="4" style="260" customWidth="1"/>
    <col min="4868" max="4868" width="13.25" style="260" customWidth="1"/>
    <col min="4869" max="4869" width="4.875" style="260" customWidth="1"/>
    <col min="4870" max="4870" width="10.125" style="260" customWidth="1"/>
    <col min="4871" max="4871" width="18.75" style="260" customWidth="1"/>
    <col min="4872" max="4872" width="15.5" style="260" customWidth="1"/>
    <col min="4873" max="5120" width="9" style="260"/>
    <col min="5121" max="5121" width="13.125" style="260" customWidth="1"/>
    <col min="5122" max="5122" width="11" style="260" customWidth="1"/>
    <col min="5123" max="5123" width="4" style="260" customWidth="1"/>
    <col min="5124" max="5124" width="13.25" style="260" customWidth="1"/>
    <col min="5125" max="5125" width="4.875" style="260" customWidth="1"/>
    <col min="5126" max="5126" width="10.125" style="260" customWidth="1"/>
    <col min="5127" max="5127" width="18.75" style="260" customWidth="1"/>
    <col min="5128" max="5128" width="15.5" style="260" customWidth="1"/>
    <col min="5129" max="5376" width="9" style="260"/>
    <col min="5377" max="5377" width="13.125" style="260" customWidth="1"/>
    <col min="5378" max="5378" width="11" style="260" customWidth="1"/>
    <col min="5379" max="5379" width="4" style="260" customWidth="1"/>
    <col min="5380" max="5380" width="13.25" style="260" customWidth="1"/>
    <col min="5381" max="5381" width="4.875" style="260" customWidth="1"/>
    <col min="5382" max="5382" width="10.125" style="260" customWidth="1"/>
    <col min="5383" max="5383" width="18.75" style="260" customWidth="1"/>
    <col min="5384" max="5384" width="15.5" style="260" customWidth="1"/>
    <col min="5385" max="5632" width="9" style="260"/>
    <col min="5633" max="5633" width="13.125" style="260" customWidth="1"/>
    <col min="5634" max="5634" width="11" style="260" customWidth="1"/>
    <col min="5635" max="5635" width="4" style="260" customWidth="1"/>
    <col min="5636" max="5636" width="13.25" style="260" customWidth="1"/>
    <col min="5637" max="5637" width="4.875" style="260" customWidth="1"/>
    <col min="5638" max="5638" width="10.125" style="260" customWidth="1"/>
    <col min="5639" max="5639" width="18.75" style="260" customWidth="1"/>
    <col min="5640" max="5640" width="15.5" style="260" customWidth="1"/>
    <col min="5641" max="5888" width="9" style="260"/>
    <col min="5889" max="5889" width="13.125" style="260" customWidth="1"/>
    <col min="5890" max="5890" width="11" style="260" customWidth="1"/>
    <col min="5891" max="5891" width="4" style="260" customWidth="1"/>
    <col min="5892" max="5892" width="13.25" style="260" customWidth="1"/>
    <col min="5893" max="5893" width="4.875" style="260" customWidth="1"/>
    <col min="5894" max="5894" width="10.125" style="260" customWidth="1"/>
    <col min="5895" max="5895" width="18.75" style="260" customWidth="1"/>
    <col min="5896" max="5896" width="15.5" style="260" customWidth="1"/>
    <col min="5897" max="6144" width="9" style="260"/>
    <col min="6145" max="6145" width="13.125" style="260" customWidth="1"/>
    <col min="6146" max="6146" width="11" style="260" customWidth="1"/>
    <col min="6147" max="6147" width="4" style="260" customWidth="1"/>
    <col min="6148" max="6148" width="13.25" style="260" customWidth="1"/>
    <col min="6149" max="6149" width="4.875" style="260" customWidth="1"/>
    <col min="6150" max="6150" width="10.125" style="260" customWidth="1"/>
    <col min="6151" max="6151" width="18.75" style="260" customWidth="1"/>
    <col min="6152" max="6152" width="15.5" style="260" customWidth="1"/>
    <col min="6153" max="6400" width="9" style="260"/>
    <col min="6401" max="6401" width="13.125" style="260" customWidth="1"/>
    <col min="6402" max="6402" width="11" style="260" customWidth="1"/>
    <col min="6403" max="6403" width="4" style="260" customWidth="1"/>
    <col min="6404" max="6404" width="13.25" style="260" customWidth="1"/>
    <col min="6405" max="6405" width="4.875" style="260" customWidth="1"/>
    <col min="6406" max="6406" width="10.125" style="260" customWidth="1"/>
    <col min="6407" max="6407" width="18.75" style="260" customWidth="1"/>
    <col min="6408" max="6408" width="15.5" style="260" customWidth="1"/>
    <col min="6409" max="6656" width="9" style="260"/>
    <col min="6657" max="6657" width="13.125" style="260" customWidth="1"/>
    <col min="6658" max="6658" width="11" style="260" customWidth="1"/>
    <col min="6659" max="6659" width="4" style="260" customWidth="1"/>
    <col min="6660" max="6660" width="13.25" style="260" customWidth="1"/>
    <col min="6661" max="6661" width="4.875" style="260" customWidth="1"/>
    <col min="6662" max="6662" width="10.125" style="260" customWidth="1"/>
    <col min="6663" max="6663" width="18.75" style="260" customWidth="1"/>
    <col min="6664" max="6664" width="15.5" style="260" customWidth="1"/>
    <col min="6665" max="6912" width="9" style="260"/>
    <col min="6913" max="6913" width="13.125" style="260" customWidth="1"/>
    <col min="6914" max="6914" width="11" style="260" customWidth="1"/>
    <col min="6915" max="6915" width="4" style="260" customWidth="1"/>
    <col min="6916" max="6916" width="13.25" style="260" customWidth="1"/>
    <col min="6917" max="6917" width="4.875" style="260" customWidth="1"/>
    <col min="6918" max="6918" width="10.125" style="260" customWidth="1"/>
    <col min="6919" max="6919" width="18.75" style="260" customWidth="1"/>
    <col min="6920" max="6920" width="15.5" style="260" customWidth="1"/>
    <col min="6921" max="7168" width="9" style="260"/>
    <col min="7169" max="7169" width="13.125" style="260" customWidth="1"/>
    <col min="7170" max="7170" width="11" style="260" customWidth="1"/>
    <col min="7171" max="7171" width="4" style="260" customWidth="1"/>
    <col min="7172" max="7172" width="13.25" style="260" customWidth="1"/>
    <col min="7173" max="7173" width="4.875" style="260" customWidth="1"/>
    <col min="7174" max="7174" width="10.125" style="260" customWidth="1"/>
    <col min="7175" max="7175" width="18.75" style="260" customWidth="1"/>
    <col min="7176" max="7176" width="15.5" style="260" customWidth="1"/>
    <col min="7177" max="7424" width="9" style="260"/>
    <col min="7425" max="7425" width="13.125" style="260" customWidth="1"/>
    <col min="7426" max="7426" width="11" style="260" customWidth="1"/>
    <col min="7427" max="7427" width="4" style="260" customWidth="1"/>
    <col min="7428" max="7428" width="13.25" style="260" customWidth="1"/>
    <col min="7429" max="7429" width="4.875" style="260" customWidth="1"/>
    <col min="7430" max="7430" width="10.125" style="260" customWidth="1"/>
    <col min="7431" max="7431" width="18.75" style="260" customWidth="1"/>
    <col min="7432" max="7432" width="15.5" style="260" customWidth="1"/>
    <col min="7433" max="7680" width="9" style="260"/>
    <col min="7681" max="7681" width="13.125" style="260" customWidth="1"/>
    <col min="7682" max="7682" width="11" style="260" customWidth="1"/>
    <col min="7683" max="7683" width="4" style="260" customWidth="1"/>
    <col min="7684" max="7684" width="13.25" style="260" customWidth="1"/>
    <col min="7685" max="7685" width="4.875" style="260" customWidth="1"/>
    <col min="7686" max="7686" width="10.125" style="260" customWidth="1"/>
    <col min="7687" max="7687" width="18.75" style="260" customWidth="1"/>
    <col min="7688" max="7688" width="15.5" style="260" customWidth="1"/>
    <col min="7689" max="7936" width="9" style="260"/>
    <col min="7937" max="7937" width="13.125" style="260" customWidth="1"/>
    <col min="7938" max="7938" width="11" style="260" customWidth="1"/>
    <col min="7939" max="7939" width="4" style="260" customWidth="1"/>
    <col min="7940" max="7940" width="13.25" style="260" customWidth="1"/>
    <col min="7941" max="7941" width="4.875" style="260" customWidth="1"/>
    <col min="7942" max="7942" width="10.125" style="260" customWidth="1"/>
    <col min="7943" max="7943" width="18.75" style="260" customWidth="1"/>
    <col min="7944" max="7944" width="15.5" style="260" customWidth="1"/>
    <col min="7945" max="8192" width="9" style="260"/>
    <col min="8193" max="8193" width="13.125" style="260" customWidth="1"/>
    <col min="8194" max="8194" width="11" style="260" customWidth="1"/>
    <col min="8195" max="8195" width="4" style="260" customWidth="1"/>
    <col min="8196" max="8196" width="13.25" style="260" customWidth="1"/>
    <col min="8197" max="8197" width="4.875" style="260" customWidth="1"/>
    <col min="8198" max="8198" width="10.125" style="260" customWidth="1"/>
    <col min="8199" max="8199" width="18.75" style="260" customWidth="1"/>
    <col min="8200" max="8200" width="15.5" style="260" customWidth="1"/>
    <col min="8201" max="8448" width="9" style="260"/>
    <col min="8449" max="8449" width="13.125" style="260" customWidth="1"/>
    <col min="8450" max="8450" width="11" style="260" customWidth="1"/>
    <col min="8451" max="8451" width="4" style="260" customWidth="1"/>
    <col min="8452" max="8452" width="13.25" style="260" customWidth="1"/>
    <col min="8453" max="8453" width="4.875" style="260" customWidth="1"/>
    <col min="8454" max="8454" width="10.125" style="260" customWidth="1"/>
    <col min="8455" max="8455" width="18.75" style="260" customWidth="1"/>
    <col min="8456" max="8456" width="15.5" style="260" customWidth="1"/>
    <col min="8457" max="8704" width="9" style="260"/>
    <col min="8705" max="8705" width="13.125" style="260" customWidth="1"/>
    <col min="8706" max="8706" width="11" style="260" customWidth="1"/>
    <col min="8707" max="8707" width="4" style="260" customWidth="1"/>
    <col min="8708" max="8708" width="13.25" style="260" customWidth="1"/>
    <col min="8709" max="8709" width="4.875" style="260" customWidth="1"/>
    <col min="8710" max="8710" width="10.125" style="260" customWidth="1"/>
    <col min="8711" max="8711" width="18.75" style="260" customWidth="1"/>
    <col min="8712" max="8712" width="15.5" style="260" customWidth="1"/>
    <col min="8713" max="8960" width="9" style="260"/>
    <col min="8961" max="8961" width="13.125" style="260" customWidth="1"/>
    <col min="8962" max="8962" width="11" style="260" customWidth="1"/>
    <col min="8963" max="8963" width="4" style="260" customWidth="1"/>
    <col min="8964" max="8964" width="13.25" style="260" customWidth="1"/>
    <col min="8965" max="8965" width="4.875" style="260" customWidth="1"/>
    <col min="8966" max="8966" width="10.125" style="260" customWidth="1"/>
    <col min="8967" max="8967" width="18.75" style="260" customWidth="1"/>
    <col min="8968" max="8968" width="15.5" style="260" customWidth="1"/>
    <col min="8969" max="9216" width="9" style="260"/>
    <col min="9217" max="9217" width="13.125" style="260" customWidth="1"/>
    <col min="9218" max="9218" width="11" style="260" customWidth="1"/>
    <col min="9219" max="9219" width="4" style="260" customWidth="1"/>
    <col min="9220" max="9220" width="13.25" style="260" customWidth="1"/>
    <col min="9221" max="9221" width="4.875" style="260" customWidth="1"/>
    <col min="9222" max="9222" width="10.125" style="260" customWidth="1"/>
    <col min="9223" max="9223" width="18.75" style="260" customWidth="1"/>
    <col min="9224" max="9224" width="15.5" style="260" customWidth="1"/>
    <col min="9225" max="9472" width="9" style="260"/>
    <col min="9473" max="9473" width="13.125" style="260" customWidth="1"/>
    <col min="9474" max="9474" width="11" style="260" customWidth="1"/>
    <col min="9475" max="9475" width="4" style="260" customWidth="1"/>
    <col min="9476" max="9476" width="13.25" style="260" customWidth="1"/>
    <col min="9477" max="9477" width="4.875" style="260" customWidth="1"/>
    <col min="9478" max="9478" width="10.125" style="260" customWidth="1"/>
    <col min="9479" max="9479" width="18.75" style="260" customWidth="1"/>
    <col min="9480" max="9480" width="15.5" style="260" customWidth="1"/>
    <col min="9481" max="9728" width="9" style="260"/>
    <col min="9729" max="9729" width="13.125" style="260" customWidth="1"/>
    <col min="9730" max="9730" width="11" style="260" customWidth="1"/>
    <col min="9731" max="9731" width="4" style="260" customWidth="1"/>
    <col min="9732" max="9732" width="13.25" style="260" customWidth="1"/>
    <col min="9733" max="9733" width="4.875" style="260" customWidth="1"/>
    <col min="9734" max="9734" width="10.125" style="260" customWidth="1"/>
    <col min="9735" max="9735" width="18.75" style="260" customWidth="1"/>
    <col min="9736" max="9736" width="15.5" style="260" customWidth="1"/>
    <col min="9737" max="9984" width="9" style="260"/>
    <col min="9985" max="9985" width="13.125" style="260" customWidth="1"/>
    <col min="9986" max="9986" width="11" style="260" customWidth="1"/>
    <col min="9987" max="9987" width="4" style="260" customWidth="1"/>
    <col min="9988" max="9988" width="13.25" style="260" customWidth="1"/>
    <col min="9989" max="9989" width="4.875" style="260" customWidth="1"/>
    <col min="9990" max="9990" width="10.125" style="260" customWidth="1"/>
    <col min="9991" max="9991" width="18.75" style="260" customWidth="1"/>
    <col min="9992" max="9992" width="15.5" style="260" customWidth="1"/>
    <col min="9993" max="10240" width="9" style="260"/>
    <col min="10241" max="10241" width="13.125" style="260" customWidth="1"/>
    <col min="10242" max="10242" width="11" style="260" customWidth="1"/>
    <col min="10243" max="10243" width="4" style="260" customWidth="1"/>
    <col min="10244" max="10244" width="13.25" style="260" customWidth="1"/>
    <col min="10245" max="10245" width="4.875" style="260" customWidth="1"/>
    <col min="10246" max="10246" width="10.125" style="260" customWidth="1"/>
    <col min="10247" max="10247" width="18.75" style="260" customWidth="1"/>
    <col min="10248" max="10248" width="15.5" style="260" customWidth="1"/>
    <col min="10249" max="10496" width="9" style="260"/>
    <col min="10497" max="10497" width="13.125" style="260" customWidth="1"/>
    <col min="10498" max="10498" width="11" style="260" customWidth="1"/>
    <col min="10499" max="10499" width="4" style="260" customWidth="1"/>
    <col min="10500" max="10500" width="13.25" style="260" customWidth="1"/>
    <col min="10501" max="10501" width="4.875" style="260" customWidth="1"/>
    <col min="10502" max="10502" width="10.125" style="260" customWidth="1"/>
    <col min="10503" max="10503" width="18.75" style="260" customWidth="1"/>
    <col min="10504" max="10504" width="15.5" style="260" customWidth="1"/>
    <col min="10505" max="10752" width="9" style="260"/>
    <col min="10753" max="10753" width="13.125" style="260" customWidth="1"/>
    <col min="10754" max="10754" width="11" style="260" customWidth="1"/>
    <col min="10755" max="10755" width="4" style="260" customWidth="1"/>
    <col min="10756" max="10756" width="13.25" style="260" customWidth="1"/>
    <col min="10757" max="10757" width="4.875" style="260" customWidth="1"/>
    <col min="10758" max="10758" width="10.125" style="260" customWidth="1"/>
    <col min="10759" max="10759" width="18.75" style="260" customWidth="1"/>
    <col min="10760" max="10760" width="15.5" style="260" customWidth="1"/>
    <col min="10761" max="11008" width="9" style="260"/>
    <col min="11009" max="11009" width="13.125" style="260" customWidth="1"/>
    <col min="11010" max="11010" width="11" style="260" customWidth="1"/>
    <col min="11011" max="11011" width="4" style="260" customWidth="1"/>
    <col min="11012" max="11012" width="13.25" style="260" customWidth="1"/>
    <col min="11013" max="11013" width="4.875" style="260" customWidth="1"/>
    <col min="11014" max="11014" width="10.125" style="260" customWidth="1"/>
    <col min="11015" max="11015" width="18.75" style="260" customWidth="1"/>
    <col min="11016" max="11016" width="15.5" style="260" customWidth="1"/>
    <col min="11017" max="11264" width="9" style="260"/>
    <col min="11265" max="11265" width="13.125" style="260" customWidth="1"/>
    <col min="11266" max="11266" width="11" style="260" customWidth="1"/>
    <col min="11267" max="11267" width="4" style="260" customWidth="1"/>
    <col min="11268" max="11268" width="13.25" style="260" customWidth="1"/>
    <col min="11269" max="11269" width="4.875" style="260" customWidth="1"/>
    <col min="11270" max="11270" width="10.125" style="260" customWidth="1"/>
    <col min="11271" max="11271" width="18.75" style="260" customWidth="1"/>
    <col min="11272" max="11272" width="15.5" style="260" customWidth="1"/>
    <col min="11273" max="11520" width="9" style="260"/>
    <col min="11521" max="11521" width="13.125" style="260" customWidth="1"/>
    <col min="11522" max="11522" width="11" style="260" customWidth="1"/>
    <col min="11523" max="11523" width="4" style="260" customWidth="1"/>
    <col min="11524" max="11524" width="13.25" style="260" customWidth="1"/>
    <col min="11525" max="11525" width="4.875" style="260" customWidth="1"/>
    <col min="11526" max="11526" width="10.125" style="260" customWidth="1"/>
    <col min="11527" max="11527" width="18.75" style="260" customWidth="1"/>
    <col min="11528" max="11528" width="15.5" style="260" customWidth="1"/>
    <col min="11529" max="11776" width="9" style="260"/>
    <col min="11777" max="11777" width="13.125" style="260" customWidth="1"/>
    <col min="11778" max="11778" width="11" style="260" customWidth="1"/>
    <col min="11779" max="11779" width="4" style="260" customWidth="1"/>
    <col min="11780" max="11780" width="13.25" style="260" customWidth="1"/>
    <col min="11781" max="11781" width="4.875" style="260" customWidth="1"/>
    <col min="11782" max="11782" width="10.125" style="260" customWidth="1"/>
    <col min="11783" max="11783" width="18.75" style="260" customWidth="1"/>
    <col min="11784" max="11784" width="15.5" style="260" customWidth="1"/>
    <col min="11785" max="12032" width="9" style="260"/>
    <col min="12033" max="12033" width="13.125" style="260" customWidth="1"/>
    <col min="12034" max="12034" width="11" style="260" customWidth="1"/>
    <col min="12035" max="12035" width="4" style="260" customWidth="1"/>
    <col min="12036" max="12036" width="13.25" style="260" customWidth="1"/>
    <col min="12037" max="12037" width="4.875" style="260" customWidth="1"/>
    <col min="12038" max="12038" width="10.125" style="260" customWidth="1"/>
    <col min="12039" max="12039" width="18.75" style="260" customWidth="1"/>
    <col min="12040" max="12040" width="15.5" style="260" customWidth="1"/>
    <col min="12041" max="12288" width="9" style="260"/>
    <col min="12289" max="12289" width="13.125" style="260" customWidth="1"/>
    <col min="12290" max="12290" width="11" style="260" customWidth="1"/>
    <col min="12291" max="12291" width="4" style="260" customWidth="1"/>
    <col min="12292" max="12292" width="13.25" style="260" customWidth="1"/>
    <col min="12293" max="12293" width="4.875" style="260" customWidth="1"/>
    <col min="12294" max="12294" width="10.125" style="260" customWidth="1"/>
    <col min="12295" max="12295" width="18.75" style="260" customWidth="1"/>
    <col min="12296" max="12296" width="15.5" style="260" customWidth="1"/>
    <col min="12297" max="12544" width="9" style="260"/>
    <col min="12545" max="12545" width="13.125" style="260" customWidth="1"/>
    <col min="12546" max="12546" width="11" style="260" customWidth="1"/>
    <col min="12547" max="12547" width="4" style="260" customWidth="1"/>
    <col min="12548" max="12548" width="13.25" style="260" customWidth="1"/>
    <col min="12549" max="12549" width="4.875" style="260" customWidth="1"/>
    <col min="12550" max="12550" width="10.125" style="260" customWidth="1"/>
    <col min="12551" max="12551" width="18.75" style="260" customWidth="1"/>
    <col min="12552" max="12552" width="15.5" style="260" customWidth="1"/>
    <col min="12553" max="12800" width="9" style="260"/>
    <col min="12801" max="12801" width="13.125" style="260" customWidth="1"/>
    <col min="12802" max="12802" width="11" style="260" customWidth="1"/>
    <col min="12803" max="12803" width="4" style="260" customWidth="1"/>
    <col min="12804" max="12804" width="13.25" style="260" customWidth="1"/>
    <col min="12805" max="12805" width="4.875" style="260" customWidth="1"/>
    <col min="12806" max="12806" width="10.125" style="260" customWidth="1"/>
    <col min="12807" max="12807" width="18.75" style="260" customWidth="1"/>
    <col min="12808" max="12808" width="15.5" style="260" customWidth="1"/>
    <col min="12809" max="13056" width="9" style="260"/>
    <col min="13057" max="13057" width="13.125" style="260" customWidth="1"/>
    <col min="13058" max="13058" width="11" style="260" customWidth="1"/>
    <col min="13059" max="13059" width="4" style="260" customWidth="1"/>
    <col min="13060" max="13060" width="13.25" style="260" customWidth="1"/>
    <col min="13061" max="13061" width="4.875" style="260" customWidth="1"/>
    <col min="13062" max="13062" width="10.125" style="260" customWidth="1"/>
    <col min="13063" max="13063" width="18.75" style="260" customWidth="1"/>
    <col min="13064" max="13064" width="15.5" style="260" customWidth="1"/>
    <col min="13065" max="13312" width="9" style="260"/>
    <col min="13313" max="13313" width="13.125" style="260" customWidth="1"/>
    <col min="13314" max="13314" width="11" style="260" customWidth="1"/>
    <col min="13315" max="13315" width="4" style="260" customWidth="1"/>
    <col min="13316" max="13316" width="13.25" style="260" customWidth="1"/>
    <col min="13317" max="13317" width="4.875" style="260" customWidth="1"/>
    <col min="13318" max="13318" width="10.125" style="260" customWidth="1"/>
    <col min="13319" max="13319" width="18.75" style="260" customWidth="1"/>
    <col min="13320" max="13320" width="15.5" style="260" customWidth="1"/>
    <col min="13321" max="13568" width="9" style="260"/>
    <col min="13569" max="13569" width="13.125" style="260" customWidth="1"/>
    <col min="13570" max="13570" width="11" style="260" customWidth="1"/>
    <col min="13571" max="13571" width="4" style="260" customWidth="1"/>
    <col min="13572" max="13572" width="13.25" style="260" customWidth="1"/>
    <col min="13573" max="13573" width="4.875" style="260" customWidth="1"/>
    <col min="13574" max="13574" width="10.125" style="260" customWidth="1"/>
    <col min="13575" max="13575" width="18.75" style="260" customWidth="1"/>
    <col min="13576" max="13576" width="15.5" style="260" customWidth="1"/>
    <col min="13577" max="13824" width="9" style="260"/>
    <col min="13825" max="13825" width="13.125" style="260" customWidth="1"/>
    <col min="13826" max="13826" width="11" style="260" customWidth="1"/>
    <col min="13827" max="13827" width="4" style="260" customWidth="1"/>
    <col min="13828" max="13828" width="13.25" style="260" customWidth="1"/>
    <col min="13829" max="13829" width="4.875" style="260" customWidth="1"/>
    <col min="13830" max="13830" width="10.125" style="260" customWidth="1"/>
    <col min="13831" max="13831" width="18.75" style="260" customWidth="1"/>
    <col min="13832" max="13832" width="15.5" style="260" customWidth="1"/>
    <col min="13833" max="14080" width="9" style="260"/>
    <col min="14081" max="14081" width="13.125" style="260" customWidth="1"/>
    <col min="14082" max="14082" width="11" style="260" customWidth="1"/>
    <col min="14083" max="14083" width="4" style="260" customWidth="1"/>
    <col min="14084" max="14084" width="13.25" style="260" customWidth="1"/>
    <col min="14085" max="14085" width="4.875" style="260" customWidth="1"/>
    <col min="14086" max="14086" width="10.125" style="260" customWidth="1"/>
    <col min="14087" max="14087" width="18.75" style="260" customWidth="1"/>
    <col min="14088" max="14088" width="15.5" style="260" customWidth="1"/>
    <col min="14089" max="14336" width="9" style="260"/>
    <col min="14337" max="14337" width="13.125" style="260" customWidth="1"/>
    <col min="14338" max="14338" width="11" style="260" customWidth="1"/>
    <col min="14339" max="14339" width="4" style="260" customWidth="1"/>
    <col min="14340" max="14340" width="13.25" style="260" customWidth="1"/>
    <col min="14341" max="14341" width="4.875" style="260" customWidth="1"/>
    <col min="14342" max="14342" width="10.125" style="260" customWidth="1"/>
    <col min="14343" max="14343" width="18.75" style="260" customWidth="1"/>
    <col min="14344" max="14344" width="15.5" style="260" customWidth="1"/>
    <col min="14345" max="14592" width="9" style="260"/>
    <col min="14593" max="14593" width="13.125" style="260" customWidth="1"/>
    <col min="14594" max="14594" width="11" style="260" customWidth="1"/>
    <col min="14595" max="14595" width="4" style="260" customWidth="1"/>
    <col min="14596" max="14596" width="13.25" style="260" customWidth="1"/>
    <col min="14597" max="14597" width="4.875" style="260" customWidth="1"/>
    <col min="14598" max="14598" width="10.125" style="260" customWidth="1"/>
    <col min="14599" max="14599" width="18.75" style="260" customWidth="1"/>
    <col min="14600" max="14600" width="15.5" style="260" customWidth="1"/>
    <col min="14601" max="14848" width="9" style="260"/>
    <col min="14849" max="14849" width="13.125" style="260" customWidth="1"/>
    <col min="14850" max="14850" width="11" style="260" customWidth="1"/>
    <col min="14851" max="14851" width="4" style="260" customWidth="1"/>
    <col min="14852" max="14852" width="13.25" style="260" customWidth="1"/>
    <col min="14853" max="14853" width="4.875" style="260" customWidth="1"/>
    <col min="14854" max="14854" width="10.125" style="260" customWidth="1"/>
    <col min="14855" max="14855" width="18.75" style="260" customWidth="1"/>
    <col min="14856" max="14856" width="15.5" style="260" customWidth="1"/>
    <col min="14857" max="15104" width="9" style="260"/>
    <col min="15105" max="15105" width="13.125" style="260" customWidth="1"/>
    <col min="15106" max="15106" width="11" style="260" customWidth="1"/>
    <col min="15107" max="15107" width="4" style="260" customWidth="1"/>
    <col min="15108" max="15108" width="13.25" style="260" customWidth="1"/>
    <col min="15109" max="15109" width="4.875" style="260" customWidth="1"/>
    <col min="15110" max="15110" width="10.125" style="260" customWidth="1"/>
    <col min="15111" max="15111" width="18.75" style="260" customWidth="1"/>
    <col min="15112" max="15112" width="15.5" style="260" customWidth="1"/>
    <col min="15113" max="15360" width="9" style="260"/>
    <col min="15361" max="15361" width="13.125" style="260" customWidth="1"/>
    <col min="15362" max="15362" width="11" style="260" customWidth="1"/>
    <col min="15363" max="15363" width="4" style="260" customWidth="1"/>
    <col min="15364" max="15364" width="13.25" style="260" customWidth="1"/>
    <col min="15365" max="15365" width="4.875" style="260" customWidth="1"/>
    <col min="15366" max="15366" width="10.125" style="260" customWidth="1"/>
    <col min="15367" max="15367" width="18.75" style="260" customWidth="1"/>
    <col min="15368" max="15368" width="15.5" style="260" customWidth="1"/>
    <col min="15369" max="15616" width="9" style="260"/>
    <col min="15617" max="15617" width="13.125" style="260" customWidth="1"/>
    <col min="15618" max="15618" width="11" style="260" customWidth="1"/>
    <col min="15619" max="15619" width="4" style="260" customWidth="1"/>
    <col min="15620" max="15620" width="13.25" style="260" customWidth="1"/>
    <col min="15621" max="15621" width="4.875" style="260" customWidth="1"/>
    <col min="15622" max="15622" width="10.125" style="260" customWidth="1"/>
    <col min="15623" max="15623" width="18.75" style="260" customWidth="1"/>
    <col min="15624" max="15624" width="15.5" style="260" customWidth="1"/>
    <col min="15625" max="15872" width="9" style="260"/>
    <col min="15873" max="15873" width="13.125" style="260" customWidth="1"/>
    <col min="15874" max="15874" width="11" style="260" customWidth="1"/>
    <col min="15875" max="15875" width="4" style="260" customWidth="1"/>
    <col min="15876" max="15876" width="13.25" style="260" customWidth="1"/>
    <col min="15877" max="15877" width="4.875" style="260" customWidth="1"/>
    <col min="15878" max="15878" width="10.125" style="260" customWidth="1"/>
    <col min="15879" max="15879" width="18.75" style="260" customWidth="1"/>
    <col min="15880" max="15880" width="15.5" style="260" customWidth="1"/>
    <col min="15881" max="16128" width="9" style="260"/>
    <col min="16129" max="16129" width="13.125" style="260" customWidth="1"/>
    <col min="16130" max="16130" width="11" style="260" customWidth="1"/>
    <col min="16131" max="16131" width="4" style="260" customWidth="1"/>
    <col min="16132" max="16132" width="13.25" style="260" customWidth="1"/>
    <col min="16133" max="16133" width="4.875" style="260" customWidth="1"/>
    <col min="16134" max="16134" width="10.125" style="260" customWidth="1"/>
    <col min="16135" max="16135" width="18.75" style="260" customWidth="1"/>
    <col min="16136" max="16136" width="15.5" style="260" customWidth="1"/>
    <col min="16137" max="16384" width="9" style="260"/>
  </cols>
  <sheetData>
    <row r="1" spans="1:256" ht="19.5">
      <c r="A1" s="260" t="s">
        <v>581</v>
      </c>
      <c r="B1" s="261"/>
      <c r="C1" s="261"/>
      <c r="D1" s="261"/>
      <c r="E1" s="261"/>
      <c r="F1" s="261"/>
      <c r="I1" s="641" t="str">
        <f>HYPERLINK("#シート目次"&amp;"!A1","シート目次へ")</f>
        <v>シート目次へ</v>
      </c>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c r="EJ1" s="261"/>
      <c r="EK1" s="261"/>
      <c r="EL1" s="261"/>
      <c r="EM1" s="261"/>
      <c r="EN1" s="261"/>
      <c r="EO1" s="261"/>
      <c r="EP1" s="261"/>
      <c r="EQ1" s="261"/>
      <c r="ER1" s="261"/>
      <c r="ES1" s="261"/>
      <c r="ET1" s="261"/>
      <c r="EU1" s="261"/>
      <c r="EV1" s="261"/>
      <c r="EW1" s="261"/>
      <c r="EX1" s="261"/>
      <c r="EY1" s="261"/>
      <c r="EZ1" s="261"/>
      <c r="FA1" s="261"/>
      <c r="FB1" s="261"/>
      <c r="FC1" s="261"/>
      <c r="FD1" s="261"/>
      <c r="FE1" s="261"/>
      <c r="FF1" s="261"/>
      <c r="FG1" s="261"/>
      <c r="FH1" s="261"/>
      <c r="FI1" s="261"/>
      <c r="FJ1" s="261"/>
      <c r="FK1" s="261"/>
      <c r="FL1" s="261"/>
      <c r="FM1" s="261"/>
      <c r="FN1" s="261"/>
      <c r="FO1" s="261"/>
      <c r="FP1" s="261"/>
      <c r="FQ1" s="261"/>
      <c r="FR1" s="261"/>
      <c r="FS1" s="261"/>
      <c r="FT1" s="261"/>
      <c r="FU1" s="261"/>
      <c r="FV1" s="261"/>
      <c r="FW1" s="261"/>
      <c r="FX1" s="261"/>
      <c r="FY1" s="261"/>
      <c r="FZ1" s="261"/>
      <c r="GA1" s="261"/>
      <c r="GB1" s="261"/>
      <c r="GC1" s="261"/>
      <c r="GD1" s="261"/>
      <c r="GE1" s="261"/>
      <c r="GF1" s="261"/>
      <c r="GG1" s="261"/>
      <c r="GH1" s="261"/>
      <c r="GI1" s="261"/>
      <c r="GJ1" s="261"/>
      <c r="GK1" s="261"/>
      <c r="GL1" s="261"/>
      <c r="GM1" s="261"/>
      <c r="GN1" s="261"/>
      <c r="GO1" s="261"/>
      <c r="GP1" s="261"/>
      <c r="GQ1" s="261"/>
      <c r="GR1" s="261"/>
      <c r="GS1" s="261"/>
      <c r="GT1" s="261"/>
      <c r="GU1" s="261"/>
      <c r="GV1" s="261"/>
      <c r="GW1" s="261"/>
      <c r="GX1" s="261"/>
      <c r="GY1" s="261"/>
      <c r="GZ1" s="261"/>
      <c r="HA1" s="261"/>
      <c r="HB1" s="261"/>
      <c r="HC1" s="261"/>
      <c r="HD1" s="261"/>
      <c r="HE1" s="261"/>
      <c r="HF1" s="261"/>
      <c r="HG1" s="261"/>
      <c r="HH1" s="261"/>
      <c r="HI1" s="261"/>
      <c r="HJ1" s="261"/>
      <c r="HK1" s="261"/>
      <c r="HL1" s="261"/>
      <c r="HM1" s="261"/>
      <c r="HN1" s="261"/>
      <c r="HO1" s="261"/>
      <c r="HP1" s="261"/>
      <c r="HQ1" s="261"/>
      <c r="HR1" s="261"/>
      <c r="HS1" s="261"/>
      <c r="HT1" s="261"/>
      <c r="HU1" s="261"/>
      <c r="HV1" s="261"/>
      <c r="HW1" s="261"/>
      <c r="HX1" s="261"/>
      <c r="HY1" s="261"/>
      <c r="HZ1" s="261"/>
      <c r="IA1" s="261"/>
      <c r="IB1" s="261"/>
      <c r="IC1" s="261"/>
      <c r="ID1" s="261"/>
      <c r="IE1" s="261"/>
      <c r="IF1" s="261"/>
      <c r="IG1" s="261"/>
      <c r="IH1" s="261"/>
      <c r="II1" s="261"/>
      <c r="IJ1" s="261"/>
      <c r="IK1" s="261"/>
      <c r="IL1" s="261"/>
      <c r="IM1" s="261"/>
      <c r="IN1" s="261"/>
      <c r="IO1" s="261"/>
      <c r="IP1" s="261"/>
      <c r="IQ1" s="261"/>
      <c r="IR1" s="261"/>
      <c r="IS1" s="261"/>
      <c r="IT1" s="261"/>
      <c r="IU1" s="261"/>
      <c r="IV1" s="261"/>
    </row>
    <row r="2" spans="1:256" ht="16.5" customHeight="1">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c r="BG2" s="261"/>
      <c r="BH2" s="261"/>
      <c r="BI2" s="261"/>
      <c r="BJ2" s="261"/>
      <c r="BK2" s="261"/>
      <c r="BL2" s="261"/>
      <c r="BM2" s="261"/>
      <c r="BN2" s="261"/>
      <c r="BO2" s="261"/>
      <c r="BP2" s="261"/>
      <c r="BQ2" s="261"/>
      <c r="BR2" s="261"/>
      <c r="BS2" s="261"/>
      <c r="BT2" s="261"/>
      <c r="BU2" s="261"/>
      <c r="BV2" s="261"/>
      <c r="BW2" s="261"/>
      <c r="BX2" s="261"/>
      <c r="BY2" s="261"/>
      <c r="BZ2" s="261"/>
      <c r="CA2" s="261"/>
      <c r="CB2" s="261"/>
      <c r="CC2" s="261"/>
      <c r="CD2" s="261"/>
      <c r="CE2" s="261"/>
      <c r="CF2" s="261"/>
      <c r="CG2" s="261"/>
      <c r="CH2" s="261"/>
      <c r="CI2" s="261"/>
      <c r="CJ2" s="261"/>
      <c r="CK2" s="261"/>
      <c r="CL2" s="261"/>
      <c r="CM2" s="261"/>
      <c r="CN2" s="261"/>
      <c r="CO2" s="261"/>
      <c r="CP2" s="261"/>
      <c r="CQ2" s="261"/>
      <c r="CR2" s="261"/>
      <c r="CS2" s="261"/>
      <c r="CT2" s="261"/>
      <c r="CU2" s="261"/>
      <c r="CV2" s="261"/>
      <c r="CW2" s="261"/>
      <c r="CX2" s="261"/>
      <c r="CY2" s="261"/>
      <c r="CZ2" s="261"/>
      <c r="DA2" s="261"/>
      <c r="DB2" s="261"/>
      <c r="DC2" s="261"/>
      <c r="DD2" s="261"/>
      <c r="DE2" s="261"/>
      <c r="DF2" s="261"/>
      <c r="DG2" s="261"/>
      <c r="DH2" s="261"/>
      <c r="DI2" s="261"/>
      <c r="DJ2" s="261"/>
      <c r="DK2" s="261"/>
      <c r="DL2" s="261"/>
      <c r="DM2" s="261"/>
      <c r="DN2" s="261"/>
      <c r="DO2" s="261"/>
      <c r="DP2" s="261"/>
      <c r="DQ2" s="261"/>
      <c r="DR2" s="261"/>
      <c r="DS2" s="261"/>
      <c r="DT2" s="261"/>
      <c r="DU2" s="261"/>
      <c r="DV2" s="261"/>
      <c r="DW2" s="261"/>
      <c r="DX2" s="261"/>
      <c r="DY2" s="261"/>
      <c r="DZ2" s="261"/>
      <c r="EA2" s="261"/>
      <c r="EB2" s="261"/>
      <c r="EC2" s="261"/>
      <c r="ED2" s="261"/>
      <c r="EE2" s="261"/>
      <c r="EF2" s="261"/>
      <c r="EG2" s="261"/>
      <c r="EH2" s="261"/>
      <c r="EI2" s="261"/>
      <c r="EJ2" s="261"/>
      <c r="EK2" s="261"/>
      <c r="EL2" s="261"/>
      <c r="EM2" s="261"/>
      <c r="EN2" s="261"/>
      <c r="EO2" s="261"/>
      <c r="EP2" s="261"/>
      <c r="EQ2" s="261"/>
      <c r="ER2" s="261"/>
      <c r="ES2" s="261"/>
      <c r="ET2" s="261"/>
      <c r="EU2" s="261"/>
      <c r="EV2" s="261"/>
      <c r="EW2" s="261"/>
      <c r="EX2" s="261"/>
      <c r="EY2" s="261"/>
      <c r="EZ2" s="261"/>
      <c r="FA2" s="261"/>
      <c r="FB2" s="261"/>
      <c r="FC2" s="261"/>
      <c r="FD2" s="261"/>
      <c r="FE2" s="261"/>
      <c r="FF2" s="261"/>
      <c r="FG2" s="261"/>
      <c r="FH2" s="261"/>
      <c r="FI2" s="261"/>
      <c r="FJ2" s="261"/>
      <c r="FK2" s="261"/>
      <c r="FL2" s="261"/>
      <c r="FM2" s="261"/>
      <c r="FN2" s="261"/>
      <c r="FO2" s="261"/>
      <c r="FP2" s="261"/>
      <c r="FQ2" s="261"/>
      <c r="FR2" s="261"/>
      <c r="FS2" s="261"/>
      <c r="FT2" s="261"/>
      <c r="FU2" s="261"/>
      <c r="FV2" s="261"/>
      <c r="FW2" s="261"/>
      <c r="FX2" s="261"/>
      <c r="FY2" s="261"/>
      <c r="FZ2" s="261"/>
      <c r="GA2" s="261"/>
      <c r="GB2" s="261"/>
      <c r="GC2" s="261"/>
      <c r="GD2" s="261"/>
      <c r="GE2" s="261"/>
      <c r="GF2" s="261"/>
      <c r="GG2" s="261"/>
      <c r="GH2" s="261"/>
      <c r="GI2" s="261"/>
      <c r="GJ2" s="261"/>
      <c r="GK2" s="261"/>
      <c r="GL2" s="261"/>
      <c r="GM2" s="261"/>
      <c r="GN2" s="261"/>
      <c r="GO2" s="261"/>
      <c r="GP2" s="261"/>
      <c r="GQ2" s="261"/>
      <c r="GR2" s="261"/>
      <c r="GS2" s="261"/>
      <c r="GT2" s="261"/>
      <c r="GU2" s="261"/>
      <c r="GV2" s="261"/>
      <c r="GW2" s="261"/>
      <c r="GX2" s="261"/>
      <c r="GY2" s="261"/>
      <c r="GZ2" s="261"/>
      <c r="HA2" s="261"/>
      <c r="HB2" s="261"/>
      <c r="HC2" s="261"/>
      <c r="HD2" s="261"/>
      <c r="HE2" s="261"/>
      <c r="HF2" s="261"/>
      <c r="HG2" s="261"/>
      <c r="HH2" s="261"/>
      <c r="HI2" s="261"/>
      <c r="HJ2" s="261"/>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c r="IS2" s="261"/>
      <c r="IT2" s="261"/>
      <c r="IU2" s="261"/>
      <c r="IV2" s="261"/>
    </row>
    <row r="3" spans="1:256" ht="17.25">
      <c r="A3" s="948" t="s">
        <v>443</v>
      </c>
      <c r="B3" s="948"/>
      <c r="C3" s="948"/>
      <c r="D3" s="948"/>
      <c r="E3" s="948"/>
      <c r="F3" s="948"/>
      <c r="G3" s="948"/>
      <c r="H3" s="948"/>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c r="DV3" s="261"/>
      <c r="DW3" s="261"/>
      <c r="DX3" s="261"/>
      <c r="DY3" s="261"/>
      <c r="DZ3" s="261"/>
      <c r="EA3" s="261"/>
      <c r="EB3" s="261"/>
      <c r="EC3" s="261"/>
      <c r="ED3" s="261"/>
      <c r="EE3" s="261"/>
      <c r="EF3" s="261"/>
      <c r="EG3" s="261"/>
      <c r="EH3" s="261"/>
      <c r="EI3" s="261"/>
      <c r="EJ3" s="261"/>
      <c r="EK3" s="261"/>
      <c r="EL3" s="261"/>
      <c r="EM3" s="261"/>
      <c r="EN3" s="261"/>
      <c r="EO3" s="261"/>
      <c r="EP3" s="261"/>
      <c r="EQ3" s="261"/>
      <c r="ER3" s="261"/>
      <c r="ES3" s="261"/>
      <c r="ET3" s="261"/>
      <c r="EU3" s="261"/>
      <c r="EV3" s="261"/>
      <c r="EW3" s="261"/>
      <c r="EX3" s="261"/>
      <c r="EY3" s="261"/>
      <c r="EZ3" s="261"/>
      <c r="FA3" s="261"/>
      <c r="FB3" s="261"/>
      <c r="FC3" s="261"/>
      <c r="FD3" s="261"/>
      <c r="FE3" s="261"/>
      <c r="FF3" s="261"/>
      <c r="FG3" s="261"/>
      <c r="FH3" s="261"/>
      <c r="FI3" s="261"/>
      <c r="FJ3" s="261"/>
      <c r="FK3" s="261"/>
      <c r="FL3" s="261"/>
      <c r="FM3" s="261"/>
      <c r="FN3" s="261"/>
      <c r="FO3" s="261"/>
      <c r="FP3" s="261"/>
      <c r="FQ3" s="261"/>
      <c r="FR3" s="261"/>
      <c r="FS3" s="261"/>
      <c r="FT3" s="261"/>
      <c r="FU3" s="261"/>
      <c r="FV3" s="261"/>
      <c r="FW3" s="261"/>
      <c r="FX3" s="261"/>
      <c r="FY3" s="261"/>
      <c r="FZ3" s="261"/>
      <c r="GA3" s="261"/>
      <c r="GB3" s="261"/>
      <c r="GC3" s="261"/>
      <c r="GD3" s="261"/>
      <c r="GE3" s="261"/>
      <c r="GF3" s="261"/>
      <c r="GG3" s="261"/>
      <c r="GH3" s="261"/>
      <c r="GI3" s="261"/>
      <c r="GJ3" s="261"/>
      <c r="GK3" s="261"/>
      <c r="GL3" s="261"/>
      <c r="GM3" s="261"/>
      <c r="GN3" s="261"/>
      <c r="GO3" s="261"/>
      <c r="GP3" s="261"/>
      <c r="GQ3" s="261"/>
      <c r="GR3" s="261"/>
      <c r="GS3" s="261"/>
      <c r="GT3" s="261"/>
      <c r="GU3" s="261"/>
      <c r="GV3" s="261"/>
      <c r="GW3" s="261"/>
      <c r="GX3" s="261"/>
      <c r="GY3" s="261"/>
      <c r="GZ3" s="261"/>
      <c r="HA3" s="261"/>
      <c r="HB3" s="261"/>
      <c r="HC3" s="261"/>
      <c r="HD3" s="261"/>
      <c r="HE3" s="261"/>
      <c r="HF3" s="261"/>
      <c r="HG3" s="261"/>
      <c r="HH3" s="261"/>
      <c r="HI3" s="261"/>
      <c r="HJ3" s="261"/>
      <c r="HK3" s="261"/>
      <c r="HL3" s="261"/>
      <c r="HM3" s="261"/>
      <c r="HN3" s="261"/>
      <c r="HO3" s="261"/>
      <c r="HP3" s="261"/>
      <c r="HQ3" s="261"/>
      <c r="HR3" s="261"/>
      <c r="HS3" s="261"/>
      <c r="HT3" s="261"/>
      <c r="HU3" s="261"/>
      <c r="HV3" s="261"/>
      <c r="HW3" s="261"/>
      <c r="HX3" s="261"/>
      <c r="HY3" s="261"/>
      <c r="HZ3" s="261"/>
      <c r="IA3" s="261"/>
      <c r="IB3" s="261"/>
      <c r="IC3" s="261"/>
      <c r="ID3" s="261"/>
      <c r="IE3" s="261"/>
      <c r="IF3" s="261"/>
      <c r="IG3" s="261"/>
      <c r="IH3" s="261"/>
      <c r="II3" s="261"/>
      <c r="IJ3" s="261"/>
      <c r="IK3" s="261"/>
      <c r="IL3" s="261"/>
      <c r="IM3" s="261"/>
      <c r="IN3" s="261"/>
      <c r="IO3" s="261"/>
      <c r="IP3" s="261"/>
      <c r="IQ3" s="261"/>
      <c r="IR3" s="261"/>
      <c r="IS3" s="261"/>
      <c r="IT3" s="261"/>
      <c r="IU3" s="261"/>
      <c r="IV3" s="261"/>
    </row>
    <row r="4" spans="1:256" ht="24" customHeight="1">
      <c r="A4" s="44"/>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c r="DM4" s="261"/>
      <c r="DN4" s="261"/>
      <c r="DO4" s="261"/>
      <c r="DP4" s="261"/>
      <c r="DQ4" s="261"/>
      <c r="DR4" s="261"/>
      <c r="DS4" s="261"/>
      <c r="DT4" s="261"/>
      <c r="DU4" s="261"/>
      <c r="DV4" s="261"/>
      <c r="DW4" s="261"/>
      <c r="DX4" s="261"/>
      <c r="DY4" s="261"/>
      <c r="DZ4" s="261"/>
      <c r="EA4" s="261"/>
      <c r="EB4" s="261"/>
      <c r="EC4" s="261"/>
      <c r="ED4" s="261"/>
      <c r="EE4" s="261"/>
      <c r="EF4" s="261"/>
      <c r="EG4" s="261"/>
      <c r="EH4" s="261"/>
      <c r="EI4" s="261"/>
      <c r="EJ4" s="261"/>
      <c r="EK4" s="261"/>
      <c r="EL4" s="261"/>
      <c r="EM4" s="261"/>
      <c r="EN4" s="261"/>
      <c r="EO4" s="261"/>
      <c r="EP4" s="261"/>
      <c r="EQ4" s="261"/>
      <c r="ER4" s="261"/>
      <c r="ES4" s="261"/>
      <c r="ET4" s="261"/>
      <c r="EU4" s="261"/>
      <c r="EV4" s="261"/>
      <c r="EW4" s="261"/>
      <c r="EX4" s="261"/>
      <c r="EY4" s="261"/>
      <c r="EZ4" s="261"/>
      <c r="FA4" s="261"/>
      <c r="FB4" s="261"/>
      <c r="FC4" s="261"/>
      <c r="FD4" s="261"/>
      <c r="FE4" s="261"/>
      <c r="FF4" s="261"/>
      <c r="FG4" s="261"/>
      <c r="FH4" s="261"/>
      <c r="FI4" s="261"/>
      <c r="FJ4" s="261"/>
      <c r="FK4" s="261"/>
      <c r="FL4" s="261"/>
      <c r="FM4" s="261"/>
      <c r="FN4" s="261"/>
      <c r="FO4" s="261"/>
      <c r="FP4" s="261"/>
      <c r="FQ4" s="261"/>
      <c r="FR4" s="261"/>
      <c r="FS4" s="261"/>
      <c r="FT4" s="261"/>
      <c r="FU4" s="261"/>
      <c r="FV4" s="261"/>
      <c r="FW4" s="261"/>
      <c r="FX4" s="261"/>
      <c r="FY4" s="261"/>
      <c r="FZ4" s="261"/>
      <c r="GA4" s="261"/>
      <c r="GB4" s="261"/>
      <c r="GC4" s="261"/>
      <c r="GD4" s="261"/>
      <c r="GE4" s="261"/>
      <c r="GF4" s="261"/>
      <c r="GG4" s="261"/>
      <c r="GH4" s="261"/>
      <c r="GI4" s="261"/>
      <c r="GJ4" s="261"/>
      <c r="GK4" s="261"/>
      <c r="GL4" s="261"/>
      <c r="GM4" s="261"/>
      <c r="GN4" s="261"/>
      <c r="GO4" s="261"/>
      <c r="GP4" s="261"/>
      <c r="GQ4" s="261"/>
      <c r="GR4" s="261"/>
      <c r="GS4" s="261"/>
      <c r="GT4" s="261"/>
      <c r="GU4" s="261"/>
      <c r="GV4" s="261"/>
      <c r="GW4" s="261"/>
      <c r="GX4" s="261"/>
      <c r="GY4" s="261"/>
      <c r="GZ4" s="261"/>
      <c r="HA4" s="261"/>
      <c r="HB4" s="261"/>
      <c r="HC4" s="261"/>
      <c r="HD4" s="261"/>
      <c r="HE4" s="261"/>
      <c r="HF4" s="261"/>
      <c r="HG4" s="261"/>
      <c r="HH4" s="261"/>
      <c r="HI4" s="261"/>
      <c r="HJ4" s="261"/>
      <c r="HK4" s="261"/>
      <c r="HL4" s="261"/>
      <c r="HM4" s="261"/>
      <c r="HN4" s="261"/>
      <c r="HO4" s="261"/>
      <c r="HP4" s="261"/>
      <c r="HQ4" s="261"/>
      <c r="HR4" s="261"/>
      <c r="HS4" s="261"/>
      <c r="HT4" s="261"/>
      <c r="HU4" s="261"/>
      <c r="HV4" s="261"/>
      <c r="HW4" s="261"/>
      <c r="HX4" s="261"/>
      <c r="HY4" s="261"/>
      <c r="HZ4" s="261"/>
      <c r="IA4" s="261"/>
      <c r="IB4" s="261"/>
      <c r="IC4" s="261"/>
      <c r="ID4" s="261"/>
      <c r="IE4" s="261"/>
      <c r="IF4" s="261"/>
      <c r="IG4" s="261"/>
      <c r="IH4" s="261"/>
      <c r="II4" s="261"/>
      <c r="IJ4" s="261"/>
      <c r="IK4" s="261"/>
      <c r="IL4" s="261"/>
      <c r="IM4" s="261"/>
      <c r="IN4" s="261"/>
      <c r="IO4" s="261"/>
      <c r="IP4" s="261"/>
      <c r="IQ4" s="261"/>
      <c r="IR4" s="261"/>
      <c r="IS4" s="261"/>
      <c r="IT4" s="261"/>
      <c r="IU4" s="261"/>
      <c r="IV4" s="261"/>
    </row>
    <row r="5" spans="1:256" ht="20.100000000000001" customHeight="1">
      <c r="F5" s="564" t="s">
        <v>0</v>
      </c>
      <c r="G5" s="927"/>
      <c r="H5" s="927"/>
    </row>
    <row r="6" spans="1:256" ht="20.100000000000001" customHeight="1">
      <c r="F6" s="564" t="s">
        <v>37</v>
      </c>
      <c r="G6" s="927"/>
      <c r="H6" s="927"/>
    </row>
    <row r="7" spans="1:256" ht="20.100000000000001" customHeight="1">
      <c r="F7" s="564" t="s">
        <v>72</v>
      </c>
      <c r="G7" s="927"/>
      <c r="H7" s="927"/>
    </row>
    <row r="8" spans="1:256" ht="20.100000000000001" customHeight="1">
      <c r="F8" s="564" t="s">
        <v>3</v>
      </c>
      <c r="G8" s="927"/>
      <c r="H8" s="927"/>
    </row>
    <row r="9" spans="1:256" ht="20.100000000000001" customHeight="1">
      <c r="A9" s="261"/>
      <c r="B9" s="261"/>
      <c r="C9" s="261"/>
      <c r="D9" s="261"/>
      <c r="E9" s="261"/>
      <c r="F9" s="261"/>
      <c r="G9" s="261"/>
      <c r="H9" s="425" t="s">
        <v>23</v>
      </c>
    </row>
    <row r="10" spans="1:256" ht="24" customHeight="1">
      <c r="A10" s="701" t="s">
        <v>157</v>
      </c>
      <c r="B10" s="699" t="s">
        <v>158</v>
      </c>
      <c r="C10" s="699"/>
      <c r="D10" s="699"/>
      <c r="E10" s="699"/>
      <c r="F10" s="699"/>
      <c r="G10" s="699"/>
      <c r="H10" s="699"/>
    </row>
    <row r="11" spans="1:256" ht="24" customHeight="1">
      <c r="A11" s="701"/>
      <c r="B11" s="701" t="s">
        <v>159</v>
      </c>
      <c r="C11" s="701"/>
      <c r="D11" s="701"/>
      <c r="E11" s="699" t="s">
        <v>160</v>
      </c>
      <c r="F11" s="699"/>
      <c r="G11" s="699" t="s">
        <v>161</v>
      </c>
      <c r="H11" s="699"/>
    </row>
    <row r="12" spans="1:256" ht="24" customHeight="1">
      <c r="A12" s="701"/>
      <c r="B12" s="702" t="s">
        <v>162</v>
      </c>
      <c r="C12" s="702"/>
      <c r="D12" s="702"/>
      <c r="E12" s="702"/>
      <c r="F12" s="702"/>
      <c r="G12" s="702"/>
      <c r="H12" s="702"/>
    </row>
    <row r="13" spans="1:256" ht="24" customHeight="1">
      <c r="A13" s="432" t="s">
        <v>163</v>
      </c>
      <c r="B13" s="946"/>
      <c r="C13" s="946"/>
      <c r="D13" s="946"/>
      <c r="E13" s="946"/>
      <c r="F13" s="946"/>
      <c r="G13" s="946"/>
      <c r="H13" s="946"/>
    </row>
    <row r="14" spans="1:256" ht="24" customHeight="1">
      <c r="A14" s="427" t="s">
        <v>75</v>
      </c>
      <c r="B14" s="931" t="s">
        <v>76</v>
      </c>
      <c r="C14" s="931"/>
      <c r="D14" s="931"/>
      <c r="E14" s="931"/>
      <c r="F14" s="932" t="s">
        <v>77</v>
      </c>
      <c r="G14" s="932"/>
      <c r="H14" s="932"/>
    </row>
    <row r="15" spans="1:256" ht="24" customHeight="1">
      <c r="A15" s="708" t="s">
        <v>164</v>
      </c>
      <c r="B15" s="940"/>
      <c r="C15" s="940"/>
      <c r="D15" s="940"/>
      <c r="E15" s="940"/>
      <c r="F15" s="940"/>
      <c r="G15" s="940"/>
      <c r="H15" s="940"/>
    </row>
    <row r="16" spans="1:256" ht="24" customHeight="1">
      <c r="A16" s="708"/>
      <c r="B16" s="941"/>
      <c r="C16" s="941"/>
      <c r="D16" s="941"/>
      <c r="E16" s="941"/>
      <c r="F16" s="941"/>
      <c r="G16" s="941"/>
      <c r="H16" s="941"/>
    </row>
    <row r="17" spans="1:8" ht="24" customHeight="1">
      <c r="A17" s="708"/>
      <c r="B17" s="942"/>
      <c r="C17" s="942"/>
      <c r="D17" s="942"/>
      <c r="E17" s="942"/>
      <c r="F17" s="942"/>
      <c r="G17" s="942"/>
      <c r="H17" s="942"/>
    </row>
    <row r="18" spans="1:8" ht="24" customHeight="1">
      <c r="A18" s="708"/>
      <c r="B18" s="941"/>
      <c r="C18" s="941"/>
      <c r="D18" s="941"/>
      <c r="E18" s="941"/>
      <c r="F18" s="941"/>
      <c r="G18" s="941"/>
      <c r="H18" s="941"/>
    </row>
    <row r="19" spans="1:8" ht="24" customHeight="1">
      <c r="A19" s="708"/>
      <c r="B19" s="942"/>
      <c r="C19" s="942"/>
      <c r="D19" s="942"/>
      <c r="E19" s="942"/>
      <c r="F19" s="942"/>
      <c r="G19" s="942"/>
      <c r="H19" s="942"/>
    </row>
    <row r="20" spans="1:8" ht="24" customHeight="1">
      <c r="A20" s="708"/>
      <c r="B20" s="947"/>
      <c r="C20" s="947"/>
      <c r="D20" s="947"/>
      <c r="E20" s="947"/>
      <c r="F20" s="947"/>
      <c r="G20" s="947"/>
      <c r="H20" s="947"/>
    </row>
    <row r="21" spans="1:8" ht="24" customHeight="1">
      <c r="A21" s="426" t="s">
        <v>81</v>
      </c>
      <c r="B21" s="929">
        <f>SUM(H24,H26)</f>
        <v>0</v>
      </c>
      <c r="C21" s="929"/>
      <c r="D21" s="929"/>
      <c r="E21" s="929"/>
      <c r="F21" s="930" t="s">
        <v>289</v>
      </c>
      <c r="G21" s="930"/>
      <c r="H21" s="930"/>
    </row>
    <row r="22" spans="1:8" ht="17.25" customHeight="1">
      <c r="A22" s="935" t="s">
        <v>82</v>
      </c>
      <c r="B22" s="283" t="s">
        <v>19</v>
      </c>
      <c r="C22" s="936" t="s">
        <v>83</v>
      </c>
      <c r="D22" s="936"/>
      <c r="E22" s="936"/>
      <c r="F22" s="699" t="s">
        <v>84</v>
      </c>
      <c r="G22" s="699"/>
      <c r="H22" s="283" t="s">
        <v>290</v>
      </c>
    </row>
    <row r="23" spans="1:8" ht="55.5" customHeight="1">
      <c r="A23" s="935"/>
      <c r="B23" s="937" t="s">
        <v>85</v>
      </c>
      <c r="C23" s="938"/>
      <c r="D23" s="938"/>
      <c r="E23" s="938"/>
      <c r="F23" s="939"/>
      <c r="G23" s="939"/>
      <c r="H23" s="428"/>
    </row>
    <row r="24" spans="1:8" ht="17.25" customHeight="1">
      <c r="A24" s="935"/>
      <c r="B24" s="937"/>
      <c r="C24" s="699" t="s">
        <v>86</v>
      </c>
      <c r="D24" s="699"/>
      <c r="E24" s="699"/>
      <c r="F24" s="708"/>
      <c r="G24" s="708"/>
      <c r="H24" s="429">
        <f>SUM(H23:H23)</f>
        <v>0</v>
      </c>
    </row>
    <row r="25" spans="1:8" ht="55.5" customHeight="1">
      <c r="A25" s="935"/>
      <c r="B25" s="699" t="s">
        <v>87</v>
      </c>
      <c r="C25" s="938"/>
      <c r="D25" s="938"/>
      <c r="E25" s="938"/>
      <c r="F25" s="939"/>
      <c r="G25" s="939"/>
      <c r="H25" s="428"/>
    </row>
    <row r="26" spans="1:8" ht="17.25" customHeight="1">
      <c r="A26" s="935"/>
      <c r="B26" s="699"/>
      <c r="C26" s="699" t="s">
        <v>88</v>
      </c>
      <c r="D26" s="699"/>
      <c r="E26" s="699"/>
      <c r="F26" s="708"/>
      <c r="G26" s="708"/>
      <c r="H26" s="429">
        <f>SUM(H25:H25)</f>
        <v>0</v>
      </c>
    </row>
    <row r="27" spans="1:8" ht="17.25" customHeight="1">
      <c r="A27" s="277"/>
      <c r="B27" s="699" t="s">
        <v>89</v>
      </c>
      <c r="C27" s="934" t="s">
        <v>90</v>
      </c>
      <c r="D27" s="934"/>
      <c r="E27" s="934"/>
      <c r="F27" s="708"/>
      <c r="G27" s="708"/>
      <c r="H27" s="429"/>
    </row>
    <row r="28" spans="1:8" ht="17.25" customHeight="1">
      <c r="A28" s="277"/>
      <c r="B28" s="699"/>
      <c r="C28" s="934" t="s">
        <v>91</v>
      </c>
      <c r="D28" s="934"/>
      <c r="E28" s="934"/>
      <c r="F28" s="708"/>
      <c r="G28" s="708"/>
      <c r="H28" s="429"/>
    </row>
    <row r="29" spans="1:8" ht="17.25" customHeight="1">
      <c r="A29" s="277"/>
      <c r="B29" s="699"/>
      <c r="C29" s="934" t="s">
        <v>92</v>
      </c>
      <c r="D29" s="934"/>
      <c r="E29" s="934"/>
      <c r="F29" s="708"/>
      <c r="G29" s="708"/>
      <c r="H29" s="429"/>
    </row>
    <row r="30" spans="1:8" ht="17.25" customHeight="1">
      <c r="A30" s="277"/>
      <c r="B30" s="699"/>
      <c r="C30" s="708" t="s">
        <v>93</v>
      </c>
      <c r="D30" s="708"/>
      <c r="E30" s="708"/>
      <c r="F30" s="708"/>
      <c r="G30" s="708"/>
      <c r="H30" s="429"/>
    </row>
    <row r="31" spans="1:8" ht="17.25" customHeight="1">
      <c r="A31" s="279"/>
      <c r="B31" s="699"/>
      <c r="C31" s="699" t="s">
        <v>94</v>
      </c>
      <c r="D31" s="699"/>
      <c r="E31" s="699"/>
      <c r="F31" s="708"/>
      <c r="G31" s="708"/>
      <c r="H31" s="429">
        <f>SUM(H27:H30)</f>
        <v>0</v>
      </c>
    </row>
    <row r="32" spans="1:8" ht="48.75" customHeight="1">
      <c r="A32" s="430" t="s">
        <v>582</v>
      </c>
      <c r="B32" s="928">
        <f>H24-H31</f>
        <v>0</v>
      </c>
      <c r="C32" s="928"/>
      <c r="D32" s="431" t="s">
        <v>578</v>
      </c>
      <c r="E32" s="928">
        <v>0</v>
      </c>
      <c r="F32" s="928"/>
      <c r="G32" s="430" t="s">
        <v>579</v>
      </c>
      <c r="H32" s="429">
        <f>INT(MIN(B32,E32)/2)</f>
        <v>0</v>
      </c>
    </row>
    <row r="33" spans="1:8" ht="41.25" customHeight="1">
      <c r="A33" s="943" t="s">
        <v>444</v>
      </c>
      <c r="B33" s="943"/>
      <c r="C33" s="943"/>
      <c r="D33" s="944"/>
      <c r="E33" s="944"/>
      <c r="F33" s="944"/>
      <c r="G33" s="944"/>
      <c r="H33" s="944"/>
    </row>
    <row r="34" spans="1:8" ht="42.75" customHeight="1">
      <c r="A34" s="945" t="s">
        <v>445</v>
      </c>
      <c r="B34" s="945"/>
      <c r="C34" s="945"/>
      <c r="D34" s="945"/>
      <c r="E34" s="945"/>
      <c r="F34" s="945"/>
      <c r="G34" s="945"/>
      <c r="H34" s="945"/>
    </row>
    <row r="35" spans="1:8" s="565" customFormat="1">
      <c r="A35" s="565" t="s">
        <v>671</v>
      </c>
    </row>
  </sheetData>
  <sheetProtection selectLockedCells="1" selectUnlockedCells="1"/>
  <mergeCells count="53">
    <mergeCell ref="A3:H3"/>
    <mergeCell ref="A10:A12"/>
    <mergeCell ref="B10:H10"/>
    <mergeCell ref="B11:D11"/>
    <mergeCell ref="E11:F11"/>
    <mergeCell ref="G11:H11"/>
    <mergeCell ref="B12:D12"/>
    <mergeCell ref="E12:H12"/>
    <mergeCell ref="G5:H5"/>
    <mergeCell ref="G6:H6"/>
    <mergeCell ref="G7:H7"/>
    <mergeCell ref="G8:H8"/>
    <mergeCell ref="B13:H13"/>
    <mergeCell ref="B14:E14"/>
    <mergeCell ref="F14:H14"/>
    <mergeCell ref="A15:A20"/>
    <mergeCell ref="B15:H15"/>
    <mergeCell ref="B16:H16"/>
    <mergeCell ref="B17:H17"/>
    <mergeCell ref="B18:H18"/>
    <mergeCell ref="B19:H19"/>
    <mergeCell ref="B20:H20"/>
    <mergeCell ref="B21:E21"/>
    <mergeCell ref="F21:H21"/>
    <mergeCell ref="A22:A26"/>
    <mergeCell ref="C22:E22"/>
    <mergeCell ref="F22:G22"/>
    <mergeCell ref="B23:B24"/>
    <mergeCell ref="C23:E23"/>
    <mergeCell ref="F23:G23"/>
    <mergeCell ref="C24:E24"/>
    <mergeCell ref="F24:G24"/>
    <mergeCell ref="B25:B26"/>
    <mergeCell ref="C25:E25"/>
    <mergeCell ref="F25:G25"/>
    <mergeCell ref="C26:E26"/>
    <mergeCell ref="F26:G26"/>
    <mergeCell ref="B27:B31"/>
    <mergeCell ref="C27:E27"/>
    <mergeCell ref="F27:G27"/>
    <mergeCell ref="C28:E28"/>
    <mergeCell ref="F28:G28"/>
    <mergeCell ref="C29:E29"/>
    <mergeCell ref="F29:G29"/>
    <mergeCell ref="C30:E30"/>
    <mergeCell ref="F30:G30"/>
    <mergeCell ref="C31:E31"/>
    <mergeCell ref="F31:G31"/>
    <mergeCell ref="B32:C32"/>
    <mergeCell ref="E32:F32"/>
    <mergeCell ref="A33:C33"/>
    <mergeCell ref="D33:H33"/>
    <mergeCell ref="A34:H34"/>
  </mergeCells>
  <phoneticPr fontId="1"/>
  <pageMargins left="0.78680555555555554" right="0.47013888888888888" top="0.39027777777777778" bottom="0.3" header="0.51180555555555551" footer="0.51180555555555551"/>
  <pageSetup paperSize="9" scale="89" firstPageNumber="0" fitToHeight="0"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74F3D-1A03-40C2-BABA-6777E54511E7}">
  <sheetPr codeName="Sheet3">
    <pageSetUpPr fitToPage="1"/>
  </sheetPr>
  <dimension ref="A1:U36"/>
  <sheetViews>
    <sheetView view="pageBreakPreview" zoomScale="80" zoomScaleNormal="100" zoomScaleSheetLayoutView="80" workbookViewId="0">
      <selection activeCell="U1" sqref="U1"/>
    </sheetView>
  </sheetViews>
  <sheetFormatPr defaultColWidth="8.625" defaultRowHeight="13.5"/>
  <cols>
    <col min="1" max="1" width="3.625" style="315" customWidth="1"/>
    <col min="2" max="2" width="3.75" style="315" customWidth="1"/>
    <col min="3" max="3" width="10.875" style="315" customWidth="1"/>
    <col min="4" max="6" width="5.125" style="315" customWidth="1"/>
    <col min="7" max="7" width="5.25" style="315" customWidth="1"/>
    <col min="8" max="8" width="5" style="315" customWidth="1"/>
    <col min="9" max="9" width="5.125" style="315" customWidth="1"/>
    <col min="10" max="10" width="5.5" style="315" customWidth="1"/>
    <col min="11" max="11" width="5.375" style="315" customWidth="1"/>
    <col min="12" max="12" width="15.25" style="315" customWidth="1"/>
    <col min="13" max="13" width="11" style="315" customWidth="1"/>
    <col min="14" max="15" width="15.25" style="315" customWidth="1"/>
    <col min="16" max="17" width="14.75" style="315" customWidth="1"/>
    <col min="18" max="18" width="14.125" style="315" customWidth="1"/>
    <col min="19" max="19" width="21.25" style="315" customWidth="1"/>
    <col min="20" max="20" width="3.125" style="315" customWidth="1"/>
    <col min="21" max="256" width="8.625" style="315"/>
    <col min="257" max="257" width="3.625" style="315" customWidth="1"/>
    <col min="258" max="258" width="3.75" style="315" customWidth="1"/>
    <col min="259" max="259" width="10.875" style="315" customWidth="1"/>
    <col min="260" max="262" width="5.125" style="315" customWidth="1"/>
    <col min="263" max="263" width="5.25" style="315" customWidth="1"/>
    <col min="264" max="264" width="5" style="315" customWidth="1"/>
    <col min="265" max="265" width="5.125" style="315" customWidth="1"/>
    <col min="266" max="266" width="5.5" style="315" customWidth="1"/>
    <col min="267" max="267" width="5.375" style="315" customWidth="1"/>
    <col min="268" max="268" width="15.25" style="315" customWidth="1"/>
    <col min="269" max="269" width="11" style="315" customWidth="1"/>
    <col min="270" max="271" width="15.25" style="315" customWidth="1"/>
    <col min="272" max="273" width="14.75" style="315" customWidth="1"/>
    <col min="274" max="274" width="14.125" style="315" customWidth="1"/>
    <col min="275" max="275" width="21.25" style="315" customWidth="1"/>
    <col min="276" max="276" width="3.125" style="315" customWidth="1"/>
    <col min="277" max="512" width="8.625" style="315"/>
    <col min="513" max="513" width="3.625" style="315" customWidth="1"/>
    <col min="514" max="514" width="3.75" style="315" customWidth="1"/>
    <col min="515" max="515" width="10.875" style="315" customWidth="1"/>
    <col min="516" max="518" width="5.125" style="315" customWidth="1"/>
    <col min="519" max="519" width="5.25" style="315" customWidth="1"/>
    <col min="520" max="520" width="5" style="315" customWidth="1"/>
    <col min="521" max="521" width="5.125" style="315" customWidth="1"/>
    <col min="522" max="522" width="5.5" style="315" customWidth="1"/>
    <col min="523" max="523" width="5.375" style="315" customWidth="1"/>
    <col min="524" max="524" width="15.25" style="315" customWidth="1"/>
    <col min="525" max="525" width="11" style="315" customWidth="1"/>
    <col min="526" max="527" width="15.25" style="315" customWidth="1"/>
    <col min="528" max="529" width="14.75" style="315" customWidth="1"/>
    <col min="530" max="530" width="14.125" style="315" customWidth="1"/>
    <col min="531" max="531" width="21.25" style="315" customWidth="1"/>
    <col min="532" max="532" width="3.125" style="315" customWidth="1"/>
    <col min="533" max="768" width="8.625" style="315"/>
    <col min="769" max="769" width="3.625" style="315" customWidth="1"/>
    <col min="770" max="770" width="3.75" style="315" customWidth="1"/>
    <col min="771" max="771" width="10.875" style="315" customWidth="1"/>
    <col min="772" max="774" width="5.125" style="315" customWidth="1"/>
    <col min="775" max="775" width="5.25" style="315" customWidth="1"/>
    <col min="776" max="776" width="5" style="315" customWidth="1"/>
    <col min="777" max="777" width="5.125" style="315" customWidth="1"/>
    <col min="778" max="778" width="5.5" style="315" customWidth="1"/>
    <col min="779" max="779" width="5.375" style="315" customWidth="1"/>
    <col min="780" max="780" width="15.25" style="315" customWidth="1"/>
    <col min="781" max="781" width="11" style="315" customWidth="1"/>
    <col min="782" max="783" width="15.25" style="315" customWidth="1"/>
    <col min="784" max="785" width="14.75" style="315" customWidth="1"/>
    <col min="786" max="786" width="14.125" style="315" customWidth="1"/>
    <col min="787" max="787" width="21.25" style="315" customWidth="1"/>
    <col min="788" max="788" width="3.125" style="315" customWidth="1"/>
    <col min="789" max="1024" width="8.625" style="315"/>
    <col min="1025" max="1025" width="3.625" style="315" customWidth="1"/>
    <col min="1026" max="1026" width="3.75" style="315" customWidth="1"/>
    <col min="1027" max="1027" width="10.875" style="315" customWidth="1"/>
    <col min="1028" max="1030" width="5.125" style="315" customWidth="1"/>
    <col min="1031" max="1031" width="5.25" style="315" customWidth="1"/>
    <col min="1032" max="1032" width="5" style="315" customWidth="1"/>
    <col min="1033" max="1033" width="5.125" style="315" customWidth="1"/>
    <col min="1034" max="1034" width="5.5" style="315" customWidth="1"/>
    <col min="1035" max="1035" width="5.375" style="315" customWidth="1"/>
    <col min="1036" max="1036" width="15.25" style="315" customWidth="1"/>
    <col min="1037" max="1037" width="11" style="315" customWidth="1"/>
    <col min="1038" max="1039" width="15.25" style="315" customWidth="1"/>
    <col min="1040" max="1041" width="14.75" style="315" customWidth="1"/>
    <col min="1042" max="1042" width="14.125" style="315" customWidth="1"/>
    <col min="1043" max="1043" width="21.25" style="315" customWidth="1"/>
    <col min="1044" max="1044" width="3.125" style="315" customWidth="1"/>
    <col min="1045" max="1280" width="8.625" style="315"/>
    <col min="1281" max="1281" width="3.625" style="315" customWidth="1"/>
    <col min="1282" max="1282" width="3.75" style="315" customWidth="1"/>
    <col min="1283" max="1283" width="10.875" style="315" customWidth="1"/>
    <col min="1284" max="1286" width="5.125" style="315" customWidth="1"/>
    <col min="1287" max="1287" width="5.25" style="315" customWidth="1"/>
    <col min="1288" max="1288" width="5" style="315" customWidth="1"/>
    <col min="1289" max="1289" width="5.125" style="315" customWidth="1"/>
    <col min="1290" max="1290" width="5.5" style="315" customWidth="1"/>
    <col min="1291" max="1291" width="5.375" style="315" customWidth="1"/>
    <col min="1292" max="1292" width="15.25" style="315" customWidth="1"/>
    <col min="1293" max="1293" width="11" style="315" customWidth="1"/>
    <col min="1294" max="1295" width="15.25" style="315" customWidth="1"/>
    <col min="1296" max="1297" width="14.75" style="315" customWidth="1"/>
    <col min="1298" max="1298" width="14.125" style="315" customWidth="1"/>
    <col min="1299" max="1299" width="21.25" style="315" customWidth="1"/>
    <col min="1300" max="1300" width="3.125" style="315" customWidth="1"/>
    <col min="1301" max="1536" width="8.625" style="315"/>
    <col min="1537" max="1537" width="3.625" style="315" customWidth="1"/>
    <col min="1538" max="1538" width="3.75" style="315" customWidth="1"/>
    <col min="1539" max="1539" width="10.875" style="315" customWidth="1"/>
    <col min="1540" max="1542" width="5.125" style="315" customWidth="1"/>
    <col min="1543" max="1543" width="5.25" style="315" customWidth="1"/>
    <col min="1544" max="1544" width="5" style="315" customWidth="1"/>
    <col min="1545" max="1545" width="5.125" style="315" customWidth="1"/>
    <col min="1546" max="1546" width="5.5" style="315" customWidth="1"/>
    <col min="1547" max="1547" width="5.375" style="315" customWidth="1"/>
    <col min="1548" max="1548" width="15.25" style="315" customWidth="1"/>
    <col min="1549" max="1549" width="11" style="315" customWidth="1"/>
    <col min="1550" max="1551" width="15.25" style="315" customWidth="1"/>
    <col min="1552" max="1553" width="14.75" style="315" customWidth="1"/>
    <col min="1554" max="1554" width="14.125" style="315" customWidth="1"/>
    <col min="1555" max="1555" width="21.25" style="315" customWidth="1"/>
    <col min="1556" max="1556" width="3.125" style="315" customWidth="1"/>
    <col min="1557" max="1792" width="8.625" style="315"/>
    <col min="1793" max="1793" width="3.625" style="315" customWidth="1"/>
    <col min="1794" max="1794" width="3.75" style="315" customWidth="1"/>
    <col min="1795" max="1795" width="10.875" style="315" customWidth="1"/>
    <col min="1796" max="1798" width="5.125" style="315" customWidth="1"/>
    <col min="1799" max="1799" width="5.25" style="315" customWidth="1"/>
    <col min="1800" max="1800" width="5" style="315" customWidth="1"/>
    <col min="1801" max="1801" width="5.125" style="315" customWidth="1"/>
    <col min="1802" max="1802" width="5.5" style="315" customWidth="1"/>
    <col min="1803" max="1803" width="5.375" style="315" customWidth="1"/>
    <col min="1804" max="1804" width="15.25" style="315" customWidth="1"/>
    <col min="1805" max="1805" width="11" style="315" customWidth="1"/>
    <col min="1806" max="1807" width="15.25" style="315" customWidth="1"/>
    <col min="1808" max="1809" width="14.75" style="315" customWidth="1"/>
    <col min="1810" max="1810" width="14.125" style="315" customWidth="1"/>
    <col min="1811" max="1811" width="21.25" style="315" customWidth="1"/>
    <col min="1812" max="1812" width="3.125" style="315" customWidth="1"/>
    <col min="1813" max="2048" width="8.625" style="315"/>
    <col min="2049" max="2049" width="3.625" style="315" customWidth="1"/>
    <col min="2050" max="2050" width="3.75" style="315" customWidth="1"/>
    <col min="2051" max="2051" width="10.875" style="315" customWidth="1"/>
    <col min="2052" max="2054" width="5.125" style="315" customWidth="1"/>
    <col min="2055" max="2055" width="5.25" style="315" customWidth="1"/>
    <col min="2056" max="2056" width="5" style="315" customWidth="1"/>
    <col min="2057" max="2057" width="5.125" style="315" customWidth="1"/>
    <col min="2058" max="2058" width="5.5" style="315" customWidth="1"/>
    <col min="2059" max="2059" width="5.375" style="315" customWidth="1"/>
    <col min="2060" max="2060" width="15.25" style="315" customWidth="1"/>
    <col min="2061" max="2061" width="11" style="315" customWidth="1"/>
    <col min="2062" max="2063" width="15.25" style="315" customWidth="1"/>
    <col min="2064" max="2065" width="14.75" style="315" customWidth="1"/>
    <col min="2066" max="2066" width="14.125" style="315" customWidth="1"/>
    <col min="2067" max="2067" width="21.25" style="315" customWidth="1"/>
    <col min="2068" max="2068" width="3.125" style="315" customWidth="1"/>
    <col min="2069" max="2304" width="8.625" style="315"/>
    <col min="2305" max="2305" width="3.625" style="315" customWidth="1"/>
    <col min="2306" max="2306" width="3.75" style="315" customWidth="1"/>
    <col min="2307" max="2307" width="10.875" style="315" customWidth="1"/>
    <col min="2308" max="2310" width="5.125" style="315" customWidth="1"/>
    <col min="2311" max="2311" width="5.25" style="315" customWidth="1"/>
    <col min="2312" max="2312" width="5" style="315" customWidth="1"/>
    <col min="2313" max="2313" width="5.125" style="315" customWidth="1"/>
    <col min="2314" max="2314" width="5.5" style="315" customWidth="1"/>
    <col min="2315" max="2315" width="5.375" style="315" customWidth="1"/>
    <col min="2316" max="2316" width="15.25" style="315" customWidth="1"/>
    <col min="2317" max="2317" width="11" style="315" customWidth="1"/>
    <col min="2318" max="2319" width="15.25" style="315" customWidth="1"/>
    <col min="2320" max="2321" width="14.75" style="315" customWidth="1"/>
    <col min="2322" max="2322" width="14.125" style="315" customWidth="1"/>
    <col min="2323" max="2323" width="21.25" style="315" customWidth="1"/>
    <col min="2324" max="2324" width="3.125" style="315" customWidth="1"/>
    <col min="2325" max="2560" width="8.625" style="315"/>
    <col min="2561" max="2561" width="3.625" style="315" customWidth="1"/>
    <col min="2562" max="2562" width="3.75" style="315" customWidth="1"/>
    <col min="2563" max="2563" width="10.875" style="315" customWidth="1"/>
    <col min="2564" max="2566" width="5.125" style="315" customWidth="1"/>
    <col min="2567" max="2567" width="5.25" style="315" customWidth="1"/>
    <col min="2568" max="2568" width="5" style="315" customWidth="1"/>
    <col min="2569" max="2569" width="5.125" style="315" customWidth="1"/>
    <col min="2570" max="2570" width="5.5" style="315" customWidth="1"/>
    <col min="2571" max="2571" width="5.375" style="315" customWidth="1"/>
    <col min="2572" max="2572" width="15.25" style="315" customWidth="1"/>
    <col min="2573" max="2573" width="11" style="315" customWidth="1"/>
    <col min="2574" max="2575" width="15.25" style="315" customWidth="1"/>
    <col min="2576" max="2577" width="14.75" style="315" customWidth="1"/>
    <col min="2578" max="2578" width="14.125" style="315" customWidth="1"/>
    <col min="2579" max="2579" width="21.25" style="315" customWidth="1"/>
    <col min="2580" max="2580" width="3.125" style="315" customWidth="1"/>
    <col min="2581" max="2816" width="8.625" style="315"/>
    <col min="2817" max="2817" width="3.625" style="315" customWidth="1"/>
    <col min="2818" max="2818" width="3.75" style="315" customWidth="1"/>
    <col min="2819" max="2819" width="10.875" style="315" customWidth="1"/>
    <col min="2820" max="2822" width="5.125" style="315" customWidth="1"/>
    <col min="2823" max="2823" width="5.25" style="315" customWidth="1"/>
    <col min="2824" max="2824" width="5" style="315" customWidth="1"/>
    <col min="2825" max="2825" width="5.125" style="315" customWidth="1"/>
    <col min="2826" max="2826" width="5.5" style="315" customWidth="1"/>
    <col min="2827" max="2827" width="5.375" style="315" customWidth="1"/>
    <col min="2828" max="2828" width="15.25" style="315" customWidth="1"/>
    <col min="2829" max="2829" width="11" style="315" customWidth="1"/>
    <col min="2830" max="2831" width="15.25" style="315" customWidth="1"/>
    <col min="2832" max="2833" width="14.75" style="315" customWidth="1"/>
    <col min="2834" max="2834" width="14.125" style="315" customWidth="1"/>
    <col min="2835" max="2835" width="21.25" style="315" customWidth="1"/>
    <col min="2836" max="2836" width="3.125" style="315" customWidth="1"/>
    <col min="2837" max="3072" width="8.625" style="315"/>
    <col min="3073" max="3073" width="3.625" style="315" customWidth="1"/>
    <col min="3074" max="3074" width="3.75" style="315" customWidth="1"/>
    <col min="3075" max="3075" width="10.875" style="315" customWidth="1"/>
    <col min="3076" max="3078" width="5.125" style="315" customWidth="1"/>
    <col min="3079" max="3079" width="5.25" style="315" customWidth="1"/>
    <col min="3080" max="3080" width="5" style="315" customWidth="1"/>
    <col min="3081" max="3081" width="5.125" style="315" customWidth="1"/>
    <col min="3082" max="3082" width="5.5" style="315" customWidth="1"/>
    <col min="3083" max="3083" width="5.375" style="315" customWidth="1"/>
    <col min="3084" max="3084" width="15.25" style="315" customWidth="1"/>
    <col min="3085" max="3085" width="11" style="315" customWidth="1"/>
    <col min="3086" max="3087" width="15.25" style="315" customWidth="1"/>
    <col min="3088" max="3089" width="14.75" style="315" customWidth="1"/>
    <col min="3090" max="3090" width="14.125" style="315" customWidth="1"/>
    <col min="3091" max="3091" width="21.25" style="315" customWidth="1"/>
    <col min="3092" max="3092" width="3.125" style="315" customWidth="1"/>
    <col min="3093" max="3328" width="8.625" style="315"/>
    <col min="3329" max="3329" width="3.625" style="315" customWidth="1"/>
    <col min="3330" max="3330" width="3.75" style="315" customWidth="1"/>
    <col min="3331" max="3331" width="10.875" style="315" customWidth="1"/>
    <col min="3332" max="3334" width="5.125" style="315" customWidth="1"/>
    <col min="3335" max="3335" width="5.25" style="315" customWidth="1"/>
    <col min="3336" max="3336" width="5" style="315" customWidth="1"/>
    <col min="3337" max="3337" width="5.125" style="315" customWidth="1"/>
    <col min="3338" max="3338" width="5.5" style="315" customWidth="1"/>
    <col min="3339" max="3339" width="5.375" style="315" customWidth="1"/>
    <col min="3340" max="3340" width="15.25" style="315" customWidth="1"/>
    <col min="3341" max="3341" width="11" style="315" customWidth="1"/>
    <col min="3342" max="3343" width="15.25" style="315" customWidth="1"/>
    <col min="3344" max="3345" width="14.75" style="315" customWidth="1"/>
    <col min="3346" max="3346" width="14.125" style="315" customWidth="1"/>
    <col min="3347" max="3347" width="21.25" style="315" customWidth="1"/>
    <col min="3348" max="3348" width="3.125" style="315" customWidth="1"/>
    <col min="3349" max="3584" width="8.625" style="315"/>
    <col min="3585" max="3585" width="3.625" style="315" customWidth="1"/>
    <col min="3586" max="3586" width="3.75" style="315" customWidth="1"/>
    <col min="3587" max="3587" width="10.875" style="315" customWidth="1"/>
    <col min="3588" max="3590" width="5.125" style="315" customWidth="1"/>
    <col min="3591" max="3591" width="5.25" style="315" customWidth="1"/>
    <col min="3592" max="3592" width="5" style="315" customWidth="1"/>
    <col min="3593" max="3593" width="5.125" style="315" customWidth="1"/>
    <col min="3594" max="3594" width="5.5" style="315" customWidth="1"/>
    <col min="3595" max="3595" width="5.375" style="315" customWidth="1"/>
    <col min="3596" max="3596" width="15.25" style="315" customWidth="1"/>
    <col min="3597" max="3597" width="11" style="315" customWidth="1"/>
    <col min="3598" max="3599" width="15.25" style="315" customWidth="1"/>
    <col min="3600" max="3601" width="14.75" style="315" customWidth="1"/>
    <col min="3602" max="3602" width="14.125" style="315" customWidth="1"/>
    <col min="3603" max="3603" width="21.25" style="315" customWidth="1"/>
    <col min="3604" max="3604" width="3.125" style="315" customWidth="1"/>
    <col min="3605" max="3840" width="8.625" style="315"/>
    <col min="3841" max="3841" width="3.625" style="315" customWidth="1"/>
    <col min="3842" max="3842" width="3.75" style="315" customWidth="1"/>
    <col min="3843" max="3843" width="10.875" style="315" customWidth="1"/>
    <col min="3844" max="3846" width="5.125" style="315" customWidth="1"/>
    <col min="3847" max="3847" width="5.25" style="315" customWidth="1"/>
    <col min="3848" max="3848" width="5" style="315" customWidth="1"/>
    <col min="3849" max="3849" width="5.125" style="315" customWidth="1"/>
    <col min="3850" max="3850" width="5.5" style="315" customWidth="1"/>
    <col min="3851" max="3851" width="5.375" style="315" customWidth="1"/>
    <col min="3852" max="3852" width="15.25" style="315" customWidth="1"/>
    <col min="3853" max="3853" width="11" style="315" customWidth="1"/>
    <col min="3854" max="3855" width="15.25" style="315" customWidth="1"/>
    <col min="3856" max="3857" width="14.75" style="315" customWidth="1"/>
    <col min="3858" max="3858" width="14.125" style="315" customWidth="1"/>
    <col min="3859" max="3859" width="21.25" style="315" customWidth="1"/>
    <col min="3860" max="3860" width="3.125" style="315" customWidth="1"/>
    <col min="3861" max="4096" width="8.625" style="315"/>
    <col min="4097" max="4097" width="3.625" style="315" customWidth="1"/>
    <col min="4098" max="4098" width="3.75" style="315" customWidth="1"/>
    <col min="4099" max="4099" width="10.875" style="315" customWidth="1"/>
    <col min="4100" max="4102" width="5.125" style="315" customWidth="1"/>
    <col min="4103" max="4103" width="5.25" style="315" customWidth="1"/>
    <col min="4104" max="4104" width="5" style="315" customWidth="1"/>
    <col min="4105" max="4105" width="5.125" style="315" customWidth="1"/>
    <col min="4106" max="4106" width="5.5" style="315" customWidth="1"/>
    <col min="4107" max="4107" width="5.375" style="315" customWidth="1"/>
    <col min="4108" max="4108" width="15.25" style="315" customWidth="1"/>
    <col min="4109" max="4109" width="11" style="315" customWidth="1"/>
    <col min="4110" max="4111" width="15.25" style="315" customWidth="1"/>
    <col min="4112" max="4113" width="14.75" style="315" customWidth="1"/>
    <col min="4114" max="4114" width="14.125" style="315" customWidth="1"/>
    <col min="4115" max="4115" width="21.25" style="315" customWidth="1"/>
    <col min="4116" max="4116" width="3.125" style="315" customWidth="1"/>
    <col min="4117" max="4352" width="8.625" style="315"/>
    <col min="4353" max="4353" width="3.625" style="315" customWidth="1"/>
    <col min="4354" max="4354" width="3.75" style="315" customWidth="1"/>
    <col min="4355" max="4355" width="10.875" style="315" customWidth="1"/>
    <col min="4356" max="4358" width="5.125" style="315" customWidth="1"/>
    <col min="4359" max="4359" width="5.25" style="315" customWidth="1"/>
    <col min="4360" max="4360" width="5" style="315" customWidth="1"/>
    <col min="4361" max="4361" width="5.125" style="315" customWidth="1"/>
    <col min="4362" max="4362" width="5.5" style="315" customWidth="1"/>
    <col min="4363" max="4363" width="5.375" style="315" customWidth="1"/>
    <col min="4364" max="4364" width="15.25" style="315" customWidth="1"/>
    <col min="4365" max="4365" width="11" style="315" customWidth="1"/>
    <col min="4366" max="4367" width="15.25" style="315" customWidth="1"/>
    <col min="4368" max="4369" width="14.75" style="315" customWidth="1"/>
    <col min="4370" max="4370" width="14.125" style="315" customWidth="1"/>
    <col min="4371" max="4371" width="21.25" style="315" customWidth="1"/>
    <col min="4372" max="4372" width="3.125" style="315" customWidth="1"/>
    <col min="4373" max="4608" width="8.625" style="315"/>
    <col min="4609" max="4609" width="3.625" style="315" customWidth="1"/>
    <col min="4610" max="4610" width="3.75" style="315" customWidth="1"/>
    <col min="4611" max="4611" width="10.875" style="315" customWidth="1"/>
    <col min="4612" max="4614" width="5.125" style="315" customWidth="1"/>
    <col min="4615" max="4615" width="5.25" style="315" customWidth="1"/>
    <col min="4616" max="4616" width="5" style="315" customWidth="1"/>
    <col min="4617" max="4617" width="5.125" style="315" customWidth="1"/>
    <col min="4618" max="4618" width="5.5" style="315" customWidth="1"/>
    <col min="4619" max="4619" width="5.375" style="315" customWidth="1"/>
    <col min="4620" max="4620" width="15.25" style="315" customWidth="1"/>
    <col min="4621" max="4621" width="11" style="315" customWidth="1"/>
    <col min="4622" max="4623" width="15.25" style="315" customWidth="1"/>
    <col min="4624" max="4625" width="14.75" style="315" customWidth="1"/>
    <col min="4626" max="4626" width="14.125" style="315" customWidth="1"/>
    <col min="4627" max="4627" width="21.25" style="315" customWidth="1"/>
    <col min="4628" max="4628" width="3.125" style="315" customWidth="1"/>
    <col min="4629" max="4864" width="8.625" style="315"/>
    <col min="4865" max="4865" width="3.625" style="315" customWidth="1"/>
    <col min="4866" max="4866" width="3.75" style="315" customWidth="1"/>
    <col min="4867" max="4867" width="10.875" style="315" customWidth="1"/>
    <col min="4868" max="4870" width="5.125" style="315" customWidth="1"/>
    <col min="4871" max="4871" width="5.25" style="315" customWidth="1"/>
    <col min="4872" max="4872" width="5" style="315" customWidth="1"/>
    <col min="4873" max="4873" width="5.125" style="315" customWidth="1"/>
    <col min="4874" max="4874" width="5.5" style="315" customWidth="1"/>
    <col min="4875" max="4875" width="5.375" style="315" customWidth="1"/>
    <col min="4876" max="4876" width="15.25" style="315" customWidth="1"/>
    <col min="4877" max="4877" width="11" style="315" customWidth="1"/>
    <col min="4878" max="4879" width="15.25" style="315" customWidth="1"/>
    <col min="4880" max="4881" width="14.75" style="315" customWidth="1"/>
    <col min="4882" max="4882" width="14.125" style="315" customWidth="1"/>
    <col min="4883" max="4883" width="21.25" style="315" customWidth="1"/>
    <col min="4884" max="4884" width="3.125" style="315" customWidth="1"/>
    <col min="4885" max="5120" width="8.625" style="315"/>
    <col min="5121" max="5121" width="3.625" style="315" customWidth="1"/>
    <col min="5122" max="5122" width="3.75" style="315" customWidth="1"/>
    <col min="5123" max="5123" width="10.875" style="315" customWidth="1"/>
    <col min="5124" max="5126" width="5.125" style="315" customWidth="1"/>
    <col min="5127" max="5127" width="5.25" style="315" customWidth="1"/>
    <col min="5128" max="5128" width="5" style="315" customWidth="1"/>
    <col min="5129" max="5129" width="5.125" style="315" customWidth="1"/>
    <col min="5130" max="5130" width="5.5" style="315" customWidth="1"/>
    <col min="5131" max="5131" width="5.375" style="315" customWidth="1"/>
    <col min="5132" max="5132" width="15.25" style="315" customWidth="1"/>
    <col min="5133" max="5133" width="11" style="315" customWidth="1"/>
    <col min="5134" max="5135" width="15.25" style="315" customWidth="1"/>
    <col min="5136" max="5137" width="14.75" style="315" customWidth="1"/>
    <col min="5138" max="5138" width="14.125" style="315" customWidth="1"/>
    <col min="5139" max="5139" width="21.25" style="315" customWidth="1"/>
    <col min="5140" max="5140" width="3.125" style="315" customWidth="1"/>
    <col min="5141" max="5376" width="8.625" style="315"/>
    <col min="5377" max="5377" width="3.625" style="315" customWidth="1"/>
    <col min="5378" max="5378" width="3.75" style="315" customWidth="1"/>
    <col min="5379" max="5379" width="10.875" style="315" customWidth="1"/>
    <col min="5380" max="5382" width="5.125" style="315" customWidth="1"/>
    <col min="5383" max="5383" width="5.25" style="315" customWidth="1"/>
    <col min="5384" max="5384" width="5" style="315" customWidth="1"/>
    <col min="5385" max="5385" width="5.125" style="315" customWidth="1"/>
    <col min="5386" max="5386" width="5.5" style="315" customWidth="1"/>
    <col min="5387" max="5387" width="5.375" style="315" customWidth="1"/>
    <col min="5388" max="5388" width="15.25" style="315" customWidth="1"/>
    <col min="5389" max="5389" width="11" style="315" customWidth="1"/>
    <col min="5390" max="5391" width="15.25" style="315" customWidth="1"/>
    <col min="5392" max="5393" width="14.75" style="315" customWidth="1"/>
    <col min="5394" max="5394" width="14.125" style="315" customWidth="1"/>
    <col min="5395" max="5395" width="21.25" style="315" customWidth="1"/>
    <col min="5396" max="5396" width="3.125" style="315" customWidth="1"/>
    <col min="5397" max="5632" width="8.625" style="315"/>
    <col min="5633" max="5633" width="3.625" style="315" customWidth="1"/>
    <col min="5634" max="5634" width="3.75" style="315" customWidth="1"/>
    <col min="5635" max="5635" width="10.875" style="315" customWidth="1"/>
    <col min="5636" max="5638" width="5.125" style="315" customWidth="1"/>
    <col min="5639" max="5639" width="5.25" style="315" customWidth="1"/>
    <col min="5640" max="5640" width="5" style="315" customWidth="1"/>
    <col min="5641" max="5641" width="5.125" style="315" customWidth="1"/>
    <col min="5642" max="5642" width="5.5" style="315" customWidth="1"/>
    <col min="5643" max="5643" width="5.375" style="315" customWidth="1"/>
    <col min="5644" max="5644" width="15.25" style="315" customWidth="1"/>
    <col min="5645" max="5645" width="11" style="315" customWidth="1"/>
    <col min="5646" max="5647" width="15.25" style="315" customWidth="1"/>
    <col min="5648" max="5649" width="14.75" style="315" customWidth="1"/>
    <col min="5650" max="5650" width="14.125" style="315" customWidth="1"/>
    <col min="5651" max="5651" width="21.25" style="315" customWidth="1"/>
    <col min="5652" max="5652" width="3.125" style="315" customWidth="1"/>
    <col min="5653" max="5888" width="8.625" style="315"/>
    <col min="5889" max="5889" width="3.625" style="315" customWidth="1"/>
    <col min="5890" max="5890" width="3.75" style="315" customWidth="1"/>
    <col min="5891" max="5891" width="10.875" style="315" customWidth="1"/>
    <col min="5892" max="5894" width="5.125" style="315" customWidth="1"/>
    <col min="5895" max="5895" width="5.25" style="315" customWidth="1"/>
    <col min="5896" max="5896" width="5" style="315" customWidth="1"/>
    <col min="5897" max="5897" width="5.125" style="315" customWidth="1"/>
    <col min="5898" max="5898" width="5.5" style="315" customWidth="1"/>
    <col min="5899" max="5899" width="5.375" style="315" customWidth="1"/>
    <col min="5900" max="5900" width="15.25" style="315" customWidth="1"/>
    <col min="5901" max="5901" width="11" style="315" customWidth="1"/>
    <col min="5902" max="5903" width="15.25" style="315" customWidth="1"/>
    <col min="5904" max="5905" width="14.75" style="315" customWidth="1"/>
    <col min="5906" max="5906" width="14.125" style="315" customWidth="1"/>
    <col min="5907" max="5907" width="21.25" style="315" customWidth="1"/>
    <col min="5908" max="5908" width="3.125" style="315" customWidth="1"/>
    <col min="5909" max="6144" width="8.625" style="315"/>
    <col min="6145" max="6145" width="3.625" style="315" customWidth="1"/>
    <col min="6146" max="6146" width="3.75" style="315" customWidth="1"/>
    <col min="6147" max="6147" width="10.875" style="315" customWidth="1"/>
    <col min="6148" max="6150" width="5.125" style="315" customWidth="1"/>
    <col min="6151" max="6151" width="5.25" style="315" customWidth="1"/>
    <col min="6152" max="6152" width="5" style="315" customWidth="1"/>
    <col min="6153" max="6153" width="5.125" style="315" customWidth="1"/>
    <col min="6154" max="6154" width="5.5" style="315" customWidth="1"/>
    <col min="6155" max="6155" width="5.375" style="315" customWidth="1"/>
    <col min="6156" max="6156" width="15.25" style="315" customWidth="1"/>
    <col min="6157" max="6157" width="11" style="315" customWidth="1"/>
    <col min="6158" max="6159" width="15.25" style="315" customWidth="1"/>
    <col min="6160" max="6161" width="14.75" style="315" customWidth="1"/>
    <col min="6162" max="6162" width="14.125" style="315" customWidth="1"/>
    <col min="6163" max="6163" width="21.25" style="315" customWidth="1"/>
    <col min="6164" max="6164" width="3.125" style="315" customWidth="1"/>
    <col min="6165" max="6400" width="8.625" style="315"/>
    <col min="6401" max="6401" width="3.625" style="315" customWidth="1"/>
    <col min="6402" max="6402" width="3.75" style="315" customWidth="1"/>
    <col min="6403" max="6403" width="10.875" style="315" customWidth="1"/>
    <col min="6404" max="6406" width="5.125" style="315" customWidth="1"/>
    <col min="6407" max="6407" width="5.25" style="315" customWidth="1"/>
    <col min="6408" max="6408" width="5" style="315" customWidth="1"/>
    <col min="6409" max="6409" width="5.125" style="315" customWidth="1"/>
    <col min="6410" max="6410" width="5.5" style="315" customWidth="1"/>
    <col min="6411" max="6411" width="5.375" style="315" customWidth="1"/>
    <col min="6412" max="6412" width="15.25" style="315" customWidth="1"/>
    <col min="6413" max="6413" width="11" style="315" customWidth="1"/>
    <col min="6414" max="6415" width="15.25" style="315" customWidth="1"/>
    <col min="6416" max="6417" width="14.75" style="315" customWidth="1"/>
    <col min="6418" max="6418" width="14.125" style="315" customWidth="1"/>
    <col min="6419" max="6419" width="21.25" style="315" customWidth="1"/>
    <col min="6420" max="6420" width="3.125" style="315" customWidth="1"/>
    <col min="6421" max="6656" width="8.625" style="315"/>
    <col min="6657" max="6657" width="3.625" style="315" customWidth="1"/>
    <col min="6658" max="6658" width="3.75" style="315" customWidth="1"/>
    <col min="6659" max="6659" width="10.875" style="315" customWidth="1"/>
    <col min="6660" max="6662" width="5.125" style="315" customWidth="1"/>
    <col min="6663" max="6663" width="5.25" style="315" customWidth="1"/>
    <col min="6664" max="6664" width="5" style="315" customWidth="1"/>
    <col min="6665" max="6665" width="5.125" style="315" customWidth="1"/>
    <col min="6666" max="6666" width="5.5" style="315" customWidth="1"/>
    <col min="6667" max="6667" width="5.375" style="315" customWidth="1"/>
    <col min="6668" max="6668" width="15.25" style="315" customWidth="1"/>
    <col min="6669" max="6669" width="11" style="315" customWidth="1"/>
    <col min="6670" max="6671" width="15.25" style="315" customWidth="1"/>
    <col min="6672" max="6673" width="14.75" style="315" customWidth="1"/>
    <col min="6674" max="6674" width="14.125" style="315" customWidth="1"/>
    <col min="6675" max="6675" width="21.25" style="315" customWidth="1"/>
    <col min="6676" max="6676" width="3.125" style="315" customWidth="1"/>
    <col min="6677" max="6912" width="8.625" style="315"/>
    <col min="6913" max="6913" width="3.625" style="315" customWidth="1"/>
    <col min="6914" max="6914" width="3.75" style="315" customWidth="1"/>
    <col min="6915" max="6915" width="10.875" style="315" customWidth="1"/>
    <col min="6916" max="6918" width="5.125" style="315" customWidth="1"/>
    <col min="6919" max="6919" width="5.25" style="315" customWidth="1"/>
    <col min="6920" max="6920" width="5" style="315" customWidth="1"/>
    <col min="6921" max="6921" width="5.125" style="315" customWidth="1"/>
    <col min="6922" max="6922" width="5.5" style="315" customWidth="1"/>
    <col min="6923" max="6923" width="5.375" style="315" customWidth="1"/>
    <col min="6924" max="6924" width="15.25" style="315" customWidth="1"/>
    <col min="6925" max="6925" width="11" style="315" customWidth="1"/>
    <col min="6926" max="6927" width="15.25" style="315" customWidth="1"/>
    <col min="6928" max="6929" width="14.75" style="315" customWidth="1"/>
    <col min="6930" max="6930" width="14.125" style="315" customWidth="1"/>
    <col min="6931" max="6931" width="21.25" style="315" customWidth="1"/>
    <col min="6932" max="6932" width="3.125" style="315" customWidth="1"/>
    <col min="6933" max="7168" width="8.625" style="315"/>
    <col min="7169" max="7169" width="3.625" style="315" customWidth="1"/>
    <col min="7170" max="7170" width="3.75" style="315" customWidth="1"/>
    <col min="7171" max="7171" width="10.875" style="315" customWidth="1"/>
    <col min="7172" max="7174" width="5.125" style="315" customWidth="1"/>
    <col min="7175" max="7175" width="5.25" style="315" customWidth="1"/>
    <col min="7176" max="7176" width="5" style="315" customWidth="1"/>
    <col min="7177" max="7177" width="5.125" style="315" customWidth="1"/>
    <col min="7178" max="7178" width="5.5" style="315" customWidth="1"/>
    <col min="7179" max="7179" width="5.375" style="315" customWidth="1"/>
    <col min="7180" max="7180" width="15.25" style="315" customWidth="1"/>
    <col min="7181" max="7181" width="11" style="315" customWidth="1"/>
    <col min="7182" max="7183" width="15.25" style="315" customWidth="1"/>
    <col min="7184" max="7185" width="14.75" style="315" customWidth="1"/>
    <col min="7186" max="7186" width="14.125" style="315" customWidth="1"/>
    <col min="7187" max="7187" width="21.25" style="315" customWidth="1"/>
    <col min="7188" max="7188" width="3.125" style="315" customWidth="1"/>
    <col min="7189" max="7424" width="8.625" style="315"/>
    <col min="7425" max="7425" width="3.625" style="315" customWidth="1"/>
    <col min="7426" max="7426" width="3.75" style="315" customWidth="1"/>
    <col min="7427" max="7427" width="10.875" style="315" customWidth="1"/>
    <col min="7428" max="7430" width="5.125" style="315" customWidth="1"/>
    <col min="7431" max="7431" width="5.25" style="315" customWidth="1"/>
    <col min="7432" max="7432" width="5" style="315" customWidth="1"/>
    <col min="7433" max="7433" width="5.125" style="315" customWidth="1"/>
    <col min="7434" max="7434" width="5.5" style="315" customWidth="1"/>
    <col min="7435" max="7435" width="5.375" style="315" customWidth="1"/>
    <col min="7436" max="7436" width="15.25" style="315" customWidth="1"/>
    <col min="7437" max="7437" width="11" style="315" customWidth="1"/>
    <col min="7438" max="7439" width="15.25" style="315" customWidth="1"/>
    <col min="7440" max="7441" width="14.75" style="315" customWidth="1"/>
    <col min="7442" max="7442" width="14.125" style="315" customWidth="1"/>
    <col min="7443" max="7443" width="21.25" style="315" customWidth="1"/>
    <col min="7444" max="7444" width="3.125" style="315" customWidth="1"/>
    <col min="7445" max="7680" width="8.625" style="315"/>
    <col min="7681" max="7681" width="3.625" style="315" customWidth="1"/>
    <col min="7682" max="7682" width="3.75" style="315" customWidth="1"/>
    <col min="7683" max="7683" width="10.875" style="315" customWidth="1"/>
    <col min="7684" max="7686" width="5.125" style="315" customWidth="1"/>
    <col min="7687" max="7687" width="5.25" style="315" customWidth="1"/>
    <col min="7688" max="7688" width="5" style="315" customWidth="1"/>
    <col min="7689" max="7689" width="5.125" style="315" customWidth="1"/>
    <col min="7690" max="7690" width="5.5" style="315" customWidth="1"/>
    <col min="7691" max="7691" width="5.375" style="315" customWidth="1"/>
    <col min="7692" max="7692" width="15.25" style="315" customWidth="1"/>
    <col min="7693" max="7693" width="11" style="315" customWidth="1"/>
    <col min="7694" max="7695" width="15.25" style="315" customWidth="1"/>
    <col min="7696" max="7697" width="14.75" style="315" customWidth="1"/>
    <col min="7698" max="7698" width="14.125" style="315" customWidth="1"/>
    <col min="7699" max="7699" width="21.25" style="315" customWidth="1"/>
    <col min="7700" max="7700" width="3.125" style="315" customWidth="1"/>
    <col min="7701" max="7936" width="8.625" style="315"/>
    <col min="7937" max="7937" width="3.625" style="315" customWidth="1"/>
    <col min="7938" max="7938" width="3.75" style="315" customWidth="1"/>
    <col min="7939" max="7939" width="10.875" style="315" customWidth="1"/>
    <col min="7940" max="7942" width="5.125" style="315" customWidth="1"/>
    <col min="7943" max="7943" width="5.25" style="315" customWidth="1"/>
    <col min="7944" max="7944" width="5" style="315" customWidth="1"/>
    <col min="7945" max="7945" width="5.125" style="315" customWidth="1"/>
    <col min="7946" max="7946" width="5.5" style="315" customWidth="1"/>
    <col min="7947" max="7947" width="5.375" style="315" customWidth="1"/>
    <col min="7948" max="7948" width="15.25" style="315" customWidth="1"/>
    <col min="7949" max="7949" width="11" style="315" customWidth="1"/>
    <col min="7950" max="7951" width="15.25" style="315" customWidth="1"/>
    <col min="7952" max="7953" width="14.75" style="315" customWidth="1"/>
    <col min="7954" max="7954" width="14.125" style="315" customWidth="1"/>
    <col min="7955" max="7955" width="21.25" style="315" customWidth="1"/>
    <col min="7956" max="7956" width="3.125" style="315" customWidth="1"/>
    <col min="7957" max="8192" width="8.625" style="315"/>
    <col min="8193" max="8193" width="3.625" style="315" customWidth="1"/>
    <col min="8194" max="8194" width="3.75" style="315" customWidth="1"/>
    <col min="8195" max="8195" width="10.875" style="315" customWidth="1"/>
    <col min="8196" max="8198" width="5.125" style="315" customWidth="1"/>
    <col min="8199" max="8199" width="5.25" style="315" customWidth="1"/>
    <col min="8200" max="8200" width="5" style="315" customWidth="1"/>
    <col min="8201" max="8201" width="5.125" style="315" customWidth="1"/>
    <col min="8202" max="8202" width="5.5" style="315" customWidth="1"/>
    <col min="8203" max="8203" width="5.375" style="315" customWidth="1"/>
    <col min="8204" max="8204" width="15.25" style="315" customWidth="1"/>
    <col min="8205" max="8205" width="11" style="315" customWidth="1"/>
    <col min="8206" max="8207" width="15.25" style="315" customWidth="1"/>
    <col min="8208" max="8209" width="14.75" style="315" customWidth="1"/>
    <col min="8210" max="8210" width="14.125" style="315" customWidth="1"/>
    <col min="8211" max="8211" width="21.25" style="315" customWidth="1"/>
    <col min="8212" max="8212" width="3.125" style="315" customWidth="1"/>
    <col min="8213" max="8448" width="8.625" style="315"/>
    <col min="8449" max="8449" width="3.625" style="315" customWidth="1"/>
    <col min="8450" max="8450" width="3.75" style="315" customWidth="1"/>
    <col min="8451" max="8451" width="10.875" style="315" customWidth="1"/>
    <col min="8452" max="8454" width="5.125" style="315" customWidth="1"/>
    <col min="8455" max="8455" width="5.25" style="315" customWidth="1"/>
    <col min="8456" max="8456" width="5" style="315" customWidth="1"/>
    <col min="8457" max="8457" width="5.125" style="315" customWidth="1"/>
    <col min="8458" max="8458" width="5.5" style="315" customWidth="1"/>
    <col min="8459" max="8459" width="5.375" style="315" customWidth="1"/>
    <col min="8460" max="8460" width="15.25" style="315" customWidth="1"/>
    <col min="8461" max="8461" width="11" style="315" customWidth="1"/>
    <col min="8462" max="8463" width="15.25" style="315" customWidth="1"/>
    <col min="8464" max="8465" width="14.75" style="315" customWidth="1"/>
    <col min="8466" max="8466" width="14.125" style="315" customWidth="1"/>
    <col min="8467" max="8467" width="21.25" style="315" customWidth="1"/>
    <col min="8468" max="8468" width="3.125" style="315" customWidth="1"/>
    <col min="8469" max="8704" width="8.625" style="315"/>
    <col min="8705" max="8705" width="3.625" style="315" customWidth="1"/>
    <col min="8706" max="8706" width="3.75" style="315" customWidth="1"/>
    <col min="8707" max="8707" width="10.875" style="315" customWidth="1"/>
    <col min="8708" max="8710" width="5.125" style="315" customWidth="1"/>
    <col min="8711" max="8711" width="5.25" style="315" customWidth="1"/>
    <col min="8712" max="8712" width="5" style="315" customWidth="1"/>
    <col min="8713" max="8713" width="5.125" style="315" customWidth="1"/>
    <col min="8714" max="8714" width="5.5" style="315" customWidth="1"/>
    <col min="8715" max="8715" width="5.375" style="315" customWidth="1"/>
    <col min="8716" max="8716" width="15.25" style="315" customWidth="1"/>
    <col min="8717" max="8717" width="11" style="315" customWidth="1"/>
    <col min="8718" max="8719" width="15.25" style="315" customWidth="1"/>
    <col min="8720" max="8721" width="14.75" style="315" customWidth="1"/>
    <col min="8722" max="8722" width="14.125" style="315" customWidth="1"/>
    <col min="8723" max="8723" width="21.25" style="315" customWidth="1"/>
    <col min="8724" max="8724" width="3.125" style="315" customWidth="1"/>
    <col min="8725" max="8960" width="8.625" style="315"/>
    <col min="8961" max="8961" width="3.625" style="315" customWidth="1"/>
    <col min="8962" max="8962" width="3.75" style="315" customWidth="1"/>
    <col min="8963" max="8963" width="10.875" style="315" customWidth="1"/>
    <col min="8964" max="8966" width="5.125" style="315" customWidth="1"/>
    <col min="8967" max="8967" width="5.25" style="315" customWidth="1"/>
    <col min="8968" max="8968" width="5" style="315" customWidth="1"/>
    <col min="8969" max="8969" width="5.125" style="315" customWidth="1"/>
    <col min="8970" max="8970" width="5.5" style="315" customWidth="1"/>
    <col min="8971" max="8971" width="5.375" style="315" customWidth="1"/>
    <col min="8972" max="8972" width="15.25" style="315" customWidth="1"/>
    <col min="8973" max="8973" width="11" style="315" customWidth="1"/>
    <col min="8974" max="8975" width="15.25" style="315" customWidth="1"/>
    <col min="8976" max="8977" width="14.75" style="315" customWidth="1"/>
    <col min="8978" max="8978" width="14.125" style="315" customWidth="1"/>
    <col min="8979" max="8979" width="21.25" style="315" customWidth="1"/>
    <col min="8980" max="8980" width="3.125" style="315" customWidth="1"/>
    <col min="8981" max="9216" width="8.625" style="315"/>
    <col min="9217" max="9217" width="3.625" style="315" customWidth="1"/>
    <col min="9218" max="9218" width="3.75" style="315" customWidth="1"/>
    <col min="9219" max="9219" width="10.875" style="315" customWidth="1"/>
    <col min="9220" max="9222" width="5.125" style="315" customWidth="1"/>
    <col min="9223" max="9223" width="5.25" style="315" customWidth="1"/>
    <col min="9224" max="9224" width="5" style="315" customWidth="1"/>
    <col min="9225" max="9225" width="5.125" style="315" customWidth="1"/>
    <col min="9226" max="9226" width="5.5" style="315" customWidth="1"/>
    <col min="9227" max="9227" width="5.375" style="315" customWidth="1"/>
    <col min="9228" max="9228" width="15.25" style="315" customWidth="1"/>
    <col min="9229" max="9229" width="11" style="315" customWidth="1"/>
    <col min="9230" max="9231" width="15.25" style="315" customWidth="1"/>
    <col min="9232" max="9233" width="14.75" style="315" customWidth="1"/>
    <col min="9234" max="9234" width="14.125" style="315" customWidth="1"/>
    <col min="9235" max="9235" width="21.25" style="315" customWidth="1"/>
    <col min="9236" max="9236" width="3.125" style="315" customWidth="1"/>
    <col min="9237" max="9472" width="8.625" style="315"/>
    <col min="9473" max="9473" width="3.625" style="315" customWidth="1"/>
    <col min="9474" max="9474" width="3.75" style="315" customWidth="1"/>
    <col min="9475" max="9475" width="10.875" style="315" customWidth="1"/>
    <col min="9476" max="9478" width="5.125" style="315" customWidth="1"/>
    <col min="9479" max="9479" width="5.25" style="315" customWidth="1"/>
    <col min="9480" max="9480" width="5" style="315" customWidth="1"/>
    <col min="9481" max="9481" width="5.125" style="315" customWidth="1"/>
    <col min="9482" max="9482" width="5.5" style="315" customWidth="1"/>
    <col min="9483" max="9483" width="5.375" style="315" customWidth="1"/>
    <col min="9484" max="9484" width="15.25" style="315" customWidth="1"/>
    <col min="9485" max="9485" width="11" style="315" customWidth="1"/>
    <col min="9486" max="9487" width="15.25" style="315" customWidth="1"/>
    <col min="9488" max="9489" width="14.75" style="315" customWidth="1"/>
    <col min="9490" max="9490" width="14.125" style="315" customWidth="1"/>
    <col min="9491" max="9491" width="21.25" style="315" customWidth="1"/>
    <col min="9492" max="9492" width="3.125" style="315" customWidth="1"/>
    <col min="9493" max="9728" width="8.625" style="315"/>
    <col min="9729" max="9729" width="3.625" style="315" customWidth="1"/>
    <col min="9730" max="9730" width="3.75" style="315" customWidth="1"/>
    <col min="9731" max="9731" width="10.875" style="315" customWidth="1"/>
    <col min="9732" max="9734" width="5.125" style="315" customWidth="1"/>
    <col min="9735" max="9735" width="5.25" style="315" customWidth="1"/>
    <col min="9736" max="9736" width="5" style="315" customWidth="1"/>
    <col min="9737" max="9737" width="5.125" style="315" customWidth="1"/>
    <col min="9738" max="9738" width="5.5" style="315" customWidth="1"/>
    <col min="9739" max="9739" width="5.375" style="315" customWidth="1"/>
    <col min="9740" max="9740" width="15.25" style="315" customWidth="1"/>
    <col min="9741" max="9741" width="11" style="315" customWidth="1"/>
    <col min="9742" max="9743" width="15.25" style="315" customWidth="1"/>
    <col min="9744" max="9745" width="14.75" style="315" customWidth="1"/>
    <col min="9746" max="9746" width="14.125" style="315" customWidth="1"/>
    <col min="9747" max="9747" width="21.25" style="315" customWidth="1"/>
    <col min="9748" max="9748" width="3.125" style="315" customWidth="1"/>
    <col min="9749" max="9984" width="8.625" style="315"/>
    <col min="9985" max="9985" width="3.625" style="315" customWidth="1"/>
    <col min="9986" max="9986" width="3.75" style="315" customWidth="1"/>
    <col min="9987" max="9987" width="10.875" style="315" customWidth="1"/>
    <col min="9988" max="9990" width="5.125" style="315" customWidth="1"/>
    <col min="9991" max="9991" width="5.25" style="315" customWidth="1"/>
    <col min="9992" max="9992" width="5" style="315" customWidth="1"/>
    <col min="9993" max="9993" width="5.125" style="315" customWidth="1"/>
    <col min="9994" max="9994" width="5.5" style="315" customWidth="1"/>
    <col min="9995" max="9995" width="5.375" style="315" customWidth="1"/>
    <col min="9996" max="9996" width="15.25" style="315" customWidth="1"/>
    <col min="9997" max="9997" width="11" style="315" customWidth="1"/>
    <col min="9998" max="9999" width="15.25" style="315" customWidth="1"/>
    <col min="10000" max="10001" width="14.75" style="315" customWidth="1"/>
    <col min="10002" max="10002" width="14.125" style="315" customWidth="1"/>
    <col min="10003" max="10003" width="21.25" style="315" customWidth="1"/>
    <col min="10004" max="10004" width="3.125" style="315" customWidth="1"/>
    <col min="10005" max="10240" width="8.625" style="315"/>
    <col min="10241" max="10241" width="3.625" style="315" customWidth="1"/>
    <col min="10242" max="10242" width="3.75" style="315" customWidth="1"/>
    <col min="10243" max="10243" width="10.875" style="315" customWidth="1"/>
    <col min="10244" max="10246" width="5.125" style="315" customWidth="1"/>
    <col min="10247" max="10247" width="5.25" style="315" customWidth="1"/>
    <col min="10248" max="10248" width="5" style="315" customWidth="1"/>
    <col min="10249" max="10249" width="5.125" style="315" customWidth="1"/>
    <col min="10250" max="10250" width="5.5" style="315" customWidth="1"/>
    <col min="10251" max="10251" width="5.375" style="315" customWidth="1"/>
    <col min="10252" max="10252" width="15.25" style="315" customWidth="1"/>
    <col min="10253" max="10253" width="11" style="315" customWidth="1"/>
    <col min="10254" max="10255" width="15.25" style="315" customWidth="1"/>
    <col min="10256" max="10257" width="14.75" style="315" customWidth="1"/>
    <col min="10258" max="10258" width="14.125" style="315" customWidth="1"/>
    <col min="10259" max="10259" width="21.25" style="315" customWidth="1"/>
    <col min="10260" max="10260" width="3.125" style="315" customWidth="1"/>
    <col min="10261" max="10496" width="8.625" style="315"/>
    <col min="10497" max="10497" width="3.625" style="315" customWidth="1"/>
    <col min="10498" max="10498" width="3.75" style="315" customWidth="1"/>
    <col min="10499" max="10499" width="10.875" style="315" customWidth="1"/>
    <col min="10500" max="10502" width="5.125" style="315" customWidth="1"/>
    <col min="10503" max="10503" width="5.25" style="315" customWidth="1"/>
    <col min="10504" max="10504" width="5" style="315" customWidth="1"/>
    <col min="10505" max="10505" width="5.125" style="315" customWidth="1"/>
    <col min="10506" max="10506" width="5.5" style="315" customWidth="1"/>
    <col min="10507" max="10507" width="5.375" style="315" customWidth="1"/>
    <col min="10508" max="10508" width="15.25" style="315" customWidth="1"/>
    <col min="10509" max="10509" width="11" style="315" customWidth="1"/>
    <col min="10510" max="10511" width="15.25" style="315" customWidth="1"/>
    <col min="10512" max="10513" width="14.75" style="315" customWidth="1"/>
    <col min="10514" max="10514" width="14.125" style="315" customWidth="1"/>
    <col min="10515" max="10515" width="21.25" style="315" customWidth="1"/>
    <col min="10516" max="10516" width="3.125" style="315" customWidth="1"/>
    <col min="10517" max="10752" width="8.625" style="315"/>
    <col min="10753" max="10753" width="3.625" style="315" customWidth="1"/>
    <col min="10754" max="10754" width="3.75" style="315" customWidth="1"/>
    <col min="10755" max="10755" width="10.875" style="315" customWidth="1"/>
    <col min="10756" max="10758" width="5.125" style="315" customWidth="1"/>
    <col min="10759" max="10759" width="5.25" style="315" customWidth="1"/>
    <col min="10760" max="10760" width="5" style="315" customWidth="1"/>
    <col min="10761" max="10761" width="5.125" style="315" customWidth="1"/>
    <col min="10762" max="10762" width="5.5" style="315" customWidth="1"/>
    <col min="10763" max="10763" width="5.375" style="315" customWidth="1"/>
    <col min="10764" max="10764" width="15.25" style="315" customWidth="1"/>
    <col min="10765" max="10765" width="11" style="315" customWidth="1"/>
    <col min="10766" max="10767" width="15.25" style="315" customWidth="1"/>
    <col min="10768" max="10769" width="14.75" style="315" customWidth="1"/>
    <col min="10770" max="10770" width="14.125" style="315" customWidth="1"/>
    <col min="10771" max="10771" width="21.25" style="315" customWidth="1"/>
    <col min="10772" max="10772" width="3.125" style="315" customWidth="1"/>
    <col min="10773" max="11008" width="8.625" style="315"/>
    <col min="11009" max="11009" width="3.625" style="315" customWidth="1"/>
    <col min="11010" max="11010" width="3.75" style="315" customWidth="1"/>
    <col min="11011" max="11011" width="10.875" style="315" customWidth="1"/>
    <col min="11012" max="11014" width="5.125" style="315" customWidth="1"/>
    <col min="11015" max="11015" width="5.25" style="315" customWidth="1"/>
    <col min="11016" max="11016" width="5" style="315" customWidth="1"/>
    <col min="11017" max="11017" width="5.125" style="315" customWidth="1"/>
    <col min="11018" max="11018" width="5.5" style="315" customWidth="1"/>
    <col min="11019" max="11019" width="5.375" style="315" customWidth="1"/>
    <col min="11020" max="11020" width="15.25" style="315" customWidth="1"/>
    <col min="11021" max="11021" width="11" style="315" customWidth="1"/>
    <col min="11022" max="11023" width="15.25" style="315" customWidth="1"/>
    <col min="11024" max="11025" width="14.75" style="315" customWidth="1"/>
    <col min="11026" max="11026" width="14.125" style="315" customWidth="1"/>
    <col min="11027" max="11027" width="21.25" style="315" customWidth="1"/>
    <col min="11028" max="11028" width="3.125" style="315" customWidth="1"/>
    <col min="11029" max="11264" width="8.625" style="315"/>
    <col min="11265" max="11265" width="3.625" style="315" customWidth="1"/>
    <col min="11266" max="11266" width="3.75" style="315" customWidth="1"/>
    <col min="11267" max="11267" width="10.875" style="315" customWidth="1"/>
    <col min="11268" max="11270" width="5.125" style="315" customWidth="1"/>
    <col min="11271" max="11271" width="5.25" style="315" customWidth="1"/>
    <col min="11272" max="11272" width="5" style="315" customWidth="1"/>
    <col min="11273" max="11273" width="5.125" style="315" customWidth="1"/>
    <col min="11274" max="11274" width="5.5" style="315" customWidth="1"/>
    <col min="11275" max="11275" width="5.375" style="315" customWidth="1"/>
    <col min="11276" max="11276" width="15.25" style="315" customWidth="1"/>
    <col min="11277" max="11277" width="11" style="315" customWidth="1"/>
    <col min="11278" max="11279" width="15.25" style="315" customWidth="1"/>
    <col min="11280" max="11281" width="14.75" style="315" customWidth="1"/>
    <col min="11282" max="11282" width="14.125" style="315" customWidth="1"/>
    <col min="11283" max="11283" width="21.25" style="315" customWidth="1"/>
    <col min="11284" max="11284" width="3.125" style="315" customWidth="1"/>
    <col min="11285" max="11520" width="8.625" style="315"/>
    <col min="11521" max="11521" width="3.625" style="315" customWidth="1"/>
    <col min="11522" max="11522" width="3.75" style="315" customWidth="1"/>
    <col min="11523" max="11523" width="10.875" style="315" customWidth="1"/>
    <col min="11524" max="11526" width="5.125" style="315" customWidth="1"/>
    <col min="11527" max="11527" width="5.25" style="315" customWidth="1"/>
    <col min="11528" max="11528" width="5" style="315" customWidth="1"/>
    <col min="11529" max="11529" width="5.125" style="315" customWidth="1"/>
    <col min="11530" max="11530" width="5.5" style="315" customWidth="1"/>
    <col min="11531" max="11531" width="5.375" style="315" customWidth="1"/>
    <col min="11532" max="11532" width="15.25" style="315" customWidth="1"/>
    <col min="11533" max="11533" width="11" style="315" customWidth="1"/>
    <col min="11534" max="11535" width="15.25" style="315" customWidth="1"/>
    <col min="11536" max="11537" width="14.75" style="315" customWidth="1"/>
    <col min="11538" max="11538" width="14.125" style="315" customWidth="1"/>
    <col min="11539" max="11539" width="21.25" style="315" customWidth="1"/>
    <col min="11540" max="11540" width="3.125" style="315" customWidth="1"/>
    <col min="11541" max="11776" width="8.625" style="315"/>
    <col min="11777" max="11777" width="3.625" style="315" customWidth="1"/>
    <col min="11778" max="11778" width="3.75" style="315" customWidth="1"/>
    <col min="11779" max="11779" width="10.875" style="315" customWidth="1"/>
    <col min="11780" max="11782" width="5.125" style="315" customWidth="1"/>
    <col min="11783" max="11783" width="5.25" style="315" customWidth="1"/>
    <col min="11784" max="11784" width="5" style="315" customWidth="1"/>
    <col min="11785" max="11785" width="5.125" style="315" customWidth="1"/>
    <col min="11786" max="11786" width="5.5" style="315" customWidth="1"/>
    <col min="11787" max="11787" width="5.375" style="315" customWidth="1"/>
    <col min="11788" max="11788" width="15.25" style="315" customWidth="1"/>
    <col min="11789" max="11789" width="11" style="315" customWidth="1"/>
    <col min="11790" max="11791" width="15.25" style="315" customWidth="1"/>
    <col min="11792" max="11793" width="14.75" style="315" customWidth="1"/>
    <col min="11794" max="11794" width="14.125" style="315" customWidth="1"/>
    <col min="11795" max="11795" width="21.25" style="315" customWidth="1"/>
    <col min="11796" max="11796" width="3.125" style="315" customWidth="1"/>
    <col min="11797" max="12032" width="8.625" style="315"/>
    <col min="12033" max="12033" width="3.625" style="315" customWidth="1"/>
    <col min="12034" max="12034" width="3.75" style="315" customWidth="1"/>
    <col min="12035" max="12035" width="10.875" style="315" customWidth="1"/>
    <col min="12036" max="12038" width="5.125" style="315" customWidth="1"/>
    <col min="12039" max="12039" width="5.25" style="315" customWidth="1"/>
    <col min="12040" max="12040" width="5" style="315" customWidth="1"/>
    <col min="12041" max="12041" width="5.125" style="315" customWidth="1"/>
    <col min="12042" max="12042" width="5.5" style="315" customWidth="1"/>
    <col min="12043" max="12043" width="5.375" style="315" customWidth="1"/>
    <col min="12044" max="12044" width="15.25" style="315" customWidth="1"/>
    <col min="12045" max="12045" width="11" style="315" customWidth="1"/>
    <col min="12046" max="12047" width="15.25" style="315" customWidth="1"/>
    <col min="12048" max="12049" width="14.75" style="315" customWidth="1"/>
    <col min="12050" max="12050" width="14.125" style="315" customWidth="1"/>
    <col min="12051" max="12051" width="21.25" style="315" customWidth="1"/>
    <col min="12052" max="12052" width="3.125" style="315" customWidth="1"/>
    <col min="12053" max="12288" width="8.625" style="315"/>
    <col min="12289" max="12289" width="3.625" style="315" customWidth="1"/>
    <col min="12290" max="12290" width="3.75" style="315" customWidth="1"/>
    <col min="12291" max="12291" width="10.875" style="315" customWidth="1"/>
    <col min="12292" max="12294" width="5.125" style="315" customWidth="1"/>
    <col min="12295" max="12295" width="5.25" style="315" customWidth="1"/>
    <col min="12296" max="12296" width="5" style="315" customWidth="1"/>
    <col min="12297" max="12297" width="5.125" style="315" customWidth="1"/>
    <col min="12298" max="12298" width="5.5" style="315" customWidth="1"/>
    <col min="12299" max="12299" width="5.375" style="315" customWidth="1"/>
    <col min="12300" max="12300" width="15.25" style="315" customWidth="1"/>
    <col min="12301" max="12301" width="11" style="315" customWidth="1"/>
    <col min="12302" max="12303" width="15.25" style="315" customWidth="1"/>
    <col min="12304" max="12305" width="14.75" style="315" customWidth="1"/>
    <col min="12306" max="12306" width="14.125" style="315" customWidth="1"/>
    <col min="12307" max="12307" width="21.25" style="315" customWidth="1"/>
    <col min="12308" max="12308" width="3.125" style="315" customWidth="1"/>
    <col min="12309" max="12544" width="8.625" style="315"/>
    <col min="12545" max="12545" width="3.625" style="315" customWidth="1"/>
    <col min="12546" max="12546" width="3.75" style="315" customWidth="1"/>
    <col min="12547" max="12547" width="10.875" style="315" customWidth="1"/>
    <col min="12548" max="12550" width="5.125" style="315" customWidth="1"/>
    <col min="12551" max="12551" width="5.25" style="315" customWidth="1"/>
    <col min="12552" max="12552" width="5" style="315" customWidth="1"/>
    <col min="12553" max="12553" width="5.125" style="315" customWidth="1"/>
    <col min="12554" max="12554" width="5.5" style="315" customWidth="1"/>
    <col min="12555" max="12555" width="5.375" style="315" customWidth="1"/>
    <col min="12556" max="12556" width="15.25" style="315" customWidth="1"/>
    <col min="12557" max="12557" width="11" style="315" customWidth="1"/>
    <col min="12558" max="12559" width="15.25" style="315" customWidth="1"/>
    <col min="12560" max="12561" width="14.75" style="315" customWidth="1"/>
    <col min="12562" max="12562" width="14.125" style="315" customWidth="1"/>
    <col min="12563" max="12563" width="21.25" style="315" customWidth="1"/>
    <col min="12564" max="12564" width="3.125" style="315" customWidth="1"/>
    <col min="12565" max="12800" width="8.625" style="315"/>
    <col min="12801" max="12801" width="3.625" style="315" customWidth="1"/>
    <col min="12802" max="12802" width="3.75" style="315" customWidth="1"/>
    <col min="12803" max="12803" width="10.875" style="315" customWidth="1"/>
    <col min="12804" max="12806" width="5.125" style="315" customWidth="1"/>
    <col min="12807" max="12807" width="5.25" style="315" customWidth="1"/>
    <col min="12808" max="12808" width="5" style="315" customWidth="1"/>
    <col min="12809" max="12809" width="5.125" style="315" customWidth="1"/>
    <col min="12810" max="12810" width="5.5" style="315" customWidth="1"/>
    <col min="12811" max="12811" width="5.375" style="315" customWidth="1"/>
    <col min="12812" max="12812" width="15.25" style="315" customWidth="1"/>
    <col min="12813" max="12813" width="11" style="315" customWidth="1"/>
    <col min="12814" max="12815" width="15.25" style="315" customWidth="1"/>
    <col min="12816" max="12817" width="14.75" style="315" customWidth="1"/>
    <col min="12818" max="12818" width="14.125" style="315" customWidth="1"/>
    <col min="12819" max="12819" width="21.25" style="315" customWidth="1"/>
    <col min="12820" max="12820" width="3.125" style="315" customWidth="1"/>
    <col min="12821" max="13056" width="8.625" style="315"/>
    <col min="13057" max="13057" width="3.625" style="315" customWidth="1"/>
    <col min="13058" max="13058" width="3.75" style="315" customWidth="1"/>
    <col min="13059" max="13059" width="10.875" style="315" customWidth="1"/>
    <col min="13060" max="13062" width="5.125" style="315" customWidth="1"/>
    <col min="13063" max="13063" width="5.25" style="315" customWidth="1"/>
    <col min="13064" max="13064" width="5" style="315" customWidth="1"/>
    <col min="13065" max="13065" width="5.125" style="315" customWidth="1"/>
    <col min="13066" max="13066" width="5.5" style="315" customWidth="1"/>
    <col min="13067" max="13067" width="5.375" style="315" customWidth="1"/>
    <col min="13068" max="13068" width="15.25" style="315" customWidth="1"/>
    <col min="13069" max="13069" width="11" style="315" customWidth="1"/>
    <col min="13070" max="13071" width="15.25" style="315" customWidth="1"/>
    <col min="13072" max="13073" width="14.75" style="315" customWidth="1"/>
    <col min="13074" max="13074" width="14.125" style="315" customWidth="1"/>
    <col min="13075" max="13075" width="21.25" style="315" customWidth="1"/>
    <col min="13076" max="13076" width="3.125" style="315" customWidth="1"/>
    <col min="13077" max="13312" width="8.625" style="315"/>
    <col min="13313" max="13313" width="3.625" style="315" customWidth="1"/>
    <col min="13314" max="13314" width="3.75" style="315" customWidth="1"/>
    <col min="13315" max="13315" width="10.875" style="315" customWidth="1"/>
    <col min="13316" max="13318" width="5.125" style="315" customWidth="1"/>
    <col min="13319" max="13319" width="5.25" style="315" customWidth="1"/>
    <col min="13320" max="13320" width="5" style="315" customWidth="1"/>
    <col min="13321" max="13321" width="5.125" style="315" customWidth="1"/>
    <col min="13322" max="13322" width="5.5" style="315" customWidth="1"/>
    <col min="13323" max="13323" width="5.375" style="315" customWidth="1"/>
    <col min="13324" max="13324" width="15.25" style="315" customWidth="1"/>
    <col min="13325" max="13325" width="11" style="315" customWidth="1"/>
    <col min="13326" max="13327" width="15.25" style="315" customWidth="1"/>
    <col min="13328" max="13329" width="14.75" style="315" customWidth="1"/>
    <col min="13330" max="13330" width="14.125" style="315" customWidth="1"/>
    <col min="13331" max="13331" width="21.25" style="315" customWidth="1"/>
    <col min="13332" max="13332" width="3.125" style="315" customWidth="1"/>
    <col min="13333" max="13568" width="8.625" style="315"/>
    <col min="13569" max="13569" width="3.625" style="315" customWidth="1"/>
    <col min="13570" max="13570" width="3.75" style="315" customWidth="1"/>
    <col min="13571" max="13571" width="10.875" style="315" customWidth="1"/>
    <col min="13572" max="13574" width="5.125" style="315" customWidth="1"/>
    <col min="13575" max="13575" width="5.25" style="315" customWidth="1"/>
    <col min="13576" max="13576" width="5" style="315" customWidth="1"/>
    <col min="13577" max="13577" width="5.125" style="315" customWidth="1"/>
    <col min="13578" max="13578" width="5.5" style="315" customWidth="1"/>
    <col min="13579" max="13579" width="5.375" style="315" customWidth="1"/>
    <col min="13580" max="13580" width="15.25" style="315" customWidth="1"/>
    <col min="13581" max="13581" width="11" style="315" customWidth="1"/>
    <col min="13582" max="13583" width="15.25" style="315" customWidth="1"/>
    <col min="13584" max="13585" width="14.75" style="315" customWidth="1"/>
    <col min="13586" max="13586" width="14.125" style="315" customWidth="1"/>
    <col min="13587" max="13587" width="21.25" style="315" customWidth="1"/>
    <col min="13588" max="13588" width="3.125" style="315" customWidth="1"/>
    <col min="13589" max="13824" width="8.625" style="315"/>
    <col min="13825" max="13825" width="3.625" style="315" customWidth="1"/>
    <col min="13826" max="13826" width="3.75" style="315" customWidth="1"/>
    <col min="13827" max="13827" width="10.875" style="315" customWidth="1"/>
    <col min="13828" max="13830" width="5.125" style="315" customWidth="1"/>
    <col min="13831" max="13831" width="5.25" style="315" customWidth="1"/>
    <col min="13832" max="13832" width="5" style="315" customWidth="1"/>
    <col min="13833" max="13833" width="5.125" style="315" customWidth="1"/>
    <col min="13834" max="13834" width="5.5" style="315" customWidth="1"/>
    <col min="13835" max="13835" width="5.375" style="315" customWidth="1"/>
    <col min="13836" max="13836" width="15.25" style="315" customWidth="1"/>
    <col min="13837" max="13837" width="11" style="315" customWidth="1"/>
    <col min="13838" max="13839" width="15.25" style="315" customWidth="1"/>
    <col min="13840" max="13841" width="14.75" style="315" customWidth="1"/>
    <col min="13842" max="13842" width="14.125" style="315" customWidth="1"/>
    <col min="13843" max="13843" width="21.25" style="315" customWidth="1"/>
    <col min="13844" max="13844" width="3.125" style="315" customWidth="1"/>
    <col min="13845" max="14080" width="8.625" style="315"/>
    <col min="14081" max="14081" width="3.625" style="315" customWidth="1"/>
    <col min="14082" max="14082" width="3.75" style="315" customWidth="1"/>
    <col min="14083" max="14083" width="10.875" style="315" customWidth="1"/>
    <col min="14084" max="14086" width="5.125" style="315" customWidth="1"/>
    <col min="14087" max="14087" width="5.25" style="315" customWidth="1"/>
    <col min="14088" max="14088" width="5" style="315" customWidth="1"/>
    <col min="14089" max="14089" width="5.125" style="315" customWidth="1"/>
    <col min="14090" max="14090" width="5.5" style="315" customWidth="1"/>
    <col min="14091" max="14091" width="5.375" style="315" customWidth="1"/>
    <col min="14092" max="14092" width="15.25" style="315" customWidth="1"/>
    <col min="14093" max="14093" width="11" style="315" customWidth="1"/>
    <col min="14094" max="14095" width="15.25" style="315" customWidth="1"/>
    <col min="14096" max="14097" width="14.75" style="315" customWidth="1"/>
    <col min="14098" max="14098" width="14.125" style="315" customWidth="1"/>
    <col min="14099" max="14099" width="21.25" style="315" customWidth="1"/>
    <col min="14100" max="14100" width="3.125" style="315" customWidth="1"/>
    <col min="14101" max="14336" width="8.625" style="315"/>
    <col min="14337" max="14337" width="3.625" style="315" customWidth="1"/>
    <col min="14338" max="14338" width="3.75" style="315" customWidth="1"/>
    <col min="14339" max="14339" width="10.875" style="315" customWidth="1"/>
    <col min="14340" max="14342" width="5.125" style="315" customWidth="1"/>
    <col min="14343" max="14343" width="5.25" style="315" customWidth="1"/>
    <col min="14344" max="14344" width="5" style="315" customWidth="1"/>
    <col min="14345" max="14345" width="5.125" style="315" customWidth="1"/>
    <col min="14346" max="14346" width="5.5" style="315" customWidth="1"/>
    <col min="14347" max="14347" width="5.375" style="315" customWidth="1"/>
    <col min="14348" max="14348" width="15.25" style="315" customWidth="1"/>
    <col min="14349" max="14349" width="11" style="315" customWidth="1"/>
    <col min="14350" max="14351" width="15.25" style="315" customWidth="1"/>
    <col min="14352" max="14353" width="14.75" style="315" customWidth="1"/>
    <col min="14354" max="14354" width="14.125" style="315" customWidth="1"/>
    <col min="14355" max="14355" width="21.25" style="315" customWidth="1"/>
    <col min="14356" max="14356" width="3.125" style="315" customWidth="1"/>
    <col min="14357" max="14592" width="8.625" style="315"/>
    <col min="14593" max="14593" width="3.625" style="315" customWidth="1"/>
    <col min="14594" max="14594" width="3.75" style="315" customWidth="1"/>
    <col min="14595" max="14595" width="10.875" style="315" customWidth="1"/>
    <col min="14596" max="14598" width="5.125" style="315" customWidth="1"/>
    <col min="14599" max="14599" width="5.25" style="315" customWidth="1"/>
    <col min="14600" max="14600" width="5" style="315" customWidth="1"/>
    <col min="14601" max="14601" width="5.125" style="315" customWidth="1"/>
    <col min="14602" max="14602" width="5.5" style="315" customWidth="1"/>
    <col min="14603" max="14603" width="5.375" style="315" customWidth="1"/>
    <col min="14604" max="14604" width="15.25" style="315" customWidth="1"/>
    <col min="14605" max="14605" width="11" style="315" customWidth="1"/>
    <col min="14606" max="14607" width="15.25" style="315" customWidth="1"/>
    <col min="14608" max="14609" width="14.75" style="315" customWidth="1"/>
    <col min="14610" max="14610" width="14.125" style="315" customWidth="1"/>
    <col min="14611" max="14611" width="21.25" style="315" customWidth="1"/>
    <col min="14612" max="14612" width="3.125" style="315" customWidth="1"/>
    <col min="14613" max="14848" width="8.625" style="315"/>
    <col min="14849" max="14849" width="3.625" style="315" customWidth="1"/>
    <col min="14850" max="14850" width="3.75" style="315" customWidth="1"/>
    <col min="14851" max="14851" width="10.875" style="315" customWidth="1"/>
    <col min="14852" max="14854" width="5.125" style="315" customWidth="1"/>
    <col min="14855" max="14855" width="5.25" style="315" customWidth="1"/>
    <col min="14856" max="14856" width="5" style="315" customWidth="1"/>
    <col min="14857" max="14857" width="5.125" style="315" customWidth="1"/>
    <col min="14858" max="14858" width="5.5" style="315" customWidth="1"/>
    <col min="14859" max="14859" width="5.375" style="315" customWidth="1"/>
    <col min="14860" max="14860" width="15.25" style="315" customWidth="1"/>
    <col min="14861" max="14861" width="11" style="315" customWidth="1"/>
    <col min="14862" max="14863" width="15.25" style="315" customWidth="1"/>
    <col min="14864" max="14865" width="14.75" style="315" customWidth="1"/>
    <col min="14866" max="14866" width="14.125" style="315" customWidth="1"/>
    <col min="14867" max="14867" width="21.25" style="315" customWidth="1"/>
    <col min="14868" max="14868" width="3.125" style="315" customWidth="1"/>
    <col min="14869" max="15104" width="8.625" style="315"/>
    <col min="15105" max="15105" width="3.625" style="315" customWidth="1"/>
    <col min="15106" max="15106" width="3.75" style="315" customWidth="1"/>
    <col min="15107" max="15107" width="10.875" style="315" customWidth="1"/>
    <col min="15108" max="15110" width="5.125" style="315" customWidth="1"/>
    <col min="15111" max="15111" width="5.25" style="315" customWidth="1"/>
    <col min="15112" max="15112" width="5" style="315" customWidth="1"/>
    <col min="15113" max="15113" width="5.125" style="315" customWidth="1"/>
    <col min="15114" max="15114" width="5.5" style="315" customWidth="1"/>
    <col min="15115" max="15115" width="5.375" style="315" customWidth="1"/>
    <col min="15116" max="15116" width="15.25" style="315" customWidth="1"/>
    <col min="15117" max="15117" width="11" style="315" customWidth="1"/>
    <col min="15118" max="15119" width="15.25" style="315" customWidth="1"/>
    <col min="15120" max="15121" width="14.75" style="315" customWidth="1"/>
    <col min="15122" max="15122" width="14.125" style="315" customWidth="1"/>
    <col min="15123" max="15123" width="21.25" style="315" customWidth="1"/>
    <col min="15124" max="15124" width="3.125" style="315" customWidth="1"/>
    <col min="15125" max="15360" width="8.625" style="315"/>
    <col min="15361" max="15361" width="3.625" style="315" customWidth="1"/>
    <col min="15362" max="15362" width="3.75" style="315" customWidth="1"/>
    <col min="15363" max="15363" width="10.875" style="315" customWidth="1"/>
    <col min="15364" max="15366" width="5.125" style="315" customWidth="1"/>
    <col min="15367" max="15367" width="5.25" style="315" customWidth="1"/>
    <col min="15368" max="15368" width="5" style="315" customWidth="1"/>
    <col min="15369" max="15369" width="5.125" style="315" customWidth="1"/>
    <col min="15370" max="15370" width="5.5" style="315" customWidth="1"/>
    <col min="15371" max="15371" width="5.375" style="315" customWidth="1"/>
    <col min="15372" max="15372" width="15.25" style="315" customWidth="1"/>
    <col min="15373" max="15373" width="11" style="315" customWidth="1"/>
    <col min="15374" max="15375" width="15.25" style="315" customWidth="1"/>
    <col min="15376" max="15377" width="14.75" style="315" customWidth="1"/>
    <col min="15378" max="15378" width="14.125" style="315" customWidth="1"/>
    <col min="15379" max="15379" width="21.25" style="315" customWidth="1"/>
    <col min="15380" max="15380" width="3.125" style="315" customWidth="1"/>
    <col min="15381" max="15616" width="8.625" style="315"/>
    <col min="15617" max="15617" width="3.625" style="315" customWidth="1"/>
    <col min="15618" max="15618" width="3.75" style="315" customWidth="1"/>
    <col min="15619" max="15619" width="10.875" style="315" customWidth="1"/>
    <col min="15620" max="15622" width="5.125" style="315" customWidth="1"/>
    <col min="15623" max="15623" width="5.25" style="315" customWidth="1"/>
    <col min="15624" max="15624" width="5" style="315" customWidth="1"/>
    <col min="15625" max="15625" width="5.125" style="315" customWidth="1"/>
    <col min="15626" max="15626" width="5.5" style="315" customWidth="1"/>
    <col min="15627" max="15627" width="5.375" style="315" customWidth="1"/>
    <col min="15628" max="15628" width="15.25" style="315" customWidth="1"/>
    <col min="15629" max="15629" width="11" style="315" customWidth="1"/>
    <col min="15630" max="15631" width="15.25" style="315" customWidth="1"/>
    <col min="15632" max="15633" width="14.75" style="315" customWidth="1"/>
    <col min="15634" max="15634" width="14.125" style="315" customWidth="1"/>
    <col min="15635" max="15635" width="21.25" style="315" customWidth="1"/>
    <col min="15636" max="15636" width="3.125" style="315" customWidth="1"/>
    <col min="15637" max="15872" width="8.625" style="315"/>
    <col min="15873" max="15873" width="3.625" style="315" customWidth="1"/>
    <col min="15874" max="15874" width="3.75" style="315" customWidth="1"/>
    <col min="15875" max="15875" width="10.875" style="315" customWidth="1"/>
    <col min="15876" max="15878" width="5.125" style="315" customWidth="1"/>
    <col min="15879" max="15879" width="5.25" style="315" customWidth="1"/>
    <col min="15880" max="15880" width="5" style="315" customWidth="1"/>
    <col min="15881" max="15881" width="5.125" style="315" customWidth="1"/>
    <col min="15882" max="15882" width="5.5" style="315" customWidth="1"/>
    <col min="15883" max="15883" width="5.375" style="315" customWidth="1"/>
    <col min="15884" max="15884" width="15.25" style="315" customWidth="1"/>
    <col min="15885" max="15885" width="11" style="315" customWidth="1"/>
    <col min="15886" max="15887" width="15.25" style="315" customWidth="1"/>
    <col min="15888" max="15889" width="14.75" style="315" customWidth="1"/>
    <col min="15890" max="15890" width="14.125" style="315" customWidth="1"/>
    <col min="15891" max="15891" width="21.25" style="315" customWidth="1"/>
    <col min="15892" max="15892" width="3.125" style="315" customWidth="1"/>
    <col min="15893" max="16128" width="8.625" style="315"/>
    <col min="16129" max="16129" width="3.625" style="315" customWidth="1"/>
    <col min="16130" max="16130" width="3.75" style="315" customWidth="1"/>
    <col min="16131" max="16131" width="10.875" style="315" customWidth="1"/>
    <col min="16132" max="16134" width="5.125" style="315" customWidth="1"/>
    <col min="16135" max="16135" width="5.25" style="315" customWidth="1"/>
    <col min="16136" max="16136" width="5" style="315" customWidth="1"/>
    <col min="16137" max="16137" width="5.125" style="315" customWidth="1"/>
    <col min="16138" max="16138" width="5.5" style="315" customWidth="1"/>
    <col min="16139" max="16139" width="5.375" style="315" customWidth="1"/>
    <col min="16140" max="16140" width="15.25" style="315" customWidth="1"/>
    <col min="16141" max="16141" width="11" style="315" customWidth="1"/>
    <col min="16142" max="16143" width="15.25" style="315" customWidth="1"/>
    <col min="16144" max="16145" width="14.75" style="315" customWidth="1"/>
    <col min="16146" max="16146" width="14.125" style="315" customWidth="1"/>
    <col min="16147" max="16147" width="21.25" style="315" customWidth="1"/>
    <col min="16148" max="16148" width="3.125" style="315" customWidth="1"/>
    <col min="16149" max="16384" width="8.625" style="315"/>
  </cols>
  <sheetData>
    <row r="1" spans="1:21" ht="15" customHeight="1">
      <c r="A1" s="77" t="s">
        <v>583</v>
      </c>
      <c r="U1" s="641" t="str">
        <f>HYPERLINK("#シート目次"&amp;"!A1","シート目次へ")</f>
        <v>シート目次へ</v>
      </c>
    </row>
    <row r="2" spans="1:21" ht="20.25" customHeight="1">
      <c r="B2" s="957" t="s">
        <v>462</v>
      </c>
      <c r="C2" s="957"/>
      <c r="D2" s="957"/>
      <c r="E2" s="957"/>
      <c r="F2" s="957"/>
      <c r="G2" s="957"/>
      <c r="H2" s="957"/>
      <c r="I2" s="957"/>
      <c r="J2" s="957"/>
      <c r="K2" s="957"/>
      <c r="L2" s="957"/>
      <c r="M2" s="957"/>
      <c r="N2" s="957"/>
      <c r="O2" s="957"/>
      <c r="P2" s="957"/>
      <c r="Q2" s="957"/>
    </row>
    <row r="3" spans="1:21" ht="27" customHeight="1">
      <c r="B3" s="247"/>
      <c r="C3" s="247"/>
      <c r="D3" s="247"/>
      <c r="E3" s="247"/>
      <c r="F3" s="248"/>
      <c r="G3" s="247"/>
      <c r="H3" s="247"/>
      <c r="I3" s="247"/>
      <c r="J3" s="247"/>
      <c r="K3" s="247"/>
      <c r="L3" s="247"/>
      <c r="M3" s="247"/>
      <c r="N3" s="247"/>
      <c r="O3" s="247"/>
      <c r="P3" s="247"/>
      <c r="Q3" s="433" t="s">
        <v>0</v>
      </c>
      <c r="R3" s="955"/>
      <c r="S3" s="955"/>
    </row>
    <row r="4" spans="1:21" ht="12" customHeight="1">
      <c r="R4" s="958"/>
      <c r="S4" s="958" t="s">
        <v>23</v>
      </c>
    </row>
    <row r="5" spans="1:21" ht="10.5" customHeight="1">
      <c r="R5" s="958"/>
      <c r="S5" s="958"/>
    </row>
    <row r="6" spans="1:21" ht="27" customHeight="1">
      <c r="A6" s="953" t="s">
        <v>66</v>
      </c>
      <c r="B6" s="762" t="s">
        <v>584</v>
      </c>
      <c r="C6" s="762"/>
      <c r="D6" s="764" t="s">
        <v>291</v>
      </c>
      <c r="E6" s="764"/>
      <c r="F6" s="764"/>
      <c r="G6" s="764"/>
      <c r="H6" s="764"/>
      <c r="I6" s="764"/>
      <c r="J6" s="764"/>
      <c r="K6" s="764"/>
      <c r="L6" s="960" t="s">
        <v>34</v>
      </c>
      <c r="M6" s="960" t="s">
        <v>205</v>
      </c>
      <c r="N6" s="960" t="s">
        <v>338</v>
      </c>
      <c r="O6" s="961" t="s">
        <v>585</v>
      </c>
      <c r="P6" s="962" t="s">
        <v>339</v>
      </c>
      <c r="Q6" s="769" t="s">
        <v>340</v>
      </c>
      <c r="R6" s="956" t="s">
        <v>463</v>
      </c>
      <c r="S6" s="951" t="s">
        <v>8</v>
      </c>
    </row>
    <row r="7" spans="1:21" ht="81.75" customHeight="1">
      <c r="A7" s="953"/>
      <c r="B7" s="762"/>
      <c r="C7" s="762"/>
      <c r="D7" s="764"/>
      <c r="E7" s="764"/>
      <c r="F7" s="764"/>
      <c r="G7" s="764"/>
      <c r="H7" s="764"/>
      <c r="I7" s="764"/>
      <c r="J7" s="764"/>
      <c r="K7" s="764"/>
      <c r="L7" s="960"/>
      <c r="M7" s="960"/>
      <c r="N7" s="960"/>
      <c r="O7" s="961"/>
      <c r="P7" s="962"/>
      <c r="Q7" s="769"/>
      <c r="R7" s="956"/>
      <c r="S7" s="951"/>
    </row>
    <row r="8" spans="1:21" ht="15.75" customHeight="1">
      <c r="A8" s="953"/>
      <c r="B8" s="762"/>
      <c r="C8" s="762"/>
      <c r="D8" s="767" t="s">
        <v>208</v>
      </c>
      <c r="E8" s="767"/>
      <c r="F8" s="767"/>
      <c r="G8" s="767"/>
      <c r="H8" s="767"/>
      <c r="I8" s="767"/>
      <c r="J8" s="767"/>
      <c r="K8" s="767"/>
      <c r="L8" s="434" t="s">
        <v>9</v>
      </c>
      <c r="M8" s="434" t="s">
        <v>10</v>
      </c>
      <c r="N8" s="435" t="s">
        <v>524</v>
      </c>
      <c r="O8" s="434" t="s">
        <v>137</v>
      </c>
      <c r="P8" s="434" t="s">
        <v>292</v>
      </c>
      <c r="Q8" s="319" t="s">
        <v>586</v>
      </c>
      <c r="R8" s="956"/>
      <c r="S8" s="951"/>
    </row>
    <row r="9" spans="1:21" ht="20.100000000000001" customHeight="1">
      <c r="A9" s="959">
        <v>1</v>
      </c>
      <c r="B9" s="132"/>
      <c r="C9" s="320" t="s">
        <v>293</v>
      </c>
      <c r="D9" s="954" t="s">
        <v>294</v>
      </c>
      <c r="E9" s="954"/>
      <c r="F9" s="954"/>
      <c r="G9" s="954"/>
      <c r="H9" s="766" t="s">
        <v>295</v>
      </c>
      <c r="I9" s="766"/>
      <c r="J9" s="766"/>
      <c r="K9" s="766"/>
      <c r="L9" s="949"/>
      <c r="M9" s="949"/>
      <c r="N9" s="949" t="str">
        <f>IF(L9="","",L9-M9)</f>
        <v/>
      </c>
      <c r="O9" s="949" t="str">
        <f>IF(L9="","",IF(N9=0,"",IF(N9&gt;=200000,200000,N9)))</f>
        <v/>
      </c>
      <c r="P9" s="949" t="str">
        <f>O9</f>
        <v/>
      </c>
      <c r="Q9" s="949" t="str">
        <f>IF(P9="","",ROUNDDOWN(P9/2,-3))</f>
        <v/>
      </c>
      <c r="R9" s="951" t="s">
        <v>220</v>
      </c>
      <c r="S9" s="249"/>
    </row>
    <row r="10" spans="1:21" ht="20.100000000000001" customHeight="1">
      <c r="A10" s="959"/>
      <c r="B10" s="132"/>
      <c r="C10" s="320" t="s">
        <v>296</v>
      </c>
      <c r="D10" s="753"/>
      <c r="E10" s="753"/>
      <c r="F10" s="753"/>
      <c r="G10" s="753"/>
      <c r="H10" s="753"/>
      <c r="I10" s="753"/>
      <c r="J10" s="753"/>
      <c r="K10" s="753"/>
      <c r="L10" s="949"/>
      <c r="M10" s="949"/>
      <c r="N10" s="949"/>
      <c r="O10" s="949"/>
      <c r="P10" s="949"/>
      <c r="Q10" s="949"/>
      <c r="R10" s="951"/>
      <c r="S10" s="952"/>
    </row>
    <row r="11" spans="1:21" ht="20.100000000000001" customHeight="1">
      <c r="A11" s="959"/>
      <c r="B11" s="132"/>
      <c r="C11" s="320" t="s">
        <v>297</v>
      </c>
      <c r="D11" s="755" t="s">
        <v>298</v>
      </c>
      <c r="E11" s="755"/>
      <c r="F11" s="755"/>
      <c r="G11" s="755"/>
      <c r="H11" s="755"/>
      <c r="I11" s="755"/>
      <c r="J11" s="755"/>
      <c r="K11" s="755"/>
      <c r="L11" s="949"/>
      <c r="M11" s="949"/>
      <c r="N11" s="949"/>
      <c r="O11" s="949"/>
      <c r="P11" s="949"/>
      <c r="Q11" s="949"/>
      <c r="R11" s="951"/>
      <c r="S11" s="952"/>
    </row>
    <row r="12" spans="1:21" ht="20.100000000000001" customHeight="1">
      <c r="A12" s="959"/>
      <c r="B12" s="132"/>
      <c r="C12" s="320" t="s">
        <v>132</v>
      </c>
      <c r="D12" s="750"/>
      <c r="E12" s="750"/>
      <c r="F12" s="750"/>
      <c r="G12" s="750"/>
      <c r="H12" s="750"/>
      <c r="I12" s="750"/>
      <c r="J12" s="750"/>
      <c r="K12" s="750"/>
      <c r="L12" s="949"/>
      <c r="M12" s="949"/>
      <c r="N12" s="949"/>
      <c r="O12" s="949"/>
      <c r="P12" s="949"/>
      <c r="Q12" s="949"/>
      <c r="R12" s="951"/>
      <c r="S12" s="952"/>
    </row>
    <row r="13" spans="1:21" ht="20.100000000000001" customHeight="1">
      <c r="A13" s="955">
        <v>2</v>
      </c>
      <c r="B13" s="132"/>
      <c r="C13" s="320" t="s">
        <v>293</v>
      </c>
      <c r="D13" s="954" t="s">
        <v>294</v>
      </c>
      <c r="E13" s="954"/>
      <c r="F13" s="954"/>
      <c r="G13" s="954"/>
      <c r="H13" s="766" t="s">
        <v>295</v>
      </c>
      <c r="I13" s="766"/>
      <c r="J13" s="766"/>
      <c r="K13" s="766"/>
      <c r="L13" s="950"/>
      <c r="M13" s="950"/>
      <c r="N13" s="949" t="str">
        <f>IF(L13="","",L13-M13)</f>
        <v/>
      </c>
      <c r="O13" s="949" t="str">
        <f>IF(L13="","",IF(N13=0,"",IF(N13&gt;=200000,200000,N13)))</f>
        <v/>
      </c>
      <c r="P13" s="949" t="str">
        <f>O13</f>
        <v/>
      </c>
      <c r="Q13" s="949" t="str">
        <f>IF(P13="","",ROUNDDOWN(P13/2,-3))</f>
        <v/>
      </c>
      <c r="R13" s="951" t="s">
        <v>220</v>
      </c>
      <c r="S13" s="249"/>
    </row>
    <row r="14" spans="1:21" ht="20.100000000000001" customHeight="1">
      <c r="A14" s="955"/>
      <c r="B14" s="132"/>
      <c r="C14" s="320" t="s">
        <v>296</v>
      </c>
      <c r="D14" s="753"/>
      <c r="E14" s="753"/>
      <c r="F14" s="753"/>
      <c r="G14" s="753"/>
      <c r="H14" s="753"/>
      <c r="I14" s="753"/>
      <c r="J14" s="753"/>
      <c r="K14" s="753"/>
      <c r="L14" s="950"/>
      <c r="M14" s="950"/>
      <c r="N14" s="950"/>
      <c r="O14" s="950"/>
      <c r="P14" s="950"/>
      <c r="Q14" s="950"/>
      <c r="R14" s="951"/>
      <c r="S14" s="952"/>
    </row>
    <row r="15" spans="1:21" ht="20.100000000000001" customHeight="1">
      <c r="A15" s="955"/>
      <c r="B15" s="132"/>
      <c r="C15" s="320" t="s">
        <v>297</v>
      </c>
      <c r="D15" s="755" t="s">
        <v>298</v>
      </c>
      <c r="E15" s="755"/>
      <c r="F15" s="755"/>
      <c r="G15" s="755"/>
      <c r="H15" s="755"/>
      <c r="I15" s="755"/>
      <c r="J15" s="755"/>
      <c r="K15" s="755"/>
      <c r="L15" s="950"/>
      <c r="M15" s="950"/>
      <c r="N15" s="950"/>
      <c r="O15" s="950"/>
      <c r="P15" s="950"/>
      <c r="Q15" s="950"/>
      <c r="R15" s="951"/>
      <c r="S15" s="952"/>
    </row>
    <row r="16" spans="1:21" ht="20.100000000000001" customHeight="1">
      <c r="A16" s="955"/>
      <c r="B16" s="132"/>
      <c r="C16" s="320" t="s">
        <v>132</v>
      </c>
      <c r="D16" s="750"/>
      <c r="E16" s="750"/>
      <c r="F16" s="750"/>
      <c r="G16" s="750"/>
      <c r="H16" s="750"/>
      <c r="I16" s="750"/>
      <c r="J16" s="750"/>
      <c r="K16" s="750"/>
      <c r="L16" s="950"/>
      <c r="M16" s="950"/>
      <c r="N16" s="950"/>
      <c r="O16" s="950"/>
      <c r="P16" s="950"/>
      <c r="Q16" s="950"/>
      <c r="R16" s="951"/>
      <c r="S16" s="250"/>
    </row>
    <row r="17" spans="1:19" ht="20.100000000000001" customHeight="1">
      <c r="A17" s="955">
        <v>3</v>
      </c>
      <c r="B17" s="132"/>
      <c r="C17" s="320" t="s">
        <v>293</v>
      </c>
      <c r="D17" s="954" t="s">
        <v>294</v>
      </c>
      <c r="E17" s="954"/>
      <c r="F17" s="954"/>
      <c r="G17" s="954"/>
      <c r="H17" s="766" t="s">
        <v>295</v>
      </c>
      <c r="I17" s="766"/>
      <c r="J17" s="766"/>
      <c r="K17" s="766"/>
      <c r="L17" s="950"/>
      <c r="M17" s="950"/>
      <c r="N17" s="949" t="str">
        <f>IF(L17="","",L17-M17)</f>
        <v/>
      </c>
      <c r="O17" s="949" t="str">
        <f>IF(L17="","",IF(N17=0,"",IF(N17&gt;=200000,200000,N17)))</f>
        <v/>
      </c>
      <c r="P17" s="949" t="str">
        <f>O17</f>
        <v/>
      </c>
      <c r="Q17" s="949" t="str">
        <f>IF(P17="","",ROUNDDOWN(P17/2,-3))</f>
        <v/>
      </c>
      <c r="R17" s="951" t="s">
        <v>220</v>
      </c>
      <c r="S17" s="249"/>
    </row>
    <row r="18" spans="1:19" ht="20.100000000000001" customHeight="1">
      <c r="A18" s="955"/>
      <c r="B18" s="132"/>
      <c r="C18" s="320" t="s">
        <v>296</v>
      </c>
      <c r="D18" s="753"/>
      <c r="E18" s="753"/>
      <c r="F18" s="753"/>
      <c r="G18" s="753"/>
      <c r="H18" s="753"/>
      <c r="I18" s="753"/>
      <c r="J18" s="753"/>
      <c r="K18" s="753"/>
      <c r="L18" s="950"/>
      <c r="M18" s="950"/>
      <c r="N18" s="950"/>
      <c r="O18" s="950"/>
      <c r="P18" s="950"/>
      <c r="Q18" s="950"/>
      <c r="R18" s="951"/>
      <c r="S18" s="952"/>
    </row>
    <row r="19" spans="1:19" ht="20.100000000000001" customHeight="1">
      <c r="A19" s="955"/>
      <c r="B19" s="132"/>
      <c r="C19" s="320" t="s">
        <v>297</v>
      </c>
      <c r="D19" s="755" t="s">
        <v>298</v>
      </c>
      <c r="E19" s="755"/>
      <c r="F19" s="755"/>
      <c r="G19" s="755"/>
      <c r="H19" s="755"/>
      <c r="I19" s="755"/>
      <c r="J19" s="755"/>
      <c r="K19" s="755"/>
      <c r="L19" s="950"/>
      <c r="M19" s="950"/>
      <c r="N19" s="950"/>
      <c r="O19" s="950"/>
      <c r="P19" s="950"/>
      <c r="Q19" s="950"/>
      <c r="R19" s="951"/>
      <c r="S19" s="952"/>
    </row>
    <row r="20" spans="1:19" ht="20.100000000000001" customHeight="1">
      <c r="A20" s="955"/>
      <c r="B20" s="132"/>
      <c r="C20" s="320" t="s">
        <v>132</v>
      </c>
      <c r="D20" s="750"/>
      <c r="E20" s="750"/>
      <c r="F20" s="750"/>
      <c r="G20" s="750"/>
      <c r="H20" s="750"/>
      <c r="I20" s="750"/>
      <c r="J20" s="750"/>
      <c r="K20" s="750"/>
      <c r="L20" s="950"/>
      <c r="M20" s="950"/>
      <c r="N20" s="950"/>
      <c r="O20" s="950"/>
      <c r="P20" s="950"/>
      <c r="Q20" s="950"/>
      <c r="R20" s="951"/>
      <c r="S20" s="250"/>
    </row>
    <row r="21" spans="1:19" ht="20.100000000000001" customHeight="1">
      <c r="A21" s="955">
        <v>4</v>
      </c>
      <c r="B21" s="132"/>
      <c r="C21" s="320" t="s">
        <v>293</v>
      </c>
      <c r="D21" s="954" t="s">
        <v>294</v>
      </c>
      <c r="E21" s="954"/>
      <c r="F21" s="954"/>
      <c r="G21" s="954"/>
      <c r="H21" s="766" t="s">
        <v>295</v>
      </c>
      <c r="I21" s="766"/>
      <c r="J21" s="766"/>
      <c r="K21" s="766"/>
      <c r="L21" s="950"/>
      <c r="M21" s="950"/>
      <c r="N21" s="949" t="str">
        <f>IF(L21="","",L21-M21)</f>
        <v/>
      </c>
      <c r="O21" s="949" t="str">
        <f>IF(L21="","",IF(N21=0,"",IF(N21&gt;=200000,200000,N21)))</f>
        <v/>
      </c>
      <c r="P21" s="949" t="str">
        <f>O21</f>
        <v/>
      </c>
      <c r="Q21" s="949" t="str">
        <f>IF(P21="","",ROUNDDOWN(P21/2,-3))</f>
        <v/>
      </c>
      <c r="R21" s="951" t="s">
        <v>220</v>
      </c>
      <c r="S21" s="249"/>
    </row>
    <row r="22" spans="1:19" ht="20.100000000000001" customHeight="1">
      <c r="A22" s="955"/>
      <c r="B22" s="132"/>
      <c r="C22" s="320" t="s">
        <v>296</v>
      </c>
      <c r="D22" s="753"/>
      <c r="E22" s="753"/>
      <c r="F22" s="753"/>
      <c r="G22" s="753"/>
      <c r="H22" s="753"/>
      <c r="I22" s="753"/>
      <c r="J22" s="753"/>
      <c r="K22" s="753"/>
      <c r="L22" s="950"/>
      <c r="M22" s="950"/>
      <c r="N22" s="950"/>
      <c r="O22" s="950"/>
      <c r="P22" s="950"/>
      <c r="Q22" s="950"/>
      <c r="R22" s="951"/>
      <c r="S22" s="952"/>
    </row>
    <row r="23" spans="1:19" ht="20.100000000000001" customHeight="1">
      <c r="A23" s="955"/>
      <c r="B23" s="132"/>
      <c r="C23" s="320" t="s">
        <v>297</v>
      </c>
      <c r="D23" s="755" t="s">
        <v>298</v>
      </c>
      <c r="E23" s="755"/>
      <c r="F23" s="755"/>
      <c r="G23" s="755"/>
      <c r="H23" s="755"/>
      <c r="I23" s="755"/>
      <c r="J23" s="755"/>
      <c r="K23" s="755"/>
      <c r="L23" s="950"/>
      <c r="M23" s="950"/>
      <c r="N23" s="950"/>
      <c r="O23" s="950"/>
      <c r="P23" s="950"/>
      <c r="Q23" s="950"/>
      <c r="R23" s="951"/>
      <c r="S23" s="952"/>
    </row>
    <row r="24" spans="1:19" ht="20.100000000000001" customHeight="1">
      <c r="A24" s="955"/>
      <c r="B24" s="132"/>
      <c r="C24" s="320" t="s">
        <v>132</v>
      </c>
      <c r="D24" s="750"/>
      <c r="E24" s="750"/>
      <c r="F24" s="750"/>
      <c r="G24" s="750"/>
      <c r="H24" s="750"/>
      <c r="I24" s="750"/>
      <c r="J24" s="750"/>
      <c r="K24" s="750"/>
      <c r="L24" s="950"/>
      <c r="M24" s="950"/>
      <c r="N24" s="950"/>
      <c r="O24" s="950"/>
      <c r="P24" s="950"/>
      <c r="Q24" s="950"/>
      <c r="R24" s="951"/>
      <c r="S24" s="250"/>
    </row>
    <row r="25" spans="1:19" ht="20.100000000000001" customHeight="1">
      <c r="A25" s="955">
        <v>5</v>
      </c>
      <c r="B25" s="132"/>
      <c r="C25" s="320" t="s">
        <v>293</v>
      </c>
      <c r="D25" s="954" t="s">
        <v>294</v>
      </c>
      <c r="E25" s="954"/>
      <c r="F25" s="954"/>
      <c r="G25" s="954"/>
      <c r="H25" s="766" t="s">
        <v>295</v>
      </c>
      <c r="I25" s="766"/>
      <c r="J25" s="766"/>
      <c r="K25" s="766"/>
      <c r="L25" s="950"/>
      <c r="M25" s="950"/>
      <c r="N25" s="949" t="str">
        <f>IF(L25="","",L25-M25)</f>
        <v/>
      </c>
      <c r="O25" s="949" t="str">
        <f>IF(L25="","",IF(N25=0,"",IF(N25&gt;=200000,200000,N25)))</f>
        <v/>
      </c>
      <c r="P25" s="949" t="str">
        <f>O25</f>
        <v/>
      </c>
      <c r="Q25" s="949" t="str">
        <f>IF(P25="","",ROUNDDOWN(P25/2,-3))</f>
        <v/>
      </c>
      <c r="R25" s="951" t="s">
        <v>220</v>
      </c>
      <c r="S25" s="249"/>
    </row>
    <row r="26" spans="1:19" ht="20.100000000000001" customHeight="1">
      <c r="A26" s="955"/>
      <c r="B26" s="132"/>
      <c r="C26" s="320" t="s">
        <v>296</v>
      </c>
      <c r="D26" s="753"/>
      <c r="E26" s="753"/>
      <c r="F26" s="753"/>
      <c r="G26" s="753"/>
      <c r="H26" s="753"/>
      <c r="I26" s="753"/>
      <c r="J26" s="753"/>
      <c r="K26" s="753"/>
      <c r="L26" s="950"/>
      <c r="M26" s="950"/>
      <c r="N26" s="950"/>
      <c r="O26" s="950"/>
      <c r="P26" s="950"/>
      <c r="Q26" s="950"/>
      <c r="R26" s="951"/>
      <c r="S26" s="952"/>
    </row>
    <row r="27" spans="1:19" ht="20.100000000000001" customHeight="1">
      <c r="A27" s="955"/>
      <c r="B27" s="132"/>
      <c r="C27" s="320" t="s">
        <v>297</v>
      </c>
      <c r="D27" s="755" t="s">
        <v>298</v>
      </c>
      <c r="E27" s="755"/>
      <c r="F27" s="755"/>
      <c r="G27" s="755"/>
      <c r="H27" s="755"/>
      <c r="I27" s="755"/>
      <c r="J27" s="755"/>
      <c r="K27" s="755"/>
      <c r="L27" s="950"/>
      <c r="M27" s="950"/>
      <c r="N27" s="950"/>
      <c r="O27" s="950"/>
      <c r="P27" s="950"/>
      <c r="Q27" s="950"/>
      <c r="R27" s="951"/>
      <c r="S27" s="952"/>
    </row>
    <row r="28" spans="1:19" ht="20.100000000000001" customHeight="1">
      <c r="A28" s="955"/>
      <c r="B28" s="132"/>
      <c r="C28" s="320" t="s">
        <v>132</v>
      </c>
      <c r="D28" s="750"/>
      <c r="E28" s="750"/>
      <c r="F28" s="750"/>
      <c r="G28" s="750"/>
      <c r="H28" s="750"/>
      <c r="I28" s="750"/>
      <c r="J28" s="750"/>
      <c r="K28" s="750"/>
      <c r="L28" s="950"/>
      <c r="M28" s="950"/>
      <c r="N28" s="950"/>
      <c r="O28" s="950"/>
      <c r="P28" s="950"/>
      <c r="Q28" s="950"/>
      <c r="R28" s="951"/>
      <c r="S28" s="250"/>
    </row>
    <row r="29" spans="1:19" ht="20.100000000000001" customHeight="1">
      <c r="A29" s="953" t="s">
        <v>174</v>
      </c>
      <c r="B29" s="132"/>
      <c r="C29" s="320" t="s">
        <v>293</v>
      </c>
      <c r="D29" s="954" t="s">
        <v>294</v>
      </c>
      <c r="E29" s="954"/>
      <c r="F29" s="954"/>
      <c r="G29" s="954"/>
      <c r="H29" s="766" t="s">
        <v>295</v>
      </c>
      <c r="I29" s="766"/>
      <c r="J29" s="766"/>
      <c r="K29" s="766"/>
      <c r="L29" s="949">
        <f>SUM(L9:L28)</f>
        <v>0</v>
      </c>
      <c r="M29" s="949">
        <f>SUM(M9:M28)</f>
        <v>0</v>
      </c>
      <c r="N29" s="949">
        <f>SUM(N9:N28)</f>
        <v>0</v>
      </c>
      <c r="O29" s="949">
        <f>SUM(O9:O28)</f>
        <v>0</v>
      </c>
      <c r="P29" s="949">
        <f>SUM(P9:P28)</f>
        <v>0</v>
      </c>
      <c r="Q29" s="949">
        <f>IF(P29="","",ROUNDDOWN(P29/2,-3))</f>
        <v>0</v>
      </c>
      <c r="R29" s="951"/>
      <c r="S29" s="249"/>
    </row>
    <row r="30" spans="1:19" ht="20.100000000000001" customHeight="1">
      <c r="A30" s="953"/>
      <c r="B30" s="132"/>
      <c r="C30" s="320" t="s">
        <v>296</v>
      </c>
      <c r="D30" s="753"/>
      <c r="E30" s="753"/>
      <c r="F30" s="753"/>
      <c r="G30" s="753"/>
      <c r="H30" s="753"/>
      <c r="I30" s="753"/>
      <c r="J30" s="753"/>
      <c r="K30" s="753"/>
      <c r="L30" s="949"/>
      <c r="M30" s="949"/>
      <c r="N30" s="949"/>
      <c r="O30" s="949"/>
      <c r="P30" s="949"/>
      <c r="Q30" s="950"/>
      <c r="R30" s="951"/>
      <c r="S30" s="952"/>
    </row>
    <row r="31" spans="1:19" ht="20.100000000000001" customHeight="1">
      <c r="A31" s="953"/>
      <c r="B31" s="132"/>
      <c r="C31" s="320" t="s">
        <v>297</v>
      </c>
      <c r="D31" s="755"/>
      <c r="E31" s="755"/>
      <c r="F31" s="755"/>
      <c r="G31" s="755"/>
      <c r="H31" s="755"/>
      <c r="I31" s="755"/>
      <c r="J31" s="755"/>
      <c r="K31" s="755"/>
      <c r="L31" s="949"/>
      <c r="M31" s="949"/>
      <c r="N31" s="949"/>
      <c r="O31" s="949"/>
      <c r="P31" s="949"/>
      <c r="Q31" s="950"/>
      <c r="R31" s="951"/>
      <c r="S31" s="952"/>
    </row>
    <row r="32" spans="1:19" ht="20.100000000000001" customHeight="1">
      <c r="A32" s="953"/>
      <c r="B32" s="132"/>
      <c r="C32" s="320" t="s">
        <v>132</v>
      </c>
      <c r="D32" s="750"/>
      <c r="E32" s="750"/>
      <c r="F32" s="750"/>
      <c r="G32" s="750"/>
      <c r="H32" s="750"/>
      <c r="I32" s="750"/>
      <c r="J32" s="750"/>
      <c r="K32" s="750"/>
      <c r="L32" s="949"/>
      <c r="M32" s="949"/>
      <c r="N32" s="949"/>
      <c r="O32" s="949"/>
      <c r="P32" s="949"/>
      <c r="Q32" s="950"/>
      <c r="R32" s="951"/>
      <c r="S32" s="250"/>
    </row>
    <row r="33" spans="1:19" ht="6" customHeight="1">
      <c r="A33" s="251"/>
      <c r="B33" s="252"/>
      <c r="C33" s="71"/>
      <c r="D33" s="253"/>
      <c r="E33" s="253"/>
      <c r="F33" s="253"/>
      <c r="G33" s="253"/>
      <c r="H33" s="253"/>
      <c r="I33" s="253"/>
      <c r="J33" s="253"/>
      <c r="K33" s="253"/>
      <c r="L33" s="254"/>
      <c r="M33" s="254"/>
      <c r="N33" s="254"/>
      <c r="O33" s="254"/>
      <c r="P33" s="254"/>
      <c r="Q33" s="254"/>
      <c r="R33" s="253"/>
      <c r="S33" s="253"/>
    </row>
    <row r="34" spans="1:19" s="438" customFormat="1" ht="12" customHeight="1">
      <c r="A34" s="436" t="s">
        <v>223</v>
      </c>
      <c r="B34" s="437" t="s">
        <v>299</v>
      </c>
    </row>
    <row r="35" spans="1:19" s="438" customFormat="1" ht="14.25" customHeight="1">
      <c r="A35" s="255"/>
      <c r="B35" s="437" t="s">
        <v>300</v>
      </c>
    </row>
    <row r="36" spans="1:19" ht="12" customHeight="1">
      <c r="B36" s="437" t="s">
        <v>464</v>
      </c>
      <c r="C36" s="256"/>
      <c r="D36" s="256"/>
      <c r="E36" s="256"/>
      <c r="F36" s="256"/>
      <c r="G36" s="256"/>
      <c r="H36" s="256"/>
      <c r="I36" s="256"/>
      <c r="J36" s="256"/>
      <c r="K36" s="256"/>
      <c r="L36" s="256"/>
      <c r="M36" s="256"/>
    </row>
  </sheetData>
  <sheetProtection selectLockedCells="1" selectUnlockedCells="1"/>
  <mergeCells count="106">
    <mergeCell ref="A6:A8"/>
    <mergeCell ref="B6:C8"/>
    <mergeCell ref="D6:K7"/>
    <mergeCell ref="L6:L7"/>
    <mergeCell ref="M6:M7"/>
    <mergeCell ref="N6:N7"/>
    <mergeCell ref="O6:O7"/>
    <mergeCell ref="P6:P7"/>
    <mergeCell ref="Q6:Q7"/>
    <mergeCell ref="R6:R8"/>
    <mergeCell ref="S6:S8"/>
    <mergeCell ref="D8:K8"/>
    <mergeCell ref="B2:Q2"/>
    <mergeCell ref="R3:S3"/>
    <mergeCell ref="R4:R5"/>
    <mergeCell ref="S4:S5"/>
    <mergeCell ref="A13:A16"/>
    <mergeCell ref="D13:G13"/>
    <mergeCell ref="H13:K13"/>
    <mergeCell ref="L13:L16"/>
    <mergeCell ref="M13:M16"/>
    <mergeCell ref="N13:N16"/>
    <mergeCell ref="O13:O16"/>
    <mergeCell ref="O9:O12"/>
    <mergeCell ref="P9:P12"/>
    <mergeCell ref="D10:G10"/>
    <mergeCell ref="H10:K10"/>
    <mergeCell ref="A9:A12"/>
    <mergeCell ref="D9:G9"/>
    <mergeCell ref="H9:K9"/>
    <mergeCell ref="L9:L12"/>
    <mergeCell ref="M9:M12"/>
    <mergeCell ref="N9:N12"/>
    <mergeCell ref="P13:P16"/>
    <mergeCell ref="Q13:Q16"/>
    <mergeCell ref="R13:R16"/>
    <mergeCell ref="D14:G14"/>
    <mergeCell ref="H14:K14"/>
    <mergeCell ref="S14:S15"/>
    <mergeCell ref="D15:K15"/>
    <mergeCell ref="D16:K16"/>
    <mergeCell ref="S10:S12"/>
    <mergeCell ref="D11:K11"/>
    <mergeCell ref="D12:K12"/>
    <mergeCell ref="Q9:Q12"/>
    <mergeCell ref="R9:R12"/>
    <mergeCell ref="A21:A24"/>
    <mergeCell ref="D21:G21"/>
    <mergeCell ref="H21:K21"/>
    <mergeCell ref="L21:L24"/>
    <mergeCell ref="M21:M24"/>
    <mergeCell ref="N21:N24"/>
    <mergeCell ref="O21:O24"/>
    <mergeCell ref="O17:O20"/>
    <mergeCell ref="P17:P20"/>
    <mergeCell ref="D18:G18"/>
    <mergeCell ref="H18:K18"/>
    <mergeCell ref="A17:A20"/>
    <mergeCell ref="D17:G17"/>
    <mergeCell ref="H17:K17"/>
    <mergeCell ref="L17:L20"/>
    <mergeCell ref="M17:M20"/>
    <mergeCell ref="N17:N20"/>
    <mergeCell ref="P21:P24"/>
    <mergeCell ref="Q21:Q24"/>
    <mergeCell ref="R21:R24"/>
    <mergeCell ref="D22:G22"/>
    <mergeCell ref="H22:K22"/>
    <mergeCell ref="S22:S23"/>
    <mergeCell ref="D23:K23"/>
    <mergeCell ref="D24:K24"/>
    <mergeCell ref="S18:S19"/>
    <mergeCell ref="D19:K19"/>
    <mergeCell ref="D20:K20"/>
    <mergeCell ref="Q17:Q20"/>
    <mergeCell ref="R17:R20"/>
    <mergeCell ref="A29:A32"/>
    <mergeCell ref="D29:G29"/>
    <mergeCell ref="H29:K29"/>
    <mergeCell ref="L29:L32"/>
    <mergeCell ref="M29:M32"/>
    <mergeCell ref="N29:N32"/>
    <mergeCell ref="O29:O32"/>
    <mergeCell ref="O25:O28"/>
    <mergeCell ref="P25:P28"/>
    <mergeCell ref="D26:G26"/>
    <mergeCell ref="H26:K26"/>
    <mergeCell ref="A25:A28"/>
    <mergeCell ref="D25:G25"/>
    <mergeCell ref="H25:K25"/>
    <mergeCell ref="L25:L28"/>
    <mergeCell ref="M25:M28"/>
    <mergeCell ref="N25:N28"/>
    <mergeCell ref="P29:P32"/>
    <mergeCell ref="Q29:Q32"/>
    <mergeCell ref="R29:R32"/>
    <mergeCell ref="D30:G30"/>
    <mergeCell ref="H30:K30"/>
    <mergeCell ref="S30:S31"/>
    <mergeCell ref="D31:K31"/>
    <mergeCell ref="D32:K32"/>
    <mergeCell ref="S26:S27"/>
    <mergeCell ref="D27:K27"/>
    <mergeCell ref="D28:K28"/>
    <mergeCell ref="Q25:Q28"/>
    <mergeCell ref="R25:R28"/>
  </mergeCells>
  <phoneticPr fontId="1"/>
  <pageMargins left="0.59027777777777779" right="0.2361111111111111" top="0.55138888888888893" bottom="0.19652777777777777" header="0.51180555555555551" footer="0.51180555555555551"/>
  <pageSetup paperSize="9" scale="68" firstPageNumber="0"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E3754-9E4C-42D4-8D98-00131917535D}">
  <sheetPr codeName="Sheet27">
    <pageSetUpPr fitToPage="1"/>
  </sheetPr>
  <dimension ref="A1:R65536"/>
  <sheetViews>
    <sheetView view="pageBreakPreview" zoomScale="80" zoomScaleNormal="100" zoomScaleSheetLayoutView="80" workbookViewId="0">
      <selection activeCell="N1" sqref="N1"/>
    </sheetView>
  </sheetViews>
  <sheetFormatPr defaultColWidth="8.625" defaultRowHeight="13.5"/>
  <cols>
    <col min="1" max="1" width="7.5" style="567" customWidth="1"/>
    <col min="2" max="2" width="12.375" style="567" customWidth="1"/>
    <col min="3" max="3" width="19.625" style="567" customWidth="1"/>
    <col min="4" max="4" width="9.75" style="567" customWidth="1"/>
    <col min="5" max="5" width="11.125" style="567" customWidth="1"/>
    <col min="6" max="6" width="10.125" style="567" customWidth="1"/>
    <col min="7" max="7" width="12" style="567" customWidth="1"/>
    <col min="8" max="8" width="12.125" style="567" customWidth="1"/>
    <col min="9" max="9" width="9.875" style="567" customWidth="1"/>
    <col min="10" max="10" width="8.75" style="567" customWidth="1"/>
    <col min="11" max="11" width="10" style="567" customWidth="1"/>
    <col min="12" max="12" width="7.875" style="567" customWidth="1"/>
    <col min="13" max="13" width="12.875" style="567" customWidth="1"/>
    <col min="14" max="256" width="8.625" style="567"/>
    <col min="257" max="257" width="7.5" style="567" customWidth="1"/>
    <col min="258" max="258" width="12.375" style="567" customWidth="1"/>
    <col min="259" max="259" width="19.625" style="567" customWidth="1"/>
    <col min="260" max="260" width="9.75" style="567" customWidth="1"/>
    <col min="261" max="261" width="11.125" style="567" customWidth="1"/>
    <col min="262" max="262" width="10.125" style="567" customWidth="1"/>
    <col min="263" max="263" width="12" style="567" customWidth="1"/>
    <col min="264" max="264" width="12.125" style="567" customWidth="1"/>
    <col min="265" max="265" width="9.875" style="567" customWidth="1"/>
    <col min="266" max="266" width="8.75" style="567" customWidth="1"/>
    <col min="267" max="267" width="10" style="567" customWidth="1"/>
    <col min="268" max="268" width="7.875" style="567" customWidth="1"/>
    <col min="269" max="269" width="12.875" style="567" customWidth="1"/>
    <col min="270" max="512" width="8.625" style="567"/>
    <col min="513" max="513" width="7.5" style="567" customWidth="1"/>
    <col min="514" max="514" width="12.375" style="567" customWidth="1"/>
    <col min="515" max="515" width="19.625" style="567" customWidth="1"/>
    <col min="516" max="516" width="9.75" style="567" customWidth="1"/>
    <col min="517" max="517" width="11.125" style="567" customWidth="1"/>
    <col min="518" max="518" width="10.125" style="567" customWidth="1"/>
    <col min="519" max="519" width="12" style="567" customWidth="1"/>
    <col min="520" max="520" width="12.125" style="567" customWidth="1"/>
    <col min="521" max="521" width="9.875" style="567" customWidth="1"/>
    <col min="522" max="522" width="8.75" style="567" customWidth="1"/>
    <col min="523" max="523" width="10" style="567" customWidth="1"/>
    <col min="524" max="524" width="7.875" style="567" customWidth="1"/>
    <col min="525" max="525" width="12.875" style="567" customWidth="1"/>
    <col min="526" max="768" width="8.625" style="567"/>
    <col min="769" max="769" width="7.5" style="567" customWidth="1"/>
    <col min="770" max="770" width="12.375" style="567" customWidth="1"/>
    <col min="771" max="771" width="19.625" style="567" customWidth="1"/>
    <col min="772" max="772" width="9.75" style="567" customWidth="1"/>
    <col min="773" max="773" width="11.125" style="567" customWidth="1"/>
    <col min="774" max="774" width="10.125" style="567" customWidth="1"/>
    <col min="775" max="775" width="12" style="567" customWidth="1"/>
    <col min="776" max="776" width="12.125" style="567" customWidth="1"/>
    <col min="777" max="777" width="9.875" style="567" customWidth="1"/>
    <col min="778" max="778" width="8.75" style="567" customWidth="1"/>
    <col min="779" max="779" width="10" style="567" customWidth="1"/>
    <col min="780" max="780" width="7.875" style="567" customWidth="1"/>
    <col min="781" max="781" width="12.875" style="567" customWidth="1"/>
    <col min="782" max="1024" width="8.625" style="567"/>
    <col min="1025" max="1025" width="7.5" style="567" customWidth="1"/>
    <col min="1026" max="1026" width="12.375" style="567" customWidth="1"/>
    <col min="1027" max="1027" width="19.625" style="567" customWidth="1"/>
    <col min="1028" max="1028" width="9.75" style="567" customWidth="1"/>
    <col min="1029" max="1029" width="11.125" style="567" customWidth="1"/>
    <col min="1030" max="1030" width="10.125" style="567" customWidth="1"/>
    <col min="1031" max="1031" width="12" style="567" customWidth="1"/>
    <col min="1032" max="1032" width="12.125" style="567" customWidth="1"/>
    <col min="1033" max="1033" width="9.875" style="567" customWidth="1"/>
    <col min="1034" max="1034" width="8.75" style="567" customWidth="1"/>
    <col min="1035" max="1035" width="10" style="567" customWidth="1"/>
    <col min="1036" max="1036" width="7.875" style="567" customWidth="1"/>
    <col min="1037" max="1037" width="12.875" style="567" customWidth="1"/>
    <col min="1038" max="1280" width="8.625" style="567"/>
    <col min="1281" max="1281" width="7.5" style="567" customWidth="1"/>
    <col min="1282" max="1282" width="12.375" style="567" customWidth="1"/>
    <col min="1283" max="1283" width="19.625" style="567" customWidth="1"/>
    <col min="1284" max="1284" width="9.75" style="567" customWidth="1"/>
    <col min="1285" max="1285" width="11.125" style="567" customWidth="1"/>
    <col min="1286" max="1286" width="10.125" style="567" customWidth="1"/>
    <col min="1287" max="1287" width="12" style="567" customWidth="1"/>
    <col min="1288" max="1288" width="12.125" style="567" customWidth="1"/>
    <col min="1289" max="1289" width="9.875" style="567" customWidth="1"/>
    <col min="1290" max="1290" width="8.75" style="567" customWidth="1"/>
    <col min="1291" max="1291" width="10" style="567" customWidth="1"/>
    <col min="1292" max="1292" width="7.875" style="567" customWidth="1"/>
    <col min="1293" max="1293" width="12.875" style="567" customWidth="1"/>
    <col min="1294" max="1536" width="8.625" style="567"/>
    <col min="1537" max="1537" width="7.5" style="567" customWidth="1"/>
    <col min="1538" max="1538" width="12.375" style="567" customWidth="1"/>
    <col min="1539" max="1539" width="19.625" style="567" customWidth="1"/>
    <col min="1540" max="1540" width="9.75" style="567" customWidth="1"/>
    <col min="1541" max="1541" width="11.125" style="567" customWidth="1"/>
    <col min="1542" max="1542" width="10.125" style="567" customWidth="1"/>
    <col min="1543" max="1543" width="12" style="567" customWidth="1"/>
    <col min="1544" max="1544" width="12.125" style="567" customWidth="1"/>
    <col min="1545" max="1545" width="9.875" style="567" customWidth="1"/>
    <col min="1546" max="1546" width="8.75" style="567" customWidth="1"/>
    <col min="1547" max="1547" width="10" style="567" customWidth="1"/>
    <col min="1548" max="1548" width="7.875" style="567" customWidth="1"/>
    <col min="1549" max="1549" width="12.875" style="567" customWidth="1"/>
    <col min="1550" max="1792" width="8.625" style="567"/>
    <col min="1793" max="1793" width="7.5" style="567" customWidth="1"/>
    <col min="1794" max="1794" width="12.375" style="567" customWidth="1"/>
    <col min="1795" max="1795" width="19.625" style="567" customWidth="1"/>
    <col min="1796" max="1796" width="9.75" style="567" customWidth="1"/>
    <col min="1797" max="1797" width="11.125" style="567" customWidth="1"/>
    <col min="1798" max="1798" width="10.125" style="567" customWidth="1"/>
    <col min="1799" max="1799" width="12" style="567" customWidth="1"/>
    <col min="1800" max="1800" width="12.125" style="567" customWidth="1"/>
    <col min="1801" max="1801" width="9.875" style="567" customWidth="1"/>
    <col min="1802" max="1802" width="8.75" style="567" customWidth="1"/>
    <col min="1803" max="1803" width="10" style="567" customWidth="1"/>
    <col min="1804" max="1804" width="7.875" style="567" customWidth="1"/>
    <col min="1805" max="1805" width="12.875" style="567" customWidth="1"/>
    <col min="1806" max="2048" width="8.625" style="567"/>
    <col min="2049" max="2049" width="7.5" style="567" customWidth="1"/>
    <col min="2050" max="2050" width="12.375" style="567" customWidth="1"/>
    <col min="2051" max="2051" width="19.625" style="567" customWidth="1"/>
    <col min="2052" max="2052" width="9.75" style="567" customWidth="1"/>
    <col min="2053" max="2053" width="11.125" style="567" customWidth="1"/>
    <col min="2054" max="2054" width="10.125" style="567" customWidth="1"/>
    <col min="2055" max="2055" width="12" style="567" customWidth="1"/>
    <col min="2056" max="2056" width="12.125" style="567" customWidth="1"/>
    <col min="2057" max="2057" width="9.875" style="567" customWidth="1"/>
    <col min="2058" max="2058" width="8.75" style="567" customWidth="1"/>
    <col min="2059" max="2059" width="10" style="567" customWidth="1"/>
    <col min="2060" max="2060" width="7.875" style="567" customWidth="1"/>
    <col min="2061" max="2061" width="12.875" style="567" customWidth="1"/>
    <col min="2062" max="2304" width="8.625" style="567"/>
    <col min="2305" max="2305" width="7.5" style="567" customWidth="1"/>
    <col min="2306" max="2306" width="12.375" style="567" customWidth="1"/>
    <col min="2307" max="2307" width="19.625" style="567" customWidth="1"/>
    <col min="2308" max="2308" width="9.75" style="567" customWidth="1"/>
    <col min="2309" max="2309" width="11.125" style="567" customWidth="1"/>
    <col min="2310" max="2310" width="10.125" style="567" customWidth="1"/>
    <col min="2311" max="2311" width="12" style="567" customWidth="1"/>
    <col min="2312" max="2312" width="12.125" style="567" customWidth="1"/>
    <col min="2313" max="2313" width="9.875" style="567" customWidth="1"/>
    <col min="2314" max="2314" width="8.75" style="567" customWidth="1"/>
    <col min="2315" max="2315" width="10" style="567" customWidth="1"/>
    <col min="2316" max="2316" width="7.875" style="567" customWidth="1"/>
    <col min="2317" max="2317" width="12.875" style="567" customWidth="1"/>
    <col min="2318" max="2560" width="8.625" style="567"/>
    <col min="2561" max="2561" width="7.5" style="567" customWidth="1"/>
    <col min="2562" max="2562" width="12.375" style="567" customWidth="1"/>
    <col min="2563" max="2563" width="19.625" style="567" customWidth="1"/>
    <col min="2564" max="2564" width="9.75" style="567" customWidth="1"/>
    <col min="2565" max="2565" width="11.125" style="567" customWidth="1"/>
    <col min="2566" max="2566" width="10.125" style="567" customWidth="1"/>
    <col min="2567" max="2567" width="12" style="567" customWidth="1"/>
    <col min="2568" max="2568" width="12.125" style="567" customWidth="1"/>
    <col min="2569" max="2569" width="9.875" style="567" customWidth="1"/>
    <col min="2570" max="2570" width="8.75" style="567" customWidth="1"/>
    <col min="2571" max="2571" width="10" style="567" customWidth="1"/>
    <col min="2572" max="2572" width="7.875" style="567" customWidth="1"/>
    <col min="2573" max="2573" width="12.875" style="567" customWidth="1"/>
    <col min="2574" max="2816" width="8.625" style="567"/>
    <col min="2817" max="2817" width="7.5" style="567" customWidth="1"/>
    <col min="2818" max="2818" width="12.375" style="567" customWidth="1"/>
    <col min="2819" max="2819" width="19.625" style="567" customWidth="1"/>
    <col min="2820" max="2820" width="9.75" style="567" customWidth="1"/>
    <col min="2821" max="2821" width="11.125" style="567" customWidth="1"/>
    <col min="2822" max="2822" width="10.125" style="567" customWidth="1"/>
    <col min="2823" max="2823" width="12" style="567" customWidth="1"/>
    <col min="2824" max="2824" width="12.125" style="567" customWidth="1"/>
    <col min="2825" max="2825" width="9.875" style="567" customWidth="1"/>
    <col min="2826" max="2826" width="8.75" style="567" customWidth="1"/>
    <col min="2827" max="2827" width="10" style="567" customWidth="1"/>
    <col min="2828" max="2828" width="7.875" style="567" customWidth="1"/>
    <col min="2829" max="2829" width="12.875" style="567" customWidth="1"/>
    <col min="2830" max="3072" width="8.625" style="567"/>
    <col min="3073" max="3073" width="7.5" style="567" customWidth="1"/>
    <col min="3074" max="3074" width="12.375" style="567" customWidth="1"/>
    <col min="3075" max="3075" width="19.625" style="567" customWidth="1"/>
    <col min="3076" max="3076" width="9.75" style="567" customWidth="1"/>
    <col min="3077" max="3077" width="11.125" style="567" customWidth="1"/>
    <col min="3078" max="3078" width="10.125" style="567" customWidth="1"/>
    <col min="3079" max="3079" width="12" style="567" customWidth="1"/>
    <col min="3080" max="3080" width="12.125" style="567" customWidth="1"/>
    <col min="3081" max="3081" width="9.875" style="567" customWidth="1"/>
    <col min="3082" max="3082" width="8.75" style="567" customWidth="1"/>
    <col min="3083" max="3083" width="10" style="567" customWidth="1"/>
    <col min="3084" max="3084" width="7.875" style="567" customWidth="1"/>
    <col min="3085" max="3085" width="12.875" style="567" customWidth="1"/>
    <col min="3086" max="3328" width="8.625" style="567"/>
    <col min="3329" max="3329" width="7.5" style="567" customWidth="1"/>
    <col min="3330" max="3330" width="12.375" style="567" customWidth="1"/>
    <col min="3331" max="3331" width="19.625" style="567" customWidth="1"/>
    <col min="3332" max="3332" width="9.75" style="567" customWidth="1"/>
    <col min="3333" max="3333" width="11.125" style="567" customWidth="1"/>
    <col min="3334" max="3334" width="10.125" style="567" customWidth="1"/>
    <col min="3335" max="3335" width="12" style="567" customWidth="1"/>
    <col min="3336" max="3336" width="12.125" style="567" customWidth="1"/>
    <col min="3337" max="3337" width="9.875" style="567" customWidth="1"/>
    <col min="3338" max="3338" width="8.75" style="567" customWidth="1"/>
    <col min="3339" max="3339" width="10" style="567" customWidth="1"/>
    <col min="3340" max="3340" width="7.875" style="567" customWidth="1"/>
    <col min="3341" max="3341" width="12.875" style="567" customWidth="1"/>
    <col min="3342" max="3584" width="8.625" style="567"/>
    <col min="3585" max="3585" width="7.5" style="567" customWidth="1"/>
    <col min="3586" max="3586" width="12.375" style="567" customWidth="1"/>
    <col min="3587" max="3587" width="19.625" style="567" customWidth="1"/>
    <col min="3588" max="3588" width="9.75" style="567" customWidth="1"/>
    <col min="3589" max="3589" width="11.125" style="567" customWidth="1"/>
    <col min="3590" max="3590" width="10.125" style="567" customWidth="1"/>
    <col min="3591" max="3591" width="12" style="567" customWidth="1"/>
    <col min="3592" max="3592" width="12.125" style="567" customWidth="1"/>
    <col min="3593" max="3593" width="9.875" style="567" customWidth="1"/>
    <col min="3594" max="3594" width="8.75" style="567" customWidth="1"/>
    <col min="3595" max="3595" width="10" style="567" customWidth="1"/>
    <col min="3596" max="3596" width="7.875" style="567" customWidth="1"/>
    <col min="3597" max="3597" width="12.875" style="567" customWidth="1"/>
    <col min="3598" max="3840" width="8.625" style="567"/>
    <col min="3841" max="3841" width="7.5" style="567" customWidth="1"/>
    <col min="3842" max="3842" width="12.375" style="567" customWidth="1"/>
    <col min="3843" max="3843" width="19.625" style="567" customWidth="1"/>
    <col min="3844" max="3844" width="9.75" style="567" customWidth="1"/>
    <col min="3845" max="3845" width="11.125" style="567" customWidth="1"/>
    <col min="3846" max="3846" width="10.125" style="567" customWidth="1"/>
    <col min="3847" max="3847" width="12" style="567" customWidth="1"/>
    <col min="3848" max="3848" width="12.125" style="567" customWidth="1"/>
    <col min="3849" max="3849" width="9.875" style="567" customWidth="1"/>
    <col min="3850" max="3850" width="8.75" style="567" customWidth="1"/>
    <col min="3851" max="3851" width="10" style="567" customWidth="1"/>
    <col min="3852" max="3852" width="7.875" style="567" customWidth="1"/>
    <col min="3853" max="3853" width="12.875" style="567" customWidth="1"/>
    <col min="3854" max="4096" width="8.625" style="567"/>
    <col min="4097" max="4097" width="7.5" style="567" customWidth="1"/>
    <col min="4098" max="4098" width="12.375" style="567" customWidth="1"/>
    <col min="4099" max="4099" width="19.625" style="567" customWidth="1"/>
    <col min="4100" max="4100" width="9.75" style="567" customWidth="1"/>
    <col min="4101" max="4101" width="11.125" style="567" customWidth="1"/>
    <col min="4102" max="4102" width="10.125" style="567" customWidth="1"/>
    <col min="4103" max="4103" width="12" style="567" customWidth="1"/>
    <col min="4104" max="4104" width="12.125" style="567" customWidth="1"/>
    <col min="4105" max="4105" width="9.875" style="567" customWidth="1"/>
    <col min="4106" max="4106" width="8.75" style="567" customWidth="1"/>
    <col min="4107" max="4107" width="10" style="567" customWidth="1"/>
    <col min="4108" max="4108" width="7.875" style="567" customWidth="1"/>
    <col min="4109" max="4109" width="12.875" style="567" customWidth="1"/>
    <col min="4110" max="4352" width="8.625" style="567"/>
    <col min="4353" max="4353" width="7.5" style="567" customWidth="1"/>
    <col min="4354" max="4354" width="12.375" style="567" customWidth="1"/>
    <col min="4355" max="4355" width="19.625" style="567" customWidth="1"/>
    <col min="4356" max="4356" width="9.75" style="567" customWidth="1"/>
    <col min="4357" max="4357" width="11.125" style="567" customWidth="1"/>
    <col min="4358" max="4358" width="10.125" style="567" customWidth="1"/>
    <col min="4359" max="4359" width="12" style="567" customWidth="1"/>
    <col min="4360" max="4360" width="12.125" style="567" customWidth="1"/>
    <col min="4361" max="4361" width="9.875" style="567" customWidth="1"/>
    <col min="4362" max="4362" width="8.75" style="567" customWidth="1"/>
    <col min="4363" max="4363" width="10" style="567" customWidth="1"/>
    <col min="4364" max="4364" width="7.875" style="567" customWidth="1"/>
    <col min="4365" max="4365" width="12.875" style="567" customWidth="1"/>
    <col min="4366" max="4608" width="8.625" style="567"/>
    <col min="4609" max="4609" width="7.5" style="567" customWidth="1"/>
    <col min="4610" max="4610" width="12.375" style="567" customWidth="1"/>
    <col min="4611" max="4611" width="19.625" style="567" customWidth="1"/>
    <col min="4612" max="4612" width="9.75" style="567" customWidth="1"/>
    <col min="4613" max="4613" width="11.125" style="567" customWidth="1"/>
    <col min="4614" max="4614" width="10.125" style="567" customWidth="1"/>
    <col min="4615" max="4615" width="12" style="567" customWidth="1"/>
    <col min="4616" max="4616" width="12.125" style="567" customWidth="1"/>
    <col min="4617" max="4617" width="9.875" style="567" customWidth="1"/>
    <col min="4618" max="4618" width="8.75" style="567" customWidth="1"/>
    <col min="4619" max="4619" width="10" style="567" customWidth="1"/>
    <col min="4620" max="4620" width="7.875" style="567" customWidth="1"/>
    <col min="4621" max="4621" width="12.875" style="567" customWidth="1"/>
    <col min="4622" max="4864" width="8.625" style="567"/>
    <col min="4865" max="4865" width="7.5" style="567" customWidth="1"/>
    <col min="4866" max="4866" width="12.375" style="567" customWidth="1"/>
    <col min="4867" max="4867" width="19.625" style="567" customWidth="1"/>
    <col min="4868" max="4868" width="9.75" style="567" customWidth="1"/>
    <col min="4869" max="4869" width="11.125" style="567" customWidth="1"/>
    <col min="4870" max="4870" width="10.125" style="567" customWidth="1"/>
    <col min="4871" max="4871" width="12" style="567" customWidth="1"/>
    <col min="4872" max="4872" width="12.125" style="567" customWidth="1"/>
    <col min="4873" max="4873" width="9.875" style="567" customWidth="1"/>
    <col min="4874" max="4874" width="8.75" style="567" customWidth="1"/>
    <col min="4875" max="4875" width="10" style="567" customWidth="1"/>
    <col min="4876" max="4876" width="7.875" style="567" customWidth="1"/>
    <col min="4877" max="4877" width="12.875" style="567" customWidth="1"/>
    <col min="4878" max="5120" width="8.625" style="567"/>
    <col min="5121" max="5121" width="7.5" style="567" customWidth="1"/>
    <col min="5122" max="5122" width="12.375" style="567" customWidth="1"/>
    <col min="5123" max="5123" width="19.625" style="567" customWidth="1"/>
    <col min="5124" max="5124" width="9.75" style="567" customWidth="1"/>
    <col min="5125" max="5125" width="11.125" style="567" customWidth="1"/>
    <col min="5126" max="5126" width="10.125" style="567" customWidth="1"/>
    <col min="5127" max="5127" width="12" style="567" customWidth="1"/>
    <col min="5128" max="5128" width="12.125" style="567" customWidth="1"/>
    <col min="5129" max="5129" width="9.875" style="567" customWidth="1"/>
    <col min="5130" max="5130" width="8.75" style="567" customWidth="1"/>
    <col min="5131" max="5131" width="10" style="567" customWidth="1"/>
    <col min="5132" max="5132" width="7.875" style="567" customWidth="1"/>
    <col min="5133" max="5133" width="12.875" style="567" customWidth="1"/>
    <col min="5134" max="5376" width="8.625" style="567"/>
    <col min="5377" max="5377" width="7.5" style="567" customWidth="1"/>
    <col min="5378" max="5378" width="12.375" style="567" customWidth="1"/>
    <col min="5379" max="5379" width="19.625" style="567" customWidth="1"/>
    <col min="5380" max="5380" width="9.75" style="567" customWidth="1"/>
    <col min="5381" max="5381" width="11.125" style="567" customWidth="1"/>
    <col min="5382" max="5382" width="10.125" style="567" customWidth="1"/>
    <col min="5383" max="5383" width="12" style="567" customWidth="1"/>
    <col min="5384" max="5384" width="12.125" style="567" customWidth="1"/>
    <col min="5385" max="5385" width="9.875" style="567" customWidth="1"/>
    <col min="5386" max="5386" width="8.75" style="567" customWidth="1"/>
    <col min="5387" max="5387" width="10" style="567" customWidth="1"/>
    <col min="5388" max="5388" width="7.875" style="567" customWidth="1"/>
    <col min="5389" max="5389" width="12.875" style="567" customWidth="1"/>
    <col min="5390" max="5632" width="8.625" style="567"/>
    <col min="5633" max="5633" width="7.5" style="567" customWidth="1"/>
    <col min="5634" max="5634" width="12.375" style="567" customWidth="1"/>
    <col min="5635" max="5635" width="19.625" style="567" customWidth="1"/>
    <col min="5636" max="5636" width="9.75" style="567" customWidth="1"/>
    <col min="5637" max="5637" width="11.125" style="567" customWidth="1"/>
    <col min="5638" max="5638" width="10.125" style="567" customWidth="1"/>
    <col min="5639" max="5639" width="12" style="567" customWidth="1"/>
    <col min="5640" max="5640" width="12.125" style="567" customWidth="1"/>
    <col min="5641" max="5641" width="9.875" style="567" customWidth="1"/>
    <col min="5642" max="5642" width="8.75" style="567" customWidth="1"/>
    <col min="5643" max="5643" width="10" style="567" customWidth="1"/>
    <col min="5644" max="5644" width="7.875" style="567" customWidth="1"/>
    <col min="5645" max="5645" width="12.875" style="567" customWidth="1"/>
    <col min="5646" max="5888" width="8.625" style="567"/>
    <col min="5889" max="5889" width="7.5" style="567" customWidth="1"/>
    <col min="5890" max="5890" width="12.375" style="567" customWidth="1"/>
    <col min="5891" max="5891" width="19.625" style="567" customWidth="1"/>
    <col min="5892" max="5892" width="9.75" style="567" customWidth="1"/>
    <col min="5893" max="5893" width="11.125" style="567" customWidth="1"/>
    <col min="5894" max="5894" width="10.125" style="567" customWidth="1"/>
    <col min="5895" max="5895" width="12" style="567" customWidth="1"/>
    <col min="5896" max="5896" width="12.125" style="567" customWidth="1"/>
    <col min="5897" max="5897" width="9.875" style="567" customWidth="1"/>
    <col min="5898" max="5898" width="8.75" style="567" customWidth="1"/>
    <col min="5899" max="5899" width="10" style="567" customWidth="1"/>
    <col min="5900" max="5900" width="7.875" style="567" customWidth="1"/>
    <col min="5901" max="5901" width="12.875" style="567" customWidth="1"/>
    <col min="5902" max="6144" width="8.625" style="567"/>
    <col min="6145" max="6145" width="7.5" style="567" customWidth="1"/>
    <col min="6146" max="6146" width="12.375" style="567" customWidth="1"/>
    <col min="6147" max="6147" width="19.625" style="567" customWidth="1"/>
    <col min="6148" max="6148" width="9.75" style="567" customWidth="1"/>
    <col min="6149" max="6149" width="11.125" style="567" customWidth="1"/>
    <col min="6150" max="6150" width="10.125" style="567" customWidth="1"/>
    <col min="6151" max="6151" width="12" style="567" customWidth="1"/>
    <col min="6152" max="6152" width="12.125" style="567" customWidth="1"/>
    <col min="6153" max="6153" width="9.875" style="567" customWidth="1"/>
    <col min="6154" max="6154" width="8.75" style="567" customWidth="1"/>
    <col min="6155" max="6155" width="10" style="567" customWidth="1"/>
    <col min="6156" max="6156" width="7.875" style="567" customWidth="1"/>
    <col min="6157" max="6157" width="12.875" style="567" customWidth="1"/>
    <col min="6158" max="6400" width="8.625" style="567"/>
    <col min="6401" max="6401" width="7.5" style="567" customWidth="1"/>
    <col min="6402" max="6402" width="12.375" style="567" customWidth="1"/>
    <col min="6403" max="6403" width="19.625" style="567" customWidth="1"/>
    <col min="6404" max="6404" width="9.75" style="567" customWidth="1"/>
    <col min="6405" max="6405" width="11.125" style="567" customWidth="1"/>
    <col min="6406" max="6406" width="10.125" style="567" customWidth="1"/>
    <col min="6407" max="6407" width="12" style="567" customWidth="1"/>
    <col min="6408" max="6408" width="12.125" style="567" customWidth="1"/>
    <col min="6409" max="6409" width="9.875" style="567" customWidth="1"/>
    <col min="6410" max="6410" width="8.75" style="567" customWidth="1"/>
    <col min="6411" max="6411" width="10" style="567" customWidth="1"/>
    <col min="6412" max="6412" width="7.875" style="567" customWidth="1"/>
    <col min="6413" max="6413" width="12.875" style="567" customWidth="1"/>
    <col min="6414" max="6656" width="8.625" style="567"/>
    <col min="6657" max="6657" width="7.5" style="567" customWidth="1"/>
    <col min="6658" max="6658" width="12.375" style="567" customWidth="1"/>
    <col min="6659" max="6659" width="19.625" style="567" customWidth="1"/>
    <col min="6660" max="6660" width="9.75" style="567" customWidth="1"/>
    <col min="6661" max="6661" width="11.125" style="567" customWidth="1"/>
    <col min="6662" max="6662" width="10.125" style="567" customWidth="1"/>
    <col min="6663" max="6663" width="12" style="567" customWidth="1"/>
    <col min="6664" max="6664" width="12.125" style="567" customWidth="1"/>
    <col min="6665" max="6665" width="9.875" style="567" customWidth="1"/>
    <col min="6666" max="6666" width="8.75" style="567" customWidth="1"/>
    <col min="6667" max="6667" width="10" style="567" customWidth="1"/>
    <col min="6668" max="6668" width="7.875" style="567" customWidth="1"/>
    <col min="6669" max="6669" width="12.875" style="567" customWidth="1"/>
    <col min="6670" max="6912" width="8.625" style="567"/>
    <col min="6913" max="6913" width="7.5" style="567" customWidth="1"/>
    <col min="6914" max="6914" width="12.375" style="567" customWidth="1"/>
    <col min="6915" max="6915" width="19.625" style="567" customWidth="1"/>
    <col min="6916" max="6916" width="9.75" style="567" customWidth="1"/>
    <col min="6917" max="6917" width="11.125" style="567" customWidth="1"/>
    <col min="6918" max="6918" width="10.125" style="567" customWidth="1"/>
    <col min="6919" max="6919" width="12" style="567" customWidth="1"/>
    <col min="6920" max="6920" width="12.125" style="567" customWidth="1"/>
    <col min="6921" max="6921" width="9.875" style="567" customWidth="1"/>
    <col min="6922" max="6922" width="8.75" style="567" customWidth="1"/>
    <col min="6923" max="6923" width="10" style="567" customWidth="1"/>
    <col min="6924" max="6924" width="7.875" style="567" customWidth="1"/>
    <col min="6925" max="6925" width="12.875" style="567" customWidth="1"/>
    <col min="6926" max="7168" width="8.625" style="567"/>
    <col min="7169" max="7169" width="7.5" style="567" customWidth="1"/>
    <col min="7170" max="7170" width="12.375" style="567" customWidth="1"/>
    <col min="7171" max="7171" width="19.625" style="567" customWidth="1"/>
    <col min="7172" max="7172" width="9.75" style="567" customWidth="1"/>
    <col min="7173" max="7173" width="11.125" style="567" customWidth="1"/>
    <col min="7174" max="7174" width="10.125" style="567" customWidth="1"/>
    <col min="7175" max="7175" width="12" style="567" customWidth="1"/>
    <col min="7176" max="7176" width="12.125" style="567" customWidth="1"/>
    <col min="7177" max="7177" width="9.875" style="567" customWidth="1"/>
    <col min="7178" max="7178" width="8.75" style="567" customWidth="1"/>
    <col min="7179" max="7179" width="10" style="567" customWidth="1"/>
    <col min="7180" max="7180" width="7.875" style="567" customWidth="1"/>
    <col min="7181" max="7181" width="12.875" style="567" customWidth="1"/>
    <col min="7182" max="7424" width="8.625" style="567"/>
    <col min="7425" max="7425" width="7.5" style="567" customWidth="1"/>
    <col min="7426" max="7426" width="12.375" style="567" customWidth="1"/>
    <col min="7427" max="7427" width="19.625" style="567" customWidth="1"/>
    <col min="7428" max="7428" width="9.75" style="567" customWidth="1"/>
    <col min="7429" max="7429" width="11.125" style="567" customWidth="1"/>
    <col min="7430" max="7430" width="10.125" style="567" customWidth="1"/>
    <col min="7431" max="7431" width="12" style="567" customWidth="1"/>
    <col min="7432" max="7432" width="12.125" style="567" customWidth="1"/>
    <col min="7433" max="7433" width="9.875" style="567" customWidth="1"/>
    <col min="7434" max="7434" width="8.75" style="567" customWidth="1"/>
    <col min="7435" max="7435" width="10" style="567" customWidth="1"/>
    <col min="7436" max="7436" width="7.875" style="567" customWidth="1"/>
    <col min="7437" max="7437" width="12.875" style="567" customWidth="1"/>
    <col min="7438" max="7680" width="8.625" style="567"/>
    <col min="7681" max="7681" width="7.5" style="567" customWidth="1"/>
    <col min="7682" max="7682" width="12.375" style="567" customWidth="1"/>
    <col min="7683" max="7683" width="19.625" style="567" customWidth="1"/>
    <col min="7684" max="7684" width="9.75" style="567" customWidth="1"/>
    <col min="7685" max="7685" width="11.125" style="567" customWidth="1"/>
    <col min="7686" max="7686" width="10.125" style="567" customWidth="1"/>
    <col min="7687" max="7687" width="12" style="567" customWidth="1"/>
    <col min="7688" max="7688" width="12.125" style="567" customWidth="1"/>
    <col min="7689" max="7689" width="9.875" style="567" customWidth="1"/>
    <col min="7690" max="7690" width="8.75" style="567" customWidth="1"/>
    <col min="7691" max="7691" width="10" style="567" customWidth="1"/>
    <col min="7692" max="7692" width="7.875" style="567" customWidth="1"/>
    <col min="7693" max="7693" width="12.875" style="567" customWidth="1"/>
    <col min="7694" max="7936" width="8.625" style="567"/>
    <col min="7937" max="7937" width="7.5" style="567" customWidth="1"/>
    <col min="7938" max="7938" width="12.375" style="567" customWidth="1"/>
    <col min="7939" max="7939" width="19.625" style="567" customWidth="1"/>
    <col min="7940" max="7940" width="9.75" style="567" customWidth="1"/>
    <col min="7941" max="7941" width="11.125" style="567" customWidth="1"/>
    <col min="7942" max="7942" width="10.125" style="567" customWidth="1"/>
    <col min="7943" max="7943" width="12" style="567" customWidth="1"/>
    <col min="7944" max="7944" width="12.125" style="567" customWidth="1"/>
    <col min="7945" max="7945" width="9.875" style="567" customWidth="1"/>
    <col min="7946" max="7946" width="8.75" style="567" customWidth="1"/>
    <col min="7947" max="7947" width="10" style="567" customWidth="1"/>
    <col min="7948" max="7948" width="7.875" style="567" customWidth="1"/>
    <col min="7949" max="7949" width="12.875" style="567" customWidth="1"/>
    <col min="7950" max="8192" width="8.625" style="567"/>
    <col min="8193" max="8193" width="7.5" style="567" customWidth="1"/>
    <col min="8194" max="8194" width="12.375" style="567" customWidth="1"/>
    <col min="8195" max="8195" width="19.625" style="567" customWidth="1"/>
    <col min="8196" max="8196" width="9.75" style="567" customWidth="1"/>
    <col min="8197" max="8197" width="11.125" style="567" customWidth="1"/>
    <col min="8198" max="8198" width="10.125" style="567" customWidth="1"/>
    <col min="8199" max="8199" width="12" style="567" customWidth="1"/>
    <col min="8200" max="8200" width="12.125" style="567" customWidth="1"/>
    <col min="8201" max="8201" width="9.875" style="567" customWidth="1"/>
    <col min="8202" max="8202" width="8.75" style="567" customWidth="1"/>
    <col min="8203" max="8203" width="10" style="567" customWidth="1"/>
    <col min="8204" max="8204" width="7.875" style="567" customWidth="1"/>
    <col min="8205" max="8205" width="12.875" style="567" customWidth="1"/>
    <col min="8206" max="8448" width="8.625" style="567"/>
    <col min="8449" max="8449" width="7.5" style="567" customWidth="1"/>
    <col min="8450" max="8450" width="12.375" style="567" customWidth="1"/>
    <col min="8451" max="8451" width="19.625" style="567" customWidth="1"/>
    <col min="8452" max="8452" width="9.75" style="567" customWidth="1"/>
    <col min="8453" max="8453" width="11.125" style="567" customWidth="1"/>
    <col min="8454" max="8454" width="10.125" style="567" customWidth="1"/>
    <col min="8455" max="8455" width="12" style="567" customWidth="1"/>
    <col min="8456" max="8456" width="12.125" style="567" customWidth="1"/>
    <col min="8457" max="8457" width="9.875" style="567" customWidth="1"/>
    <col min="8458" max="8458" width="8.75" style="567" customWidth="1"/>
    <col min="8459" max="8459" width="10" style="567" customWidth="1"/>
    <col min="8460" max="8460" width="7.875" style="567" customWidth="1"/>
    <col min="8461" max="8461" width="12.875" style="567" customWidth="1"/>
    <col min="8462" max="8704" width="8.625" style="567"/>
    <col min="8705" max="8705" width="7.5" style="567" customWidth="1"/>
    <col min="8706" max="8706" width="12.375" style="567" customWidth="1"/>
    <col min="8707" max="8707" width="19.625" style="567" customWidth="1"/>
    <col min="8708" max="8708" width="9.75" style="567" customWidth="1"/>
    <col min="8709" max="8709" width="11.125" style="567" customWidth="1"/>
    <col min="8710" max="8710" width="10.125" style="567" customWidth="1"/>
    <col min="8711" max="8711" width="12" style="567" customWidth="1"/>
    <col min="8712" max="8712" width="12.125" style="567" customWidth="1"/>
    <col min="8713" max="8713" width="9.875" style="567" customWidth="1"/>
    <col min="8714" max="8714" width="8.75" style="567" customWidth="1"/>
    <col min="8715" max="8715" width="10" style="567" customWidth="1"/>
    <col min="8716" max="8716" width="7.875" style="567" customWidth="1"/>
    <col min="8717" max="8717" width="12.875" style="567" customWidth="1"/>
    <col min="8718" max="8960" width="8.625" style="567"/>
    <col min="8961" max="8961" width="7.5" style="567" customWidth="1"/>
    <col min="8962" max="8962" width="12.375" style="567" customWidth="1"/>
    <col min="8963" max="8963" width="19.625" style="567" customWidth="1"/>
    <col min="8964" max="8964" width="9.75" style="567" customWidth="1"/>
    <col min="8965" max="8965" width="11.125" style="567" customWidth="1"/>
    <col min="8966" max="8966" width="10.125" style="567" customWidth="1"/>
    <col min="8967" max="8967" width="12" style="567" customWidth="1"/>
    <col min="8968" max="8968" width="12.125" style="567" customWidth="1"/>
    <col min="8969" max="8969" width="9.875" style="567" customWidth="1"/>
    <col min="8970" max="8970" width="8.75" style="567" customWidth="1"/>
    <col min="8971" max="8971" width="10" style="567" customWidth="1"/>
    <col min="8972" max="8972" width="7.875" style="567" customWidth="1"/>
    <col min="8973" max="8973" width="12.875" style="567" customWidth="1"/>
    <col min="8974" max="9216" width="8.625" style="567"/>
    <col min="9217" max="9217" width="7.5" style="567" customWidth="1"/>
    <col min="9218" max="9218" width="12.375" style="567" customWidth="1"/>
    <col min="9219" max="9219" width="19.625" style="567" customWidth="1"/>
    <col min="9220" max="9220" width="9.75" style="567" customWidth="1"/>
    <col min="9221" max="9221" width="11.125" style="567" customWidth="1"/>
    <col min="9222" max="9222" width="10.125" style="567" customWidth="1"/>
    <col min="9223" max="9223" width="12" style="567" customWidth="1"/>
    <col min="9224" max="9224" width="12.125" style="567" customWidth="1"/>
    <col min="9225" max="9225" width="9.875" style="567" customWidth="1"/>
    <col min="9226" max="9226" width="8.75" style="567" customWidth="1"/>
    <col min="9227" max="9227" width="10" style="567" customWidth="1"/>
    <col min="9228" max="9228" width="7.875" style="567" customWidth="1"/>
    <col min="9229" max="9229" width="12.875" style="567" customWidth="1"/>
    <col min="9230" max="9472" width="8.625" style="567"/>
    <col min="9473" max="9473" width="7.5" style="567" customWidth="1"/>
    <col min="9474" max="9474" width="12.375" style="567" customWidth="1"/>
    <col min="9475" max="9475" width="19.625" style="567" customWidth="1"/>
    <col min="9476" max="9476" width="9.75" style="567" customWidth="1"/>
    <col min="9477" max="9477" width="11.125" style="567" customWidth="1"/>
    <col min="9478" max="9478" width="10.125" style="567" customWidth="1"/>
    <col min="9479" max="9479" width="12" style="567" customWidth="1"/>
    <col min="9480" max="9480" width="12.125" style="567" customWidth="1"/>
    <col min="9481" max="9481" width="9.875" style="567" customWidth="1"/>
    <col min="9482" max="9482" width="8.75" style="567" customWidth="1"/>
    <col min="9483" max="9483" width="10" style="567" customWidth="1"/>
    <col min="9484" max="9484" width="7.875" style="567" customWidth="1"/>
    <col min="9485" max="9485" width="12.875" style="567" customWidth="1"/>
    <col min="9486" max="9728" width="8.625" style="567"/>
    <col min="9729" max="9729" width="7.5" style="567" customWidth="1"/>
    <col min="9730" max="9730" width="12.375" style="567" customWidth="1"/>
    <col min="9731" max="9731" width="19.625" style="567" customWidth="1"/>
    <col min="9732" max="9732" width="9.75" style="567" customWidth="1"/>
    <col min="9733" max="9733" width="11.125" style="567" customWidth="1"/>
    <col min="9734" max="9734" width="10.125" style="567" customWidth="1"/>
    <col min="9735" max="9735" width="12" style="567" customWidth="1"/>
    <col min="9736" max="9736" width="12.125" style="567" customWidth="1"/>
    <col min="9737" max="9737" width="9.875" style="567" customWidth="1"/>
    <col min="9738" max="9738" width="8.75" style="567" customWidth="1"/>
    <col min="9739" max="9739" width="10" style="567" customWidth="1"/>
    <col min="9740" max="9740" width="7.875" style="567" customWidth="1"/>
    <col min="9741" max="9741" width="12.875" style="567" customWidth="1"/>
    <col min="9742" max="9984" width="8.625" style="567"/>
    <col min="9985" max="9985" width="7.5" style="567" customWidth="1"/>
    <col min="9986" max="9986" width="12.375" style="567" customWidth="1"/>
    <col min="9987" max="9987" width="19.625" style="567" customWidth="1"/>
    <col min="9988" max="9988" width="9.75" style="567" customWidth="1"/>
    <col min="9989" max="9989" width="11.125" style="567" customWidth="1"/>
    <col min="9990" max="9990" width="10.125" style="567" customWidth="1"/>
    <col min="9991" max="9991" width="12" style="567" customWidth="1"/>
    <col min="9992" max="9992" width="12.125" style="567" customWidth="1"/>
    <col min="9993" max="9993" width="9.875" style="567" customWidth="1"/>
    <col min="9994" max="9994" width="8.75" style="567" customWidth="1"/>
    <col min="9995" max="9995" width="10" style="567" customWidth="1"/>
    <col min="9996" max="9996" width="7.875" style="567" customWidth="1"/>
    <col min="9997" max="9997" width="12.875" style="567" customWidth="1"/>
    <col min="9998" max="10240" width="8.625" style="567"/>
    <col min="10241" max="10241" width="7.5" style="567" customWidth="1"/>
    <col min="10242" max="10242" width="12.375" style="567" customWidth="1"/>
    <col min="10243" max="10243" width="19.625" style="567" customWidth="1"/>
    <col min="10244" max="10244" width="9.75" style="567" customWidth="1"/>
    <col min="10245" max="10245" width="11.125" style="567" customWidth="1"/>
    <col min="10246" max="10246" width="10.125" style="567" customWidth="1"/>
    <col min="10247" max="10247" width="12" style="567" customWidth="1"/>
    <col min="10248" max="10248" width="12.125" style="567" customWidth="1"/>
    <col min="10249" max="10249" width="9.875" style="567" customWidth="1"/>
    <col min="10250" max="10250" width="8.75" style="567" customWidth="1"/>
    <col min="10251" max="10251" width="10" style="567" customWidth="1"/>
    <col min="10252" max="10252" width="7.875" style="567" customWidth="1"/>
    <col min="10253" max="10253" width="12.875" style="567" customWidth="1"/>
    <col min="10254" max="10496" width="8.625" style="567"/>
    <col min="10497" max="10497" width="7.5" style="567" customWidth="1"/>
    <col min="10498" max="10498" width="12.375" style="567" customWidth="1"/>
    <col min="10499" max="10499" width="19.625" style="567" customWidth="1"/>
    <col min="10500" max="10500" width="9.75" style="567" customWidth="1"/>
    <col min="10501" max="10501" width="11.125" style="567" customWidth="1"/>
    <col min="10502" max="10502" width="10.125" style="567" customWidth="1"/>
    <col min="10503" max="10503" width="12" style="567" customWidth="1"/>
    <col min="10504" max="10504" width="12.125" style="567" customWidth="1"/>
    <col min="10505" max="10505" width="9.875" style="567" customWidth="1"/>
    <col min="10506" max="10506" width="8.75" style="567" customWidth="1"/>
    <col min="10507" max="10507" width="10" style="567" customWidth="1"/>
    <col min="10508" max="10508" width="7.875" style="567" customWidth="1"/>
    <col min="10509" max="10509" width="12.875" style="567" customWidth="1"/>
    <col min="10510" max="10752" width="8.625" style="567"/>
    <col min="10753" max="10753" width="7.5" style="567" customWidth="1"/>
    <col min="10754" max="10754" width="12.375" style="567" customWidth="1"/>
    <col min="10755" max="10755" width="19.625" style="567" customWidth="1"/>
    <col min="10756" max="10756" width="9.75" style="567" customWidth="1"/>
    <col min="10757" max="10757" width="11.125" style="567" customWidth="1"/>
    <col min="10758" max="10758" width="10.125" style="567" customWidth="1"/>
    <col min="10759" max="10759" width="12" style="567" customWidth="1"/>
    <col min="10760" max="10760" width="12.125" style="567" customWidth="1"/>
    <col min="10761" max="10761" width="9.875" style="567" customWidth="1"/>
    <col min="10762" max="10762" width="8.75" style="567" customWidth="1"/>
    <col min="10763" max="10763" width="10" style="567" customWidth="1"/>
    <col min="10764" max="10764" width="7.875" style="567" customWidth="1"/>
    <col min="10765" max="10765" width="12.875" style="567" customWidth="1"/>
    <col min="10766" max="11008" width="8.625" style="567"/>
    <col min="11009" max="11009" width="7.5" style="567" customWidth="1"/>
    <col min="11010" max="11010" width="12.375" style="567" customWidth="1"/>
    <col min="11011" max="11011" width="19.625" style="567" customWidth="1"/>
    <col min="11012" max="11012" width="9.75" style="567" customWidth="1"/>
    <col min="11013" max="11013" width="11.125" style="567" customWidth="1"/>
    <col min="11014" max="11014" width="10.125" style="567" customWidth="1"/>
    <col min="11015" max="11015" width="12" style="567" customWidth="1"/>
    <col min="11016" max="11016" width="12.125" style="567" customWidth="1"/>
    <col min="11017" max="11017" width="9.875" style="567" customWidth="1"/>
    <col min="11018" max="11018" width="8.75" style="567" customWidth="1"/>
    <col min="11019" max="11019" width="10" style="567" customWidth="1"/>
    <col min="11020" max="11020" width="7.875" style="567" customWidth="1"/>
    <col min="11021" max="11021" width="12.875" style="567" customWidth="1"/>
    <col min="11022" max="11264" width="8.625" style="567"/>
    <col min="11265" max="11265" width="7.5" style="567" customWidth="1"/>
    <col min="11266" max="11266" width="12.375" style="567" customWidth="1"/>
    <col min="11267" max="11267" width="19.625" style="567" customWidth="1"/>
    <col min="11268" max="11268" width="9.75" style="567" customWidth="1"/>
    <col min="11269" max="11269" width="11.125" style="567" customWidth="1"/>
    <col min="11270" max="11270" width="10.125" style="567" customWidth="1"/>
    <col min="11271" max="11271" width="12" style="567" customWidth="1"/>
    <col min="11272" max="11272" width="12.125" style="567" customWidth="1"/>
    <col min="11273" max="11273" width="9.875" style="567" customWidth="1"/>
    <col min="11274" max="11274" width="8.75" style="567" customWidth="1"/>
    <col min="11275" max="11275" width="10" style="567" customWidth="1"/>
    <col min="11276" max="11276" width="7.875" style="567" customWidth="1"/>
    <col min="11277" max="11277" width="12.875" style="567" customWidth="1"/>
    <col min="11278" max="11520" width="8.625" style="567"/>
    <col min="11521" max="11521" width="7.5" style="567" customWidth="1"/>
    <col min="11522" max="11522" width="12.375" style="567" customWidth="1"/>
    <col min="11523" max="11523" width="19.625" style="567" customWidth="1"/>
    <col min="11524" max="11524" width="9.75" style="567" customWidth="1"/>
    <col min="11525" max="11525" width="11.125" style="567" customWidth="1"/>
    <col min="11526" max="11526" width="10.125" style="567" customWidth="1"/>
    <col min="11527" max="11527" width="12" style="567" customWidth="1"/>
    <col min="11528" max="11528" width="12.125" style="567" customWidth="1"/>
    <col min="11529" max="11529" width="9.875" style="567" customWidth="1"/>
    <col min="11530" max="11530" width="8.75" style="567" customWidth="1"/>
    <col min="11531" max="11531" width="10" style="567" customWidth="1"/>
    <col min="11532" max="11532" width="7.875" style="567" customWidth="1"/>
    <col min="11533" max="11533" width="12.875" style="567" customWidth="1"/>
    <col min="11534" max="11776" width="8.625" style="567"/>
    <col min="11777" max="11777" width="7.5" style="567" customWidth="1"/>
    <col min="11778" max="11778" width="12.375" style="567" customWidth="1"/>
    <col min="11779" max="11779" width="19.625" style="567" customWidth="1"/>
    <col min="11780" max="11780" width="9.75" style="567" customWidth="1"/>
    <col min="11781" max="11781" width="11.125" style="567" customWidth="1"/>
    <col min="11782" max="11782" width="10.125" style="567" customWidth="1"/>
    <col min="11783" max="11783" width="12" style="567" customWidth="1"/>
    <col min="11784" max="11784" width="12.125" style="567" customWidth="1"/>
    <col min="11785" max="11785" width="9.875" style="567" customWidth="1"/>
    <col min="11786" max="11786" width="8.75" style="567" customWidth="1"/>
    <col min="11787" max="11787" width="10" style="567" customWidth="1"/>
    <col min="11788" max="11788" width="7.875" style="567" customWidth="1"/>
    <col min="11789" max="11789" width="12.875" style="567" customWidth="1"/>
    <col min="11790" max="12032" width="8.625" style="567"/>
    <col min="12033" max="12033" width="7.5" style="567" customWidth="1"/>
    <col min="12034" max="12034" width="12.375" style="567" customWidth="1"/>
    <col min="12035" max="12035" width="19.625" style="567" customWidth="1"/>
    <col min="12036" max="12036" width="9.75" style="567" customWidth="1"/>
    <col min="12037" max="12037" width="11.125" style="567" customWidth="1"/>
    <col min="12038" max="12038" width="10.125" style="567" customWidth="1"/>
    <col min="12039" max="12039" width="12" style="567" customWidth="1"/>
    <col min="12040" max="12040" width="12.125" style="567" customWidth="1"/>
    <col min="12041" max="12041" width="9.875" style="567" customWidth="1"/>
    <col min="12042" max="12042" width="8.75" style="567" customWidth="1"/>
    <col min="12043" max="12043" width="10" style="567" customWidth="1"/>
    <col min="12044" max="12044" width="7.875" style="567" customWidth="1"/>
    <col min="12045" max="12045" width="12.875" style="567" customWidth="1"/>
    <col min="12046" max="12288" width="8.625" style="567"/>
    <col min="12289" max="12289" width="7.5" style="567" customWidth="1"/>
    <col min="12290" max="12290" width="12.375" style="567" customWidth="1"/>
    <col min="12291" max="12291" width="19.625" style="567" customWidth="1"/>
    <col min="12292" max="12292" width="9.75" style="567" customWidth="1"/>
    <col min="12293" max="12293" width="11.125" style="567" customWidth="1"/>
    <col min="12294" max="12294" width="10.125" style="567" customWidth="1"/>
    <col min="12295" max="12295" width="12" style="567" customWidth="1"/>
    <col min="12296" max="12296" width="12.125" style="567" customWidth="1"/>
    <col min="12297" max="12297" width="9.875" style="567" customWidth="1"/>
    <col min="12298" max="12298" width="8.75" style="567" customWidth="1"/>
    <col min="12299" max="12299" width="10" style="567" customWidth="1"/>
    <col min="12300" max="12300" width="7.875" style="567" customWidth="1"/>
    <col min="12301" max="12301" width="12.875" style="567" customWidth="1"/>
    <col min="12302" max="12544" width="8.625" style="567"/>
    <col min="12545" max="12545" width="7.5" style="567" customWidth="1"/>
    <col min="12546" max="12546" width="12.375" style="567" customWidth="1"/>
    <col min="12547" max="12547" width="19.625" style="567" customWidth="1"/>
    <col min="12548" max="12548" width="9.75" style="567" customWidth="1"/>
    <col min="12549" max="12549" width="11.125" style="567" customWidth="1"/>
    <col min="12550" max="12550" width="10.125" style="567" customWidth="1"/>
    <col min="12551" max="12551" width="12" style="567" customWidth="1"/>
    <col min="12552" max="12552" width="12.125" style="567" customWidth="1"/>
    <col min="12553" max="12553" width="9.875" style="567" customWidth="1"/>
    <col min="12554" max="12554" width="8.75" style="567" customWidth="1"/>
    <col min="12555" max="12555" width="10" style="567" customWidth="1"/>
    <col min="12556" max="12556" width="7.875" style="567" customWidth="1"/>
    <col min="12557" max="12557" width="12.875" style="567" customWidth="1"/>
    <col min="12558" max="12800" width="8.625" style="567"/>
    <col min="12801" max="12801" width="7.5" style="567" customWidth="1"/>
    <col min="12802" max="12802" width="12.375" style="567" customWidth="1"/>
    <col min="12803" max="12803" width="19.625" style="567" customWidth="1"/>
    <col min="12804" max="12804" width="9.75" style="567" customWidth="1"/>
    <col min="12805" max="12805" width="11.125" style="567" customWidth="1"/>
    <col min="12806" max="12806" width="10.125" style="567" customWidth="1"/>
    <col min="12807" max="12807" width="12" style="567" customWidth="1"/>
    <col min="12808" max="12808" width="12.125" style="567" customWidth="1"/>
    <col min="12809" max="12809" width="9.875" style="567" customWidth="1"/>
    <col min="12810" max="12810" width="8.75" style="567" customWidth="1"/>
    <col min="12811" max="12811" width="10" style="567" customWidth="1"/>
    <col min="12812" max="12812" width="7.875" style="567" customWidth="1"/>
    <col min="12813" max="12813" width="12.875" style="567" customWidth="1"/>
    <col min="12814" max="13056" width="8.625" style="567"/>
    <col min="13057" max="13057" width="7.5" style="567" customWidth="1"/>
    <col min="13058" max="13058" width="12.375" style="567" customWidth="1"/>
    <col min="13059" max="13059" width="19.625" style="567" customWidth="1"/>
    <col min="13060" max="13060" width="9.75" style="567" customWidth="1"/>
    <col min="13061" max="13061" width="11.125" style="567" customWidth="1"/>
    <col min="13062" max="13062" width="10.125" style="567" customWidth="1"/>
    <col min="13063" max="13063" width="12" style="567" customWidth="1"/>
    <col min="13064" max="13064" width="12.125" style="567" customWidth="1"/>
    <col min="13065" max="13065" width="9.875" style="567" customWidth="1"/>
    <col min="13066" max="13066" width="8.75" style="567" customWidth="1"/>
    <col min="13067" max="13067" width="10" style="567" customWidth="1"/>
    <col min="13068" max="13068" width="7.875" style="567" customWidth="1"/>
    <col min="13069" max="13069" width="12.875" style="567" customWidth="1"/>
    <col min="13070" max="13312" width="8.625" style="567"/>
    <col min="13313" max="13313" width="7.5" style="567" customWidth="1"/>
    <col min="13314" max="13314" width="12.375" style="567" customWidth="1"/>
    <col min="13315" max="13315" width="19.625" style="567" customWidth="1"/>
    <col min="13316" max="13316" width="9.75" style="567" customWidth="1"/>
    <col min="13317" max="13317" width="11.125" style="567" customWidth="1"/>
    <col min="13318" max="13318" width="10.125" style="567" customWidth="1"/>
    <col min="13319" max="13319" width="12" style="567" customWidth="1"/>
    <col min="13320" max="13320" width="12.125" style="567" customWidth="1"/>
    <col min="13321" max="13321" width="9.875" style="567" customWidth="1"/>
    <col min="13322" max="13322" width="8.75" style="567" customWidth="1"/>
    <col min="13323" max="13323" width="10" style="567" customWidth="1"/>
    <col min="13324" max="13324" width="7.875" style="567" customWidth="1"/>
    <col min="13325" max="13325" width="12.875" style="567" customWidth="1"/>
    <col min="13326" max="13568" width="8.625" style="567"/>
    <col min="13569" max="13569" width="7.5" style="567" customWidth="1"/>
    <col min="13570" max="13570" width="12.375" style="567" customWidth="1"/>
    <col min="13571" max="13571" width="19.625" style="567" customWidth="1"/>
    <col min="13572" max="13572" width="9.75" style="567" customWidth="1"/>
    <col min="13573" max="13573" width="11.125" style="567" customWidth="1"/>
    <col min="13574" max="13574" width="10.125" style="567" customWidth="1"/>
    <col min="13575" max="13575" width="12" style="567" customWidth="1"/>
    <col min="13576" max="13576" width="12.125" style="567" customWidth="1"/>
    <col min="13577" max="13577" width="9.875" style="567" customWidth="1"/>
    <col min="13578" max="13578" width="8.75" style="567" customWidth="1"/>
    <col min="13579" max="13579" width="10" style="567" customWidth="1"/>
    <col min="13580" max="13580" width="7.875" style="567" customWidth="1"/>
    <col min="13581" max="13581" width="12.875" style="567" customWidth="1"/>
    <col min="13582" max="13824" width="8.625" style="567"/>
    <col min="13825" max="13825" width="7.5" style="567" customWidth="1"/>
    <col min="13826" max="13826" width="12.375" style="567" customWidth="1"/>
    <col min="13827" max="13827" width="19.625" style="567" customWidth="1"/>
    <col min="13828" max="13828" width="9.75" style="567" customWidth="1"/>
    <col min="13829" max="13829" width="11.125" style="567" customWidth="1"/>
    <col min="13830" max="13830" width="10.125" style="567" customWidth="1"/>
    <col min="13831" max="13831" width="12" style="567" customWidth="1"/>
    <col min="13832" max="13832" width="12.125" style="567" customWidth="1"/>
    <col min="13833" max="13833" width="9.875" style="567" customWidth="1"/>
    <col min="13834" max="13834" width="8.75" style="567" customWidth="1"/>
    <col min="13835" max="13835" width="10" style="567" customWidth="1"/>
    <col min="13836" max="13836" width="7.875" style="567" customWidth="1"/>
    <col min="13837" max="13837" width="12.875" style="567" customWidth="1"/>
    <col min="13838" max="14080" width="8.625" style="567"/>
    <col min="14081" max="14081" width="7.5" style="567" customWidth="1"/>
    <col min="14082" max="14082" width="12.375" style="567" customWidth="1"/>
    <col min="14083" max="14083" width="19.625" style="567" customWidth="1"/>
    <col min="14084" max="14084" width="9.75" style="567" customWidth="1"/>
    <col min="14085" max="14085" width="11.125" style="567" customWidth="1"/>
    <col min="14086" max="14086" width="10.125" style="567" customWidth="1"/>
    <col min="14087" max="14087" width="12" style="567" customWidth="1"/>
    <col min="14088" max="14088" width="12.125" style="567" customWidth="1"/>
    <col min="14089" max="14089" width="9.875" style="567" customWidth="1"/>
    <col min="14090" max="14090" width="8.75" style="567" customWidth="1"/>
    <col min="14091" max="14091" width="10" style="567" customWidth="1"/>
    <col min="14092" max="14092" width="7.875" style="567" customWidth="1"/>
    <col min="14093" max="14093" width="12.875" style="567" customWidth="1"/>
    <col min="14094" max="14336" width="8.625" style="567"/>
    <col min="14337" max="14337" width="7.5" style="567" customWidth="1"/>
    <col min="14338" max="14338" width="12.375" style="567" customWidth="1"/>
    <col min="14339" max="14339" width="19.625" style="567" customWidth="1"/>
    <col min="14340" max="14340" width="9.75" style="567" customWidth="1"/>
    <col min="14341" max="14341" width="11.125" style="567" customWidth="1"/>
    <col min="14342" max="14342" width="10.125" style="567" customWidth="1"/>
    <col min="14343" max="14343" width="12" style="567" customWidth="1"/>
    <col min="14344" max="14344" width="12.125" style="567" customWidth="1"/>
    <col min="14345" max="14345" width="9.875" style="567" customWidth="1"/>
    <col min="14346" max="14346" width="8.75" style="567" customWidth="1"/>
    <col min="14347" max="14347" width="10" style="567" customWidth="1"/>
    <col min="14348" max="14348" width="7.875" style="567" customWidth="1"/>
    <col min="14349" max="14349" width="12.875" style="567" customWidth="1"/>
    <col min="14350" max="14592" width="8.625" style="567"/>
    <col min="14593" max="14593" width="7.5" style="567" customWidth="1"/>
    <col min="14594" max="14594" width="12.375" style="567" customWidth="1"/>
    <col min="14595" max="14595" width="19.625" style="567" customWidth="1"/>
    <col min="14596" max="14596" width="9.75" style="567" customWidth="1"/>
    <col min="14597" max="14597" width="11.125" style="567" customWidth="1"/>
    <col min="14598" max="14598" width="10.125" style="567" customWidth="1"/>
    <col min="14599" max="14599" width="12" style="567" customWidth="1"/>
    <col min="14600" max="14600" width="12.125" style="567" customWidth="1"/>
    <col min="14601" max="14601" width="9.875" style="567" customWidth="1"/>
    <col min="14602" max="14602" width="8.75" style="567" customWidth="1"/>
    <col min="14603" max="14603" width="10" style="567" customWidth="1"/>
    <col min="14604" max="14604" width="7.875" style="567" customWidth="1"/>
    <col min="14605" max="14605" width="12.875" style="567" customWidth="1"/>
    <col min="14606" max="14848" width="8.625" style="567"/>
    <col min="14849" max="14849" width="7.5" style="567" customWidth="1"/>
    <col min="14850" max="14850" width="12.375" style="567" customWidth="1"/>
    <col min="14851" max="14851" width="19.625" style="567" customWidth="1"/>
    <col min="14852" max="14852" width="9.75" style="567" customWidth="1"/>
    <col min="14853" max="14853" width="11.125" style="567" customWidth="1"/>
    <col min="14854" max="14854" width="10.125" style="567" customWidth="1"/>
    <col min="14855" max="14855" width="12" style="567" customWidth="1"/>
    <col min="14856" max="14856" width="12.125" style="567" customWidth="1"/>
    <col min="14857" max="14857" width="9.875" style="567" customWidth="1"/>
    <col min="14858" max="14858" width="8.75" style="567" customWidth="1"/>
    <col min="14859" max="14859" width="10" style="567" customWidth="1"/>
    <col min="14860" max="14860" width="7.875" style="567" customWidth="1"/>
    <col min="14861" max="14861" width="12.875" style="567" customWidth="1"/>
    <col min="14862" max="15104" width="8.625" style="567"/>
    <col min="15105" max="15105" width="7.5" style="567" customWidth="1"/>
    <col min="15106" max="15106" width="12.375" style="567" customWidth="1"/>
    <col min="15107" max="15107" width="19.625" style="567" customWidth="1"/>
    <col min="15108" max="15108" width="9.75" style="567" customWidth="1"/>
    <col min="15109" max="15109" width="11.125" style="567" customWidth="1"/>
    <col min="15110" max="15110" width="10.125" style="567" customWidth="1"/>
    <col min="15111" max="15111" width="12" style="567" customWidth="1"/>
    <col min="15112" max="15112" width="12.125" style="567" customWidth="1"/>
    <col min="15113" max="15113" width="9.875" style="567" customWidth="1"/>
    <col min="15114" max="15114" width="8.75" style="567" customWidth="1"/>
    <col min="15115" max="15115" width="10" style="567" customWidth="1"/>
    <col min="15116" max="15116" width="7.875" style="567" customWidth="1"/>
    <col min="15117" max="15117" width="12.875" style="567" customWidth="1"/>
    <col min="15118" max="15360" width="8.625" style="567"/>
    <col min="15361" max="15361" width="7.5" style="567" customWidth="1"/>
    <col min="15362" max="15362" width="12.375" style="567" customWidth="1"/>
    <col min="15363" max="15363" width="19.625" style="567" customWidth="1"/>
    <col min="15364" max="15364" width="9.75" style="567" customWidth="1"/>
    <col min="15365" max="15365" width="11.125" style="567" customWidth="1"/>
    <col min="15366" max="15366" width="10.125" style="567" customWidth="1"/>
    <col min="15367" max="15367" width="12" style="567" customWidth="1"/>
    <col min="15368" max="15368" width="12.125" style="567" customWidth="1"/>
    <col min="15369" max="15369" width="9.875" style="567" customWidth="1"/>
    <col min="15370" max="15370" width="8.75" style="567" customWidth="1"/>
    <col min="15371" max="15371" width="10" style="567" customWidth="1"/>
    <col min="15372" max="15372" width="7.875" style="567" customWidth="1"/>
    <col min="15373" max="15373" width="12.875" style="567" customWidth="1"/>
    <col min="15374" max="15616" width="8.625" style="567"/>
    <col min="15617" max="15617" width="7.5" style="567" customWidth="1"/>
    <col min="15618" max="15618" width="12.375" style="567" customWidth="1"/>
    <col min="15619" max="15619" width="19.625" style="567" customWidth="1"/>
    <col min="15620" max="15620" width="9.75" style="567" customWidth="1"/>
    <col min="15621" max="15621" width="11.125" style="567" customWidth="1"/>
    <col min="15622" max="15622" width="10.125" style="567" customWidth="1"/>
    <col min="15623" max="15623" width="12" style="567" customWidth="1"/>
    <col min="15624" max="15624" width="12.125" style="567" customWidth="1"/>
    <col min="15625" max="15625" width="9.875" style="567" customWidth="1"/>
    <col min="15626" max="15626" width="8.75" style="567" customWidth="1"/>
    <col min="15627" max="15627" width="10" style="567" customWidth="1"/>
    <col min="15628" max="15628" width="7.875" style="567" customWidth="1"/>
    <col min="15629" max="15629" width="12.875" style="567" customWidth="1"/>
    <col min="15630" max="15872" width="8.625" style="567"/>
    <col min="15873" max="15873" width="7.5" style="567" customWidth="1"/>
    <col min="15874" max="15874" width="12.375" style="567" customWidth="1"/>
    <col min="15875" max="15875" width="19.625" style="567" customWidth="1"/>
    <col min="15876" max="15876" width="9.75" style="567" customWidth="1"/>
    <col min="15877" max="15877" width="11.125" style="567" customWidth="1"/>
    <col min="15878" max="15878" width="10.125" style="567" customWidth="1"/>
    <col min="15879" max="15879" width="12" style="567" customWidth="1"/>
    <col min="15880" max="15880" width="12.125" style="567" customWidth="1"/>
    <col min="15881" max="15881" width="9.875" style="567" customWidth="1"/>
    <col min="15882" max="15882" width="8.75" style="567" customWidth="1"/>
    <col min="15883" max="15883" width="10" style="567" customWidth="1"/>
    <col min="15884" max="15884" width="7.875" style="567" customWidth="1"/>
    <col min="15885" max="15885" width="12.875" style="567" customWidth="1"/>
    <col min="15886" max="16128" width="8.625" style="567"/>
    <col min="16129" max="16129" width="7.5" style="567" customWidth="1"/>
    <col min="16130" max="16130" width="12.375" style="567" customWidth="1"/>
    <col min="16131" max="16131" width="19.625" style="567" customWidth="1"/>
    <col min="16132" max="16132" width="9.75" style="567" customWidth="1"/>
    <col min="16133" max="16133" width="11.125" style="567" customWidth="1"/>
    <col min="16134" max="16134" width="10.125" style="567" customWidth="1"/>
    <col min="16135" max="16135" width="12" style="567" customWidth="1"/>
    <col min="16136" max="16136" width="12.125" style="567" customWidth="1"/>
    <col min="16137" max="16137" width="9.875" style="567" customWidth="1"/>
    <col min="16138" max="16138" width="8.75" style="567" customWidth="1"/>
    <col min="16139" max="16139" width="10" style="567" customWidth="1"/>
    <col min="16140" max="16140" width="7.875" style="567" customWidth="1"/>
    <col min="16141" max="16141" width="12.875" style="567" customWidth="1"/>
    <col min="16142" max="16384" width="8.625" style="567"/>
  </cols>
  <sheetData>
    <row r="1" spans="1:18" ht="13.5" customHeight="1">
      <c r="A1" s="566" t="s">
        <v>672</v>
      </c>
      <c r="N1" s="641" t="str">
        <f>HYPERLINK("#シート目次"&amp;"!A1","シート目次へ")</f>
        <v>シート目次へ</v>
      </c>
      <c r="O1" s="640"/>
      <c r="P1" s="640"/>
      <c r="Q1" s="640"/>
    </row>
    <row r="2" spans="1:18">
      <c r="N2" s="639" t="s">
        <v>757</v>
      </c>
      <c r="O2" s="640"/>
      <c r="P2" s="640"/>
      <c r="Q2" s="640"/>
      <c r="R2" s="640"/>
    </row>
    <row r="3" spans="1:18" ht="16.5" customHeight="1">
      <c r="A3" s="568" t="s">
        <v>673</v>
      </c>
      <c r="B3" s="568"/>
      <c r="O3" s="640"/>
      <c r="P3" s="640"/>
      <c r="Q3" s="640"/>
      <c r="R3" s="640"/>
    </row>
    <row r="4" spans="1:18" ht="16.5" customHeight="1">
      <c r="J4" s="569"/>
      <c r="K4" s="570" t="s">
        <v>674</v>
      </c>
      <c r="L4" s="684"/>
      <c r="M4" s="684"/>
      <c r="N4" s="639" t="s">
        <v>758</v>
      </c>
    </row>
    <row r="5" spans="1:18" ht="4.5" customHeight="1">
      <c r="I5" s="571"/>
      <c r="J5" s="571"/>
      <c r="K5" s="571"/>
      <c r="L5" s="571"/>
      <c r="M5" s="571"/>
    </row>
    <row r="6" spans="1:18" ht="14.25" customHeight="1">
      <c r="L6" s="572"/>
      <c r="M6" s="573" t="s">
        <v>675</v>
      </c>
    </row>
    <row r="7" spans="1:18" ht="34.5" customHeight="1">
      <c r="A7" s="675" t="s">
        <v>729</v>
      </c>
      <c r="B7" s="677" t="s">
        <v>730</v>
      </c>
      <c r="C7" s="678"/>
      <c r="D7" s="574" t="s">
        <v>34</v>
      </c>
      <c r="E7" s="574" t="s">
        <v>676</v>
      </c>
      <c r="F7" s="574" t="s">
        <v>677</v>
      </c>
      <c r="G7" s="574" t="s">
        <v>678</v>
      </c>
      <c r="H7" s="574" t="s">
        <v>207</v>
      </c>
      <c r="I7" s="574" t="s">
        <v>339</v>
      </c>
      <c r="J7" s="575" t="s">
        <v>230</v>
      </c>
      <c r="K7" s="575" t="s">
        <v>679</v>
      </c>
      <c r="L7" s="575" t="s">
        <v>680</v>
      </c>
      <c r="M7" s="682" t="s">
        <v>681</v>
      </c>
    </row>
    <row r="8" spans="1:18" ht="13.5" customHeight="1">
      <c r="A8" s="676"/>
      <c r="B8" s="679"/>
      <c r="C8" s="680"/>
      <c r="D8" s="576" t="s">
        <v>28</v>
      </c>
      <c r="E8" s="576" t="s">
        <v>29</v>
      </c>
      <c r="F8" s="576" t="s">
        <v>682</v>
      </c>
      <c r="G8" s="576" t="s">
        <v>31</v>
      </c>
      <c r="H8" s="576" t="s">
        <v>32</v>
      </c>
      <c r="I8" s="576" t="s">
        <v>683</v>
      </c>
      <c r="J8" s="577" t="s">
        <v>684</v>
      </c>
      <c r="K8" s="577" t="s">
        <v>189</v>
      </c>
      <c r="L8" s="577" t="s">
        <v>685</v>
      </c>
      <c r="M8" s="682"/>
    </row>
    <row r="9" spans="1:18" ht="19.5" customHeight="1">
      <c r="A9" s="676" t="s">
        <v>686</v>
      </c>
      <c r="B9" s="685" t="s">
        <v>687</v>
      </c>
      <c r="C9" s="578" t="s">
        <v>688</v>
      </c>
      <c r="D9" s="579"/>
      <c r="E9" s="579"/>
      <c r="F9" s="579">
        <f t="shared" ref="F9:F17" si="0">D9-E9</f>
        <v>0</v>
      </c>
      <c r="G9" s="579"/>
      <c r="H9" s="579"/>
      <c r="I9" s="579"/>
      <c r="J9" s="580">
        <f>IF(I9="",0,ROUNDDOWN(I9/2,0))</f>
        <v>0</v>
      </c>
      <c r="K9" s="581"/>
      <c r="L9" s="581"/>
      <c r="M9" s="582" t="s">
        <v>689</v>
      </c>
    </row>
    <row r="10" spans="1:18" ht="19.5" customHeight="1">
      <c r="A10" s="676"/>
      <c r="B10" s="685"/>
      <c r="C10" s="583" t="s">
        <v>690</v>
      </c>
      <c r="D10" s="584"/>
      <c r="E10" s="584"/>
      <c r="F10" s="579">
        <f t="shared" si="0"/>
        <v>0</v>
      </c>
      <c r="G10" s="584"/>
      <c r="H10" s="584"/>
      <c r="I10" s="584"/>
      <c r="J10" s="580">
        <f t="shared" ref="J10:J17" si="1">IF(I10="",0,ROUNDDOWN(I10/2,0))</f>
        <v>0</v>
      </c>
      <c r="K10" s="585"/>
      <c r="L10" s="585"/>
      <c r="M10" s="586" t="s">
        <v>691</v>
      </c>
    </row>
    <row r="11" spans="1:18" ht="19.5" customHeight="1">
      <c r="A11" s="676"/>
      <c r="B11" s="685"/>
      <c r="C11" s="587" t="s">
        <v>692</v>
      </c>
      <c r="D11" s="584"/>
      <c r="E11" s="584"/>
      <c r="F11" s="579">
        <f t="shared" si="0"/>
        <v>0</v>
      </c>
      <c r="G11" s="584"/>
      <c r="H11" s="584"/>
      <c r="I11" s="584"/>
      <c r="J11" s="580">
        <f t="shared" si="1"/>
        <v>0</v>
      </c>
      <c r="K11" s="585"/>
      <c r="L11" s="585"/>
      <c r="M11" s="586" t="s">
        <v>693</v>
      </c>
    </row>
    <row r="12" spans="1:18" ht="19.5" customHeight="1">
      <c r="A12" s="676"/>
      <c r="B12" s="671" t="s">
        <v>694</v>
      </c>
      <c r="C12" s="671"/>
      <c r="D12" s="584"/>
      <c r="E12" s="584"/>
      <c r="F12" s="579">
        <f t="shared" si="0"/>
        <v>0</v>
      </c>
      <c r="G12" s="584"/>
      <c r="H12" s="584"/>
      <c r="I12" s="584"/>
      <c r="J12" s="580">
        <f t="shared" si="1"/>
        <v>0</v>
      </c>
      <c r="K12" s="585"/>
      <c r="L12" s="585"/>
      <c r="M12" s="586" t="s">
        <v>695</v>
      </c>
    </row>
    <row r="13" spans="1:18" ht="19.5" customHeight="1">
      <c r="A13" s="676"/>
      <c r="B13" s="671" t="s">
        <v>696</v>
      </c>
      <c r="C13" s="671"/>
      <c r="D13" s="584"/>
      <c r="E13" s="584"/>
      <c r="F13" s="579">
        <f t="shared" si="0"/>
        <v>0</v>
      </c>
      <c r="G13" s="584"/>
      <c r="H13" s="584"/>
      <c r="I13" s="584"/>
      <c r="J13" s="580">
        <f t="shared" si="1"/>
        <v>0</v>
      </c>
      <c r="K13" s="585"/>
      <c r="L13" s="585"/>
      <c r="M13" s="586" t="s">
        <v>697</v>
      </c>
    </row>
    <row r="14" spans="1:18" ht="19.5" customHeight="1">
      <c r="A14" s="676"/>
      <c r="B14" s="671" t="s">
        <v>698</v>
      </c>
      <c r="C14" s="671"/>
      <c r="D14" s="584"/>
      <c r="E14" s="584"/>
      <c r="F14" s="579">
        <f t="shared" si="0"/>
        <v>0</v>
      </c>
      <c r="G14" s="584"/>
      <c r="H14" s="584"/>
      <c r="I14" s="584"/>
      <c r="J14" s="580">
        <f t="shared" si="1"/>
        <v>0</v>
      </c>
      <c r="K14" s="585"/>
      <c r="L14" s="585"/>
      <c r="M14" s="586" t="s">
        <v>699</v>
      </c>
    </row>
    <row r="15" spans="1:18" ht="19.5" customHeight="1">
      <c r="A15" s="676"/>
      <c r="B15" s="671" t="s">
        <v>700</v>
      </c>
      <c r="C15" s="671"/>
      <c r="D15" s="588"/>
      <c r="E15" s="588"/>
      <c r="F15" s="579">
        <f t="shared" si="0"/>
        <v>0</v>
      </c>
      <c r="G15" s="588"/>
      <c r="H15" s="588"/>
      <c r="I15" s="588"/>
      <c r="J15" s="580">
        <f t="shared" si="1"/>
        <v>0</v>
      </c>
      <c r="K15" s="585"/>
      <c r="L15" s="585"/>
      <c r="M15" s="589" t="s">
        <v>701</v>
      </c>
    </row>
    <row r="16" spans="1:18" ht="19.5" customHeight="1">
      <c r="A16" s="676"/>
      <c r="B16" s="686" t="s">
        <v>702</v>
      </c>
      <c r="C16" s="686"/>
      <c r="D16" s="588"/>
      <c r="E16" s="588"/>
      <c r="F16" s="579">
        <f t="shared" si="0"/>
        <v>0</v>
      </c>
      <c r="G16" s="588"/>
      <c r="H16" s="588"/>
      <c r="I16" s="588"/>
      <c r="J16" s="580">
        <f t="shared" si="1"/>
        <v>0</v>
      </c>
      <c r="K16" s="585"/>
      <c r="L16" s="585"/>
      <c r="M16" s="589" t="s">
        <v>703</v>
      </c>
    </row>
    <row r="17" spans="1:13" ht="19.5" customHeight="1">
      <c r="A17" s="676"/>
      <c r="B17" s="681" t="s">
        <v>704</v>
      </c>
      <c r="C17" s="681"/>
      <c r="D17" s="588"/>
      <c r="E17" s="588"/>
      <c r="F17" s="579">
        <f t="shared" si="0"/>
        <v>0</v>
      </c>
      <c r="G17" s="588"/>
      <c r="H17" s="588"/>
      <c r="I17" s="588"/>
      <c r="J17" s="580">
        <f t="shared" si="1"/>
        <v>0</v>
      </c>
      <c r="K17" s="590"/>
      <c r="L17" s="590"/>
      <c r="M17" s="589" t="s">
        <v>705</v>
      </c>
    </row>
    <row r="18" spans="1:13" ht="19.5" customHeight="1">
      <c r="A18" s="676"/>
      <c r="B18" s="672" t="s">
        <v>706</v>
      </c>
      <c r="C18" s="672"/>
      <c r="D18" s="591">
        <f>SUM(D9:D17)</f>
        <v>0</v>
      </c>
      <c r="E18" s="591">
        <f>SUM(E9:E17)</f>
        <v>0</v>
      </c>
      <c r="F18" s="591">
        <f t="shared" ref="F18" si="2">SUM(F9:F17)</f>
        <v>0</v>
      </c>
      <c r="G18" s="591">
        <f>SUM(G9:G17)</f>
        <v>0</v>
      </c>
      <c r="H18" s="591">
        <f>SUM(H9:H17)</f>
        <v>0</v>
      </c>
      <c r="I18" s="591">
        <f>SUM(I9:I17)</f>
        <v>0</v>
      </c>
      <c r="J18" s="591">
        <f>SUM(J9:J17)</f>
        <v>0</v>
      </c>
      <c r="K18" s="591"/>
      <c r="L18" s="591">
        <f>J18-K18</f>
        <v>0</v>
      </c>
      <c r="M18" s="592"/>
    </row>
    <row r="19" spans="1:13" ht="19.5" customHeight="1">
      <c r="A19" s="682" t="s">
        <v>707</v>
      </c>
      <c r="B19" s="683" t="s">
        <v>708</v>
      </c>
      <c r="C19" s="683"/>
      <c r="D19" s="579"/>
      <c r="E19" s="579"/>
      <c r="F19" s="579">
        <f t="shared" ref="F19:F26" si="3">D19-E19</f>
        <v>0</v>
      </c>
      <c r="G19" s="579"/>
      <c r="H19" s="579"/>
      <c r="I19" s="579"/>
      <c r="J19" s="580">
        <f>IF(I19="",0,ROUNDDOWN(I19/2,0))</f>
        <v>0</v>
      </c>
      <c r="K19" s="581"/>
      <c r="L19" s="581"/>
      <c r="M19" s="582" t="s">
        <v>709</v>
      </c>
    </row>
    <row r="20" spans="1:13" ht="19.5" customHeight="1">
      <c r="A20" s="682"/>
      <c r="B20" s="671" t="s">
        <v>710</v>
      </c>
      <c r="C20" s="671"/>
      <c r="D20" s="584"/>
      <c r="E20" s="584"/>
      <c r="F20" s="579">
        <f t="shared" si="3"/>
        <v>0</v>
      </c>
      <c r="G20" s="584"/>
      <c r="H20" s="584"/>
      <c r="I20" s="584"/>
      <c r="J20" s="580">
        <f t="shared" ref="J20:J26" si="4">IF(I20="",0,ROUNDDOWN(I20/2,0))</f>
        <v>0</v>
      </c>
      <c r="K20" s="585"/>
      <c r="L20" s="585"/>
      <c r="M20" s="586" t="s">
        <v>711</v>
      </c>
    </row>
    <row r="21" spans="1:13" ht="19.5" customHeight="1">
      <c r="A21" s="682"/>
      <c r="B21" s="671" t="s">
        <v>712</v>
      </c>
      <c r="C21" s="671"/>
      <c r="D21" s="584"/>
      <c r="E21" s="584"/>
      <c r="F21" s="579">
        <f t="shared" si="3"/>
        <v>0</v>
      </c>
      <c r="G21" s="584"/>
      <c r="H21" s="584"/>
      <c r="I21" s="584"/>
      <c r="J21" s="580">
        <f t="shared" si="4"/>
        <v>0</v>
      </c>
      <c r="K21" s="585"/>
      <c r="L21" s="585"/>
      <c r="M21" s="586" t="s">
        <v>713</v>
      </c>
    </row>
    <row r="22" spans="1:13" ht="19.5" customHeight="1">
      <c r="A22" s="682"/>
      <c r="B22" s="671" t="s">
        <v>714</v>
      </c>
      <c r="C22" s="671"/>
      <c r="D22" s="588"/>
      <c r="E22" s="588"/>
      <c r="F22" s="579">
        <f t="shared" si="3"/>
        <v>0</v>
      </c>
      <c r="G22" s="588"/>
      <c r="H22" s="588"/>
      <c r="I22" s="588"/>
      <c r="J22" s="580">
        <f t="shared" si="4"/>
        <v>0</v>
      </c>
      <c r="K22" s="585"/>
      <c r="L22" s="585"/>
      <c r="M22" s="593" t="s">
        <v>715</v>
      </c>
    </row>
    <row r="23" spans="1:13" ht="19.5" customHeight="1">
      <c r="A23" s="682"/>
      <c r="B23" s="671" t="s">
        <v>716</v>
      </c>
      <c r="C23" s="671"/>
      <c r="D23" s="588"/>
      <c r="E23" s="588"/>
      <c r="F23" s="579">
        <f t="shared" si="3"/>
        <v>0</v>
      </c>
      <c r="G23" s="588"/>
      <c r="H23" s="588"/>
      <c r="I23" s="588"/>
      <c r="J23" s="580">
        <f t="shared" si="4"/>
        <v>0</v>
      </c>
      <c r="K23" s="585"/>
      <c r="L23" s="585"/>
      <c r="M23" s="589" t="s">
        <v>717</v>
      </c>
    </row>
    <row r="24" spans="1:13" ht="19.5" customHeight="1">
      <c r="A24" s="682"/>
      <c r="B24" s="683" t="s">
        <v>718</v>
      </c>
      <c r="C24" s="683"/>
      <c r="D24" s="588"/>
      <c r="E24" s="588"/>
      <c r="F24" s="579">
        <f t="shared" si="3"/>
        <v>0</v>
      </c>
      <c r="G24" s="588"/>
      <c r="H24" s="588"/>
      <c r="I24" s="588"/>
      <c r="J24" s="580">
        <f t="shared" si="4"/>
        <v>0</v>
      </c>
      <c r="K24" s="585"/>
      <c r="L24" s="585"/>
      <c r="M24" s="589" t="s">
        <v>719</v>
      </c>
    </row>
    <row r="25" spans="1:13" ht="19.5" customHeight="1">
      <c r="A25" s="682"/>
      <c r="B25" s="671" t="s">
        <v>720</v>
      </c>
      <c r="C25" s="671"/>
      <c r="D25" s="588"/>
      <c r="E25" s="588"/>
      <c r="F25" s="579">
        <f t="shared" si="3"/>
        <v>0</v>
      </c>
      <c r="G25" s="588"/>
      <c r="H25" s="588"/>
      <c r="I25" s="588"/>
      <c r="J25" s="580">
        <f t="shared" si="4"/>
        <v>0</v>
      </c>
      <c r="K25" s="585"/>
      <c r="L25" s="585"/>
      <c r="M25" s="589" t="s">
        <v>721</v>
      </c>
    </row>
    <row r="26" spans="1:13" ht="19.5" customHeight="1">
      <c r="A26" s="682"/>
      <c r="B26" s="671" t="s">
        <v>722</v>
      </c>
      <c r="C26" s="671"/>
      <c r="D26" s="588"/>
      <c r="E26" s="588"/>
      <c r="F26" s="579">
        <f t="shared" si="3"/>
        <v>0</v>
      </c>
      <c r="G26" s="588"/>
      <c r="H26" s="588"/>
      <c r="I26" s="588"/>
      <c r="J26" s="580">
        <f t="shared" si="4"/>
        <v>0</v>
      </c>
      <c r="K26" s="585"/>
      <c r="L26" s="585"/>
      <c r="M26" s="589" t="s">
        <v>723</v>
      </c>
    </row>
    <row r="27" spans="1:13" ht="19.5" customHeight="1">
      <c r="A27" s="682"/>
      <c r="B27" s="672" t="s">
        <v>724</v>
      </c>
      <c r="C27" s="672"/>
      <c r="D27" s="591">
        <f>SUM(D19:D26)</f>
        <v>0</v>
      </c>
      <c r="E27" s="591">
        <f t="shared" ref="E27:J27" si="5">SUM(E19:E26)</f>
        <v>0</v>
      </c>
      <c r="F27" s="591">
        <f>SUM(F19:F26)</f>
        <v>0</v>
      </c>
      <c r="G27" s="591">
        <f t="shared" si="5"/>
        <v>0</v>
      </c>
      <c r="H27" s="591">
        <f t="shared" si="5"/>
        <v>0</v>
      </c>
      <c r="I27" s="591">
        <f>SUM(I19:I26)</f>
        <v>0</v>
      </c>
      <c r="J27" s="591">
        <f t="shared" si="5"/>
        <v>0</v>
      </c>
      <c r="K27" s="591"/>
      <c r="L27" s="591">
        <f>J27-K27</f>
        <v>0</v>
      </c>
      <c r="M27" s="592"/>
    </row>
    <row r="28" spans="1:13" ht="19.5" customHeight="1">
      <c r="A28" s="673" t="s">
        <v>725</v>
      </c>
      <c r="B28" s="673"/>
      <c r="C28" s="673"/>
      <c r="D28" s="590"/>
      <c r="E28" s="590"/>
      <c r="F28" s="594">
        <f>D28-E28</f>
        <v>0</v>
      </c>
      <c r="G28" s="594"/>
      <c r="H28" s="594"/>
      <c r="I28" s="594"/>
      <c r="J28" s="594">
        <f>IF(I28="",0,ROUNDDOWN(I28/2,0))</f>
        <v>0</v>
      </c>
      <c r="K28" s="594"/>
      <c r="L28" s="591">
        <f>J28-K28</f>
        <v>0</v>
      </c>
      <c r="M28" s="595" t="s">
        <v>726</v>
      </c>
    </row>
    <row r="29" spans="1:13" ht="19.5" customHeight="1">
      <c r="A29" s="674" t="s">
        <v>727</v>
      </c>
      <c r="B29" s="674"/>
      <c r="C29" s="674"/>
      <c r="D29" s="590">
        <f t="shared" ref="D29:L29" si="6">D18+D27+D28</f>
        <v>0</v>
      </c>
      <c r="E29" s="590">
        <f t="shared" si="6"/>
        <v>0</v>
      </c>
      <c r="F29" s="590">
        <f t="shared" si="6"/>
        <v>0</v>
      </c>
      <c r="G29" s="590">
        <f t="shared" si="6"/>
        <v>0</v>
      </c>
      <c r="H29" s="590">
        <f t="shared" si="6"/>
        <v>0</v>
      </c>
      <c r="I29" s="590">
        <f t="shared" si="6"/>
        <v>0</v>
      </c>
      <c r="J29" s="590">
        <f t="shared" si="6"/>
        <v>0</v>
      </c>
      <c r="K29" s="590">
        <f t="shared" si="6"/>
        <v>0</v>
      </c>
      <c r="L29" s="590">
        <f t="shared" si="6"/>
        <v>0</v>
      </c>
      <c r="M29" s="592"/>
    </row>
    <row r="30" spans="1:13" ht="4.5" customHeight="1">
      <c r="A30" s="596"/>
      <c r="B30" s="596"/>
      <c r="C30" s="596"/>
      <c r="D30" s="571"/>
      <c r="E30" s="571"/>
      <c r="F30" s="571"/>
      <c r="G30" s="571"/>
      <c r="H30" s="571"/>
      <c r="I30" s="571"/>
      <c r="J30" s="571"/>
      <c r="K30" s="571"/>
      <c r="L30" s="571"/>
      <c r="M30" s="571"/>
    </row>
    <row r="31" spans="1:13" ht="13.5" customHeight="1">
      <c r="A31" s="566" t="s">
        <v>728</v>
      </c>
    </row>
    <row r="32" spans="1:13" ht="13.5" customHeight="1">
      <c r="A32" s="597" t="s">
        <v>731</v>
      </c>
    </row>
    <row r="65536" ht="13.5" customHeight="1"/>
  </sheetData>
  <sheetProtection selectLockedCells="1" selectUnlockedCells="1"/>
  <mergeCells count="25">
    <mergeCell ref="L4:M4"/>
    <mergeCell ref="M7:M8"/>
    <mergeCell ref="A9:A18"/>
    <mergeCell ref="B9:B11"/>
    <mergeCell ref="B12:C12"/>
    <mergeCell ref="B13:C13"/>
    <mergeCell ref="B14:C14"/>
    <mergeCell ref="B15:C15"/>
    <mergeCell ref="B16:C16"/>
    <mergeCell ref="B26:C26"/>
    <mergeCell ref="B27:C27"/>
    <mergeCell ref="A28:C28"/>
    <mergeCell ref="A29:C29"/>
    <mergeCell ref="A7:A8"/>
    <mergeCell ref="B7:C8"/>
    <mergeCell ref="B17:C17"/>
    <mergeCell ref="B18:C18"/>
    <mergeCell ref="A19:A27"/>
    <mergeCell ref="B19:C19"/>
    <mergeCell ref="B20:C20"/>
    <mergeCell ref="B21:C21"/>
    <mergeCell ref="B22:C22"/>
    <mergeCell ref="B23:C23"/>
    <mergeCell ref="B24:C24"/>
    <mergeCell ref="B25:C25"/>
  </mergeCells>
  <phoneticPr fontId="1"/>
  <pageMargins left="0.55138888888888893" right="0.35416666666666669" top="0.6694444444444444" bottom="0.19652777777777777" header="0.51180555555555551" footer="0.51180555555555551"/>
  <pageSetup paperSize="9" scale="86" firstPageNumber="0"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B7A1F-6312-462E-ACC8-A328C0D29B81}">
  <sheetPr codeName="Sheet2">
    <pageSetUpPr fitToPage="1"/>
  </sheetPr>
  <dimension ref="B1:J27"/>
  <sheetViews>
    <sheetView view="pageBreakPreview" zoomScale="80" zoomScaleNormal="100" zoomScaleSheetLayoutView="80" workbookViewId="0">
      <selection activeCell="J1" sqref="J1"/>
    </sheetView>
  </sheetViews>
  <sheetFormatPr defaultRowHeight="13.5"/>
  <cols>
    <col min="1" max="1" width="1.75" style="260" customWidth="1"/>
    <col min="2" max="2" width="12.25" style="260" customWidth="1"/>
    <col min="3" max="3" width="13.125" style="260" customWidth="1"/>
    <col min="4" max="4" width="13.5" style="260" customWidth="1"/>
    <col min="5" max="5" width="14.75" style="260" customWidth="1"/>
    <col min="6" max="6" width="15.75" style="260" customWidth="1"/>
    <col min="7" max="7" width="12.125" style="260" customWidth="1"/>
    <col min="8" max="8" width="11.75" style="260" customWidth="1"/>
    <col min="9" max="9" width="1.125" style="260" customWidth="1"/>
    <col min="10" max="256" width="9" style="260"/>
    <col min="257" max="257" width="1.75" style="260" customWidth="1"/>
    <col min="258" max="258" width="11.625" style="260" customWidth="1"/>
    <col min="259" max="259" width="13.125" style="260" customWidth="1"/>
    <col min="260" max="260" width="13.5" style="260" customWidth="1"/>
    <col min="261" max="261" width="14.75" style="260" customWidth="1"/>
    <col min="262" max="262" width="15.75" style="260" customWidth="1"/>
    <col min="263" max="263" width="12.125" style="260" customWidth="1"/>
    <col min="264" max="264" width="11.75" style="260" customWidth="1"/>
    <col min="265" max="265" width="1.125" style="260" customWidth="1"/>
    <col min="266" max="512" width="9" style="260"/>
    <col min="513" max="513" width="1.75" style="260" customWidth="1"/>
    <col min="514" max="514" width="11.625" style="260" customWidth="1"/>
    <col min="515" max="515" width="13.125" style="260" customWidth="1"/>
    <col min="516" max="516" width="13.5" style="260" customWidth="1"/>
    <col min="517" max="517" width="14.75" style="260" customWidth="1"/>
    <col min="518" max="518" width="15.75" style="260" customWidth="1"/>
    <col min="519" max="519" width="12.125" style="260" customWidth="1"/>
    <col min="520" max="520" width="11.75" style="260" customWidth="1"/>
    <col min="521" max="521" width="1.125" style="260" customWidth="1"/>
    <col min="522" max="768" width="9" style="260"/>
    <col min="769" max="769" width="1.75" style="260" customWidth="1"/>
    <col min="770" max="770" width="11.625" style="260" customWidth="1"/>
    <col min="771" max="771" width="13.125" style="260" customWidth="1"/>
    <col min="772" max="772" width="13.5" style="260" customWidth="1"/>
    <col min="773" max="773" width="14.75" style="260" customWidth="1"/>
    <col min="774" max="774" width="15.75" style="260" customWidth="1"/>
    <col min="775" max="775" width="12.125" style="260" customWidth="1"/>
    <col min="776" max="776" width="11.75" style="260" customWidth="1"/>
    <col min="777" max="777" width="1.125" style="260" customWidth="1"/>
    <col min="778" max="1024" width="9" style="260"/>
    <col min="1025" max="1025" width="1.75" style="260" customWidth="1"/>
    <col min="1026" max="1026" width="11.625" style="260" customWidth="1"/>
    <col min="1027" max="1027" width="13.125" style="260" customWidth="1"/>
    <col min="1028" max="1028" width="13.5" style="260" customWidth="1"/>
    <col min="1029" max="1029" width="14.75" style="260" customWidth="1"/>
    <col min="1030" max="1030" width="15.75" style="260" customWidth="1"/>
    <col min="1031" max="1031" width="12.125" style="260" customWidth="1"/>
    <col min="1032" max="1032" width="11.75" style="260" customWidth="1"/>
    <col min="1033" max="1033" width="1.125" style="260" customWidth="1"/>
    <col min="1034" max="1280" width="9" style="260"/>
    <col min="1281" max="1281" width="1.75" style="260" customWidth="1"/>
    <col min="1282" max="1282" width="11.625" style="260" customWidth="1"/>
    <col min="1283" max="1283" width="13.125" style="260" customWidth="1"/>
    <col min="1284" max="1284" width="13.5" style="260" customWidth="1"/>
    <col min="1285" max="1285" width="14.75" style="260" customWidth="1"/>
    <col min="1286" max="1286" width="15.75" style="260" customWidth="1"/>
    <col min="1287" max="1287" width="12.125" style="260" customWidth="1"/>
    <col min="1288" max="1288" width="11.75" style="260" customWidth="1"/>
    <col min="1289" max="1289" width="1.125" style="260" customWidth="1"/>
    <col min="1290" max="1536" width="9" style="260"/>
    <col min="1537" max="1537" width="1.75" style="260" customWidth="1"/>
    <col min="1538" max="1538" width="11.625" style="260" customWidth="1"/>
    <col min="1539" max="1539" width="13.125" style="260" customWidth="1"/>
    <col min="1540" max="1540" width="13.5" style="260" customWidth="1"/>
    <col min="1541" max="1541" width="14.75" style="260" customWidth="1"/>
    <col min="1542" max="1542" width="15.75" style="260" customWidth="1"/>
    <col min="1543" max="1543" width="12.125" style="260" customWidth="1"/>
    <col min="1544" max="1544" width="11.75" style="260" customWidth="1"/>
    <col min="1545" max="1545" width="1.125" style="260" customWidth="1"/>
    <col min="1546" max="1792" width="9" style="260"/>
    <col min="1793" max="1793" width="1.75" style="260" customWidth="1"/>
    <col min="1794" max="1794" width="11.625" style="260" customWidth="1"/>
    <col min="1795" max="1795" width="13.125" style="260" customWidth="1"/>
    <col min="1796" max="1796" width="13.5" style="260" customWidth="1"/>
    <col min="1797" max="1797" width="14.75" style="260" customWidth="1"/>
    <col min="1798" max="1798" width="15.75" style="260" customWidth="1"/>
    <col min="1799" max="1799" width="12.125" style="260" customWidth="1"/>
    <col min="1800" max="1800" width="11.75" style="260" customWidth="1"/>
    <col min="1801" max="1801" width="1.125" style="260" customWidth="1"/>
    <col min="1802" max="2048" width="9" style="260"/>
    <col min="2049" max="2049" width="1.75" style="260" customWidth="1"/>
    <col min="2050" max="2050" width="11.625" style="260" customWidth="1"/>
    <col min="2051" max="2051" width="13.125" style="260" customWidth="1"/>
    <col min="2052" max="2052" width="13.5" style="260" customWidth="1"/>
    <col min="2053" max="2053" width="14.75" style="260" customWidth="1"/>
    <col min="2054" max="2054" width="15.75" style="260" customWidth="1"/>
    <col min="2055" max="2055" width="12.125" style="260" customWidth="1"/>
    <col min="2056" max="2056" width="11.75" style="260" customWidth="1"/>
    <col min="2057" max="2057" width="1.125" style="260" customWidth="1"/>
    <col min="2058" max="2304" width="9" style="260"/>
    <col min="2305" max="2305" width="1.75" style="260" customWidth="1"/>
    <col min="2306" max="2306" width="11.625" style="260" customWidth="1"/>
    <col min="2307" max="2307" width="13.125" style="260" customWidth="1"/>
    <col min="2308" max="2308" width="13.5" style="260" customWidth="1"/>
    <col min="2309" max="2309" width="14.75" style="260" customWidth="1"/>
    <col min="2310" max="2310" width="15.75" style="260" customWidth="1"/>
    <col min="2311" max="2311" width="12.125" style="260" customWidth="1"/>
    <col min="2312" max="2312" width="11.75" style="260" customWidth="1"/>
    <col min="2313" max="2313" width="1.125" style="260" customWidth="1"/>
    <col min="2314" max="2560" width="9" style="260"/>
    <col min="2561" max="2561" width="1.75" style="260" customWidth="1"/>
    <col min="2562" max="2562" width="11.625" style="260" customWidth="1"/>
    <col min="2563" max="2563" width="13.125" style="260" customWidth="1"/>
    <col min="2564" max="2564" width="13.5" style="260" customWidth="1"/>
    <col min="2565" max="2565" width="14.75" style="260" customWidth="1"/>
    <col min="2566" max="2566" width="15.75" style="260" customWidth="1"/>
    <col min="2567" max="2567" width="12.125" style="260" customWidth="1"/>
    <col min="2568" max="2568" width="11.75" style="260" customWidth="1"/>
    <col min="2569" max="2569" width="1.125" style="260" customWidth="1"/>
    <col min="2570" max="2816" width="9" style="260"/>
    <col min="2817" max="2817" width="1.75" style="260" customWidth="1"/>
    <col min="2818" max="2818" width="11.625" style="260" customWidth="1"/>
    <col min="2819" max="2819" width="13.125" style="260" customWidth="1"/>
    <col min="2820" max="2820" width="13.5" style="260" customWidth="1"/>
    <col min="2821" max="2821" width="14.75" style="260" customWidth="1"/>
    <col min="2822" max="2822" width="15.75" style="260" customWidth="1"/>
    <col min="2823" max="2823" width="12.125" style="260" customWidth="1"/>
    <col min="2824" max="2824" width="11.75" style="260" customWidth="1"/>
    <col min="2825" max="2825" width="1.125" style="260" customWidth="1"/>
    <col min="2826" max="3072" width="9" style="260"/>
    <col min="3073" max="3073" width="1.75" style="260" customWidth="1"/>
    <col min="3074" max="3074" width="11.625" style="260" customWidth="1"/>
    <col min="3075" max="3075" width="13.125" style="260" customWidth="1"/>
    <col min="3076" max="3076" width="13.5" style="260" customWidth="1"/>
    <col min="3077" max="3077" width="14.75" style="260" customWidth="1"/>
    <col min="3078" max="3078" width="15.75" style="260" customWidth="1"/>
    <col min="3079" max="3079" width="12.125" style="260" customWidth="1"/>
    <col min="3080" max="3080" width="11.75" style="260" customWidth="1"/>
    <col min="3081" max="3081" width="1.125" style="260" customWidth="1"/>
    <col min="3082" max="3328" width="9" style="260"/>
    <col min="3329" max="3329" width="1.75" style="260" customWidth="1"/>
    <col min="3330" max="3330" width="11.625" style="260" customWidth="1"/>
    <col min="3331" max="3331" width="13.125" style="260" customWidth="1"/>
    <col min="3332" max="3332" width="13.5" style="260" customWidth="1"/>
    <col min="3333" max="3333" width="14.75" style="260" customWidth="1"/>
    <col min="3334" max="3334" width="15.75" style="260" customWidth="1"/>
    <col min="3335" max="3335" width="12.125" style="260" customWidth="1"/>
    <col min="3336" max="3336" width="11.75" style="260" customWidth="1"/>
    <col min="3337" max="3337" width="1.125" style="260" customWidth="1"/>
    <col min="3338" max="3584" width="9" style="260"/>
    <col min="3585" max="3585" width="1.75" style="260" customWidth="1"/>
    <col min="3586" max="3586" width="11.625" style="260" customWidth="1"/>
    <col min="3587" max="3587" width="13.125" style="260" customWidth="1"/>
    <col min="3588" max="3588" width="13.5" style="260" customWidth="1"/>
    <col min="3589" max="3589" width="14.75" style="260" customWidth="1"/>
    <col min="3590" max="3590" width="15.75" style="260" customWidth="1"/>
    <col min="3591" max="3591" width="12.125" style="260" customWidth="1"/>
    <col min="3592" max="3592" width="11.75" style="260" customWidth="1"/>
    <col min="3593" max="3593" width="1.125" style="260" customWidth="1"/>
    <col min="3594" max="3840" width="9" style="260"/>
    <col min="3841" max="3841" width="1.75" style="260" customWidth="1"/>
    <col min="3842" max="3842" width="11.625" style="260" customWidth="1"/>
    <col min="3843" max="3843" width="13.125" style="260" customWidth="1"/>
    <col min="3844" max="3844" width="13.5" style="260" customWidth="1"/>
    <col min="3845" max="3845" width="14.75" style="260" customWidth="1"/>
    <col min="3846" max="3846" width="15.75" style="260" customWidth="1"/>
    <col min="3847" max="3847" width="12.125" style="260" customWidth="1"/>
    <col min="3848" max="3848" width="11.75" style="260" customWidth="1"/>
    <col min="3849" max="3849" width="1.125" style="260" customWidth="1"/>
    <col min="3850" max="4096" width="9" style="260"/>
    <col min="4097" max="4097" width="1.75" style="260" customWidth="1"/>
    <col min="4098" max="4098" width="11.625" style="260" customWidth="1"/>
    <col min="4099" max="4099" width="13.125" style="260" customWidth="1"/>
    <col min="4100" max="4100" width="13.5" style="260" customWidth="1"/>
    <col min="4101" max="4101" width="14.75" style="260" customWidth="1"/>
    <col min="4102" max="4102" width="15.75" style="260" customWidth="1"/>
    <col min="4103" max="4103" width="12.125" style="260" customWidth="1"/>
    <col min="4104" max="4104" width="11.75" style="260" customWidth="1"/>
    <col min="4105" max="4105" width="1.125" style="260" customWidth="1"/>
    <col min="4106" max="4352" width="9" style="260"/>
    <col min="4353" max="4353" width="1.75" style="260" customWidth="1"/>
    <col min="4354" max="4354" width="11.625" style="260" customWidth="1"/>
    <col min="4355" max="4355" width="13.125" style="260" customWidth="1"/>
    <col min="4356" max="4356" width="13.5" style="260" customWidth="1"/>
    <col min="4357" max="4357" width="14.75" style="260" customWidth="1"/>
    <col min="4358" max="4358" width="15.75" style="260" customWidth="1"/>
    <col min="4359" max="4359" width="12.125" style="260" customWidth="1"/>
    <col min="4360" max="4360" width="11.75" style="260" customWidth="1"/>
    <col min="4361" max="4361" width="1.125" style="260" customWidth="1"/>
    <col min="4362" max="4608" width="9" style="260"/>
    <col min="4609" max="4609" width="1.75" style="260" customWidth="1"/>
    <col min="4610" max="4610" width="11.625" style="260" customWidth="1"/>
    <col min="4611" max="4611" width="13.125" style="260" customWidth="1"/>
    <col min="4612" max="4612" width="13.5" style="260" customWidth="1"/>
    <col min="4613" max="4613" width="14.75" style="260" customWidth="1"/>
    <col min="4614" max="4614" width="15.75" style="260" customWidth="1"/>
    <col min="4615" max="4615" width="12.125" style="260" customWidth="1"/>
    <col min="4616" max="4616" width="11.75" style="260" customWidth="1"/>
    <col min="4617" max="4617" width="1.125" style="260" customWidth="1"/>
    <col min="4618" max="4864" width="9" style="260"/>
    <col min="4865" max="4865" width="1.75" style="260" customWidth="1"/>
    <col min="4866" max="4866" width="11.625" style="260" customWidth="1"/>
    <col min="4867" max="4867" width="13.125" style="260" customWidth="1"/>
    <col min="4868" max="4868" width="13.5" style="260" customWidth="1"/>
    <col min="4869" max="4869" width="14.75" style="260" customWidth="1"/>
    <col min="4870" max="4870" width="15.75" style="260" customWidth="1"/>
    <col min="4871" max="4871" width="12.125" style="260" customWidth="1"/>
    <col min="4872" max="4872" width="11.75" style="260" customWidth="1"/>
    <col min="4873" max="4873" width="1.125" style="260" customWidth="1"/>
    <col min="4874" max="5120" width="9" style="260"/>
    <col min="5121" max="5121" width="1.75" style="260" customWidth="1"/>
    <col min="5122" max="5122" width="11.625" style="260" customWidth="1"/>
    <col min="5123" max="5123" width="13.125" style="260" customWidth="1"/>
    <col min="5124" max="5124" width="13.5" style="260" customWidth="1"/>
    <col min="5125" max="5125" width="14.75" style="260" customWidth="1"/>
    <col min="5126" max="5126" width="15.75" style="260" customWidth="1"/>
    <col min="5127" max="5127" width="12.125" style="260" customWidth="1"/>
    <col min="5128" max="5128" width="11.75" style="260" customWidth="1"/>
    <col min="5129" max="5129" width="1.125" style="260" customWidth="1"/>
    <col min="5130" max="5376" width="9" style="260"/>
    <col min="5377" max="5377" width="1.75" style="260" customWidth="1"/>
    <col min="5378" max="5378" width="11.625" style="260" customWidth="1"/>
    <col min="5379" max="5379" width="13.125" style="260" customWidth="1"/>
    <col min="5380" max="5380" width="13.5" style="260" customWidth="1"/>
    <col min="5381" max="5381" width="14.75" style="260" customWidth="1"/>
    <col min="5382" max="5382" width="15.75" style="260" customWidth="1"/>
    <col min="5383" max="5383" width="12.125" style="260" customWidth="1"/>
    <col min="5384" max="5384" width="11.75" style="260" customWidth="1"/>
    <col min="5385" max="5385" width="1.125" style="260" customWidth="1"/>
    <col min="5386" max="5632" width="9" style="260"/>
    <col min="5633" max="5633" width="1.75" style="260" customWidth="1"/>
    <col min="5634" max="5634" width="11.625" style="260" customWidth="1"/>
    <col min="5635" max="5635" width="13.125" style="260" customWidth="1"/>
    <col min="5636" max="5636" width="13.5" style="260" customWidth="1"/>
    <col min="5637" max="5637" width="14.75" style="260" customWidth="1"/>
    <col min="5638" max="5638" width="15.75" style="260" customWidth="1"/>
    <col min="5639" max="5639" width="12.125" style="260" customWidth="1"/>
    <col min="5640" max="5640" width="11.75" style="260" customWidth="1"/>
    <col min="5641" max="5641" width="1.125" style="260" customWidth="1"/>
    <col min="5642" max="5888" width="9" style="260"/>
    <col min="5889" max="5889" width="1.75" style="260" customWidth="1"/>
    <col min="5890" max="5890" width="11.625" style="260" customWidth="1"/>
    <col min="5891" max="5891" width="13.125" style="260" customWidth="1"/>
    <col min="5892" max="5892" width="13.5" style="260" customWidth="1"/>
    <col min="5893" max="5893" width="14.75" style="260" customWidth="1"/>
    <col min="5894" max="5894" width="15.75" style="260" customWidth="1"/>
    <col min="5895" max="5895" width="12.125" style="260" customWidth="1"/>
    <col min="5896" max="5896" width="11.75" style="260" customWidth="1"/>
    <col min="5897" max="5897" width="1.125" style="260" customWidth="1"/>
    <col min="5898" max="6144" width="9" style="260"/>
    <col min="6145" max="6145" width="1.75" style="260" customWidth="1"/>
    <col min="6146" max="6146" width="11.625" style="260" customWidth="1"/>
    <col min="6147" max="6147" width="13.125" style="260" customWidth="1"/>
    <col min="6148" max="6148" width="13.5" style="260" customWidth="1"/>
    <col min="6149" max="6149" width="14.75" style="260" customWidth="1"/>
    <col min="6150" max="6150" width="15.75" style="260" customWidth="1"/>
    <col min="6151" max="6151" width="12.125" style="260" customWidth="1"/>
    <col min="6152" max="6152" width="11.75" style="260" customWidth="1"/>
    <col min="6153" max="6153" width="1.125" style="260" customWidth="1"/>
    <col min="6154" max="6400" width="9" style="260"/>
    <col min="6401" max="6401" width="1.75" style="260" customWidth="1"/>
    <col min="6402" max="6402" width="11.625" style="260" customWidth="1"/>
    <col min="6403" max="6403" width="13.125" style="260" customWidth="1"/>
    <col min="6404" max="6404" width="13.5" style="260" customWidth="1"/>
    <col min="6405" max="6405" width="14.75" style="260" customWidth="1"/>
    <col min="6406" max="6406" width="15.75" style="260" customWidth="1"/>
    <col min="6407" max="6407" width="12.125" style="260" customWidth="1"/>
    <col min="6408" max="6408" width="11.75" style="260" customWidth="1"/>
    <col min="6409" max="6409" width="1.125" style="260" customWidth="1"/>
    <col min="6410" max="6656" width="9" style="260"/>
    <col min="6657" max="6657" width="1.75" style="260" customWidth="1"/>
    <col min="6658" max="6658" width="11.625" style="260" customWidth="1"/>
    <col min="6659" max="6659" width="13.125" style="260" customWidth="1"/>
    <col min="6660" max="6660" width="13.5" style="260" customWidth="1"/>
    <col min="6661" max="6661" width="14.75" style="260" customWidth="1"/>
    <col min="6662" max="6662" width="15.75" style="260" customWidth="1"/>
    <col min="6663" max="6663" width="12.125" style="260" customWidth="1"/>
    <col min="6664" max="6664" width="11.75" style="260" customWidth="1"/>
    <col min="6665" max="6665" width="1.125" style="260" customWidth="1"/>
    <col min="6666" max="6912" width="9" style="260"/>
    <col min="6913" max="6913" width="1.75" style="260" customWidth="1"/>
    <col min="6914" max="6914" width="11.625" style="260" customWidth="1"/>
    <col min="6915" max="6915" width="13.125" style="260" customWidth="1"/>
    <col min="6916" max="6916" width="13.5" style="260" customWidth="1"/>
    <col min="6917" max="6917" width="14.75" style="260" customWidth="1"/>
    <col min="6918" max="6918" width="15.75" style="260" customWidth="1"/>
    <col min="6919" max="6919" width="12.125" style="260" customWidth="1"/>
    <col min="6920" max="6920" width="11.75" style="260" customWidth="1"/>
    <col min="6921" max="6921" width="1.125" style="260" customWidth="1"/>
    <col min="6922" max="7168" width="9" style="260"/>
    <col min="7169" max="7169" width="1.75" style="260" customWidth="1"/>
    <col min="7170" max="7170" width="11.625" style="260" customWidth="1"/>
    <col min="7171" max="7171" width="13.125" style="260" customWidth="1"/>
    <col min="7172" max="7172" width="13.5" style="260" customWidth="1"/>
    <col min="7173" max="7173" width="14.75" style="260" customWidth="1"/>
    <col min="7174" max="7174" width="15.75" style="260" customWidth="1"/>
    <col min="7175" max="7175" width="12.125" style="260" customWidth="1"/>
    <col min="7176" max="7176" width="11.75" style="260" customWidth="1"/>
    <col min="7177" max="7177" width="1.125" style="260" customWidth="1"/>
    <col min="7178" max="7424" width="9" style="260"/>
    <col min="7425" max="7425" width="1.75" style="260" customWidth="1"/>
    <col min="7426" max="7426" width="11.625" style="260" customWidth="1"/>
    <col min="7427" max="7427" width="13.125" style="260" customWidth="1"/>
    <col min="7428" max="7428" width="13.5" style="260" customWidth="1"/>
    <col min="7429" max="7429" width="14.75" style="260" customWidth="1"/>
    <col min="7430" max="7430" width="15.75" style="260" customWidth="1"/>
    <col min="7431" max="7431" width="12.125" style="260" customWidth="1"/>
    <col min="7432" max="7432" width="11.75" style="260" customWidth="1"/>
    <col min="7433" max="7433" width="1.125" style="260" customWidth="1"/>
    <col min="7434" max="7680" width="9" style="260"/>
    <col min="7681" max="7681" width="1.75" style="260" customWidth="1"/>
    <col min="7682" max="7682" width="11.625" style="260" customWidth="1"/>
    <col min="7683" max="7683" width="13.125" style="260" customWidth="1"/>
    <col min="7684" max="7684" width="13.5" style="260" customWidth="1"/>
    <col min="7685" max="7685" width="14.75" style="260" customWidth="1"/>
    <col min="7686" max="7686" width="15.75" style="260" customWidth="1"/>
    <col min="7687" max="7687" width="12.125" style="260" customWidth="1"/>
    <col min="7688" max="7688" width="11.75" style="260" customWidth="1"/>
    <col min="7689" max="7689" width="1.125" style="260" customWidth="1"/>
    <col min="7690" max="7936" width="9" style="260"/>
    <col min="7937" max="7937" width="1.75" style="260" customWidth="1"/>
    <col min="7938" max="7938" width="11.625" style="260" customWidth="1"/>
    <col min="7939" max="7939" width="13.125" style="260" customWidth="1"/>
    <col min="7940" max="7940" width="13.5" style="260" customWidth="1"/>
    <col min="7941" max="7941" width="14.75" style="260" customWidth="1"/>
    <col min="7942" max="7942" width="15.75" style="260" customWidth="1"/>
    <col min="7943" max="7943" width="12.125" style="260" customWidth="1"/>
    <col min="7944" max="7944" width="11.75" style="260" customWidth="1"/>
    <col min="7945" max="7945" width="1.125" style="260" customWidth="1"/>
    <col min="7946" max="8192" width="9" style="260"/>
    <col min="8193" max="8193" width="1.75" style="260" customWidth="1"/>
    <col min="8194" max="8194" width="11.625" style="260" customWidth="1"/>
    <col min="8195" max="8195" width="13.125" style="260" customWidth="1"/>
    <col min="8196" max="8196" width="13.5" style="260" customWidth="1"/>
    <col min="8197" max="8197" width="14.75" style="260" customWidth="1"/>
    <col min="8198" max="8198" width="15.75" style="260" customWidth="1"/>
    <col min="8199" max="8199" width="12.125" style="260" customWidth="1"/>
    <col min="8200" max="8200" width="11.75" style="260" customWidth="1"/>
    <col min="8201" max="8201" width="1.125" style="260" customWidth="1"/>
    <col min="8202" max="8448" width="9" style="260"/>
    <col min="8449" max="8449" width="1.75" style="260" customWidth="1"/>
    <col min="8450" max="8450" width="11.625" style="260" customWidth="1"/>
    <col min="8451" max="8451" width="13.125" style="260" customWidth="1"/>
    <col min="8452" max="8452" width="13.5" style="260" customWidth="1"/>
    <col min="8453" max="8453" width="14.75" style="260" customWidth="1"/>
    <col min="8454" max="8454" width="15.75" style="260" customWidth="1"/>
    <col min="8455" max="8455" width="12.125" style="260" customWidth="1"/>
    <col min="8456" max="8456" width="11.75" style="260" customWidth="1"/>
    <col min="8457" max="8457" width="1.125" style="260" customWidth="1"/>
    <col min="8458" max="8704" width="9" style="260"/>
    <col min="8705" max="8705" width="1.75" style="260" customWidth="1"/>
    <col min="8706" max="8706" width="11.625" style="260" customWidth="1"/>
    <col min="8707" max="8707" width="13.125" style="260" customWidth="1"/>
    <col min="8708" max="8708" width="13.5" style="260" customWidth="1"/>
    <col min="8709" max="8709" width="14.75" style="260" customWidth="1"/>
    <col min="8710" max="8710" width="15.75" style="260" customWidth="1"/>
    <col min="8711" max="8711" width="12.125" style="260" customWidth="1"/>
    <col min="8712" max="8712" width="11.75" style="260" customWidth="1"/>
    <col min="8713" max="8713" width="1.125" style="260" customWidth="1"/>
    <col min="8714" max="8960" width="9" style="260"/>
    <col min="8961" max="8961" width="1.75" style="260" customWidth="1"/>
    <col min="8962" max="8962" width="11.625" style="260" customWidth="1"/>
    <col min="8963" max="8963" width="13.125" style="260" customWidth="1"/>
    <col min="8964" max="8964" width="13.5" style="260" customWidth="1"/>
    <col min="8965" max="8965" width="14.75" style="260" customWidth="1"/>
    <col min="8966" max="8966" width="15.75" style="260" customWidth="1"/>
    <col min="8967" max="8967" width="12.125" style="260" customWidth="1"/>
    <col min="8968" max="8968" width="11.75" style="260" customWidth="1"/>
    <col min="8969" max="8969" width="1.125" style="260" customWidth="1"/>
    <col min="8970" max="9216" width="9" style="260"/>
    <col min="9217" max="9217" width="1.75" style="260" customWidth="1"/>
    <col min="9218" max="9218" width="11.625" style="260" customWidth="1"/>
    <col min="9219" max="9219" width="13.125" style="260" customWidth="1"/>
    <col min="9220" max="9220" width="13.5" style="260" customWidth="1"/>
    <col min="9221" max="9221" width="14.75" style="260" customWidth="1"/>
    <col min="9222" max="9222" width="15.75" style="260" customWidth="1"/>
    <col min="9223" max="9223" width="12.125" style="260" customWidth="1"/>
    <col min="9224" max="9224" width="11.75" style="260" customWidth="1"/>
    <col min="9225" max="9225" width="1.125" style="260" customWidth="1"/>
    <col min="9226" max="9472" width="9" style="260"/>
    <col min="9473" max="9473" width="1.75" style="260" customWidth="1"/>
    <col min="9474" max="9474" width="11.625" style="260" customWidth="1"/>
    <col min="9475" max="9475" width="13.125" style="260" customWidth="1"/>
    <col min="9476" max="9476" width="13.5" style="260" customWidth="1"/>
    <col min="9477" max="9477" width="14.75" style="260" customWidth="1"/>
    <col min="9478" max="9478" width="15.75" style="260" customWidth="1"/>
    <col min="9479" max="9479" width="12.125" style="260" customWidth="1"/>
    <col min="9480" max="9480" width="11.75" style="260" customWidth="1"/>
    <col min="9481" max="9481" width="1.125" style="260" customWidth="1"/>
    <col min="9482" max="9728" width="9" style="260"/>
    <col min="9729" max="9729" width="1.75" style="260" customWidth="1"/>
    <col min="9730" max="9730" width="11.625" style="260" customWidth="1"/>
    <col min="9731" max="9731" width="13.125" style="260" customWidth="1"/>
    <col min="9732" max="9732" width="13.5" style="260" customWidth="1"/>
    <col min="9733" max="9733" width="14.75" style="260" customWidth="1"/>
    <col min="9734" max="9734" width="15.75" style="260" customWidth="1"/>
    <col min="9735" max="9735" width="12.125" style="260" customWidth="1"/>
    <col min="9736" max="9736" width="11.75" style="260" customWidth="1"/>
    <col min="9737" max="9737" width="1.125" style="260" customWidth="1"/>
    <col min="9738" max="9984" width="9" style="260"/>
    <col min="9985" max="9985" width="1.75" style="260" customWidth="1"/>
    <col min="9986" max="9986" width="11.625" style="260" customWidth="1"/>
    <col min="9987" max="9987" width="13.125" style="260" customWidth="1"/>
    <col min="9988" max="9988" width="13.5" style="260" customWidth="1"/>
    <col min="9989" max="9989" width="14.75" style="260" customWidth="1"/>
    <col min="9990" max="9990" width="15.75" style="260" customWidth="1"/>
    <col min="9991" max="9991" width="12.125" style="260" customWidth="1"/>
    <col min="9992" max="9992" width="11.75" style="260" customWidth="1"/>
    <col min="9993" max="9993" width="1.125" style="260" customWidth="1"/>
    <col min="9994" max="10240" width="9" style="260"/>
    <col min="10241" max="10241" width="1.75" style="260" customWidth="1"/>
    <col min="10242" max="10242" width="11.625" style="260" customWidth="1"/>
    <col min="10243" max="10243" width="13.125" style="260" customWidth="1"/>
    <col min="10244" max="10244" width="13.5" style="260" customWidth="1"/>
    <col min="10245" max="10245" width="14.75" style="260" customWidth="1"/>
    <col min="10246" max="10246" width="15.75" style="260" customWidth="1"/>
    <col min="10247" max="10247" width="12.125" style="260" customWidth="1"/>
    <col min="10248" max="10248" width="11.75" style="260" customWidth="1"/>
    <col min="10249" max="10249" width="1.125" style="260" customWidth="1"/>
    <col min="10250" max="10496" width="9" style="260"/>
    <col min="10497" max="10497" width="1.75" style="260" customWidth="1"/>
    <col min="10498" max="10498" width="11.625" style="260" customWidth="1"/>
    <col min="10499" max="10499" width="13.125" style="260" customWidth="1"/>
    <col min="10500" max="10500" width="13.5" style="260" customWidth="1"/>
    <col min="10501" max="10501" width="14.75" style="260" customWidth="1"/>
    <col min="10502" max="10502" width="15.75" style="260" customWidth="1"/>
    <col min="10503" max="10503" width="12.125" style="260" customWidth="1"/>
    <col min="10504" max="10504" width="11.75" style="260" customWidth="1"/>
    <col min="10505" max="10505" width="1.125" style="260" customWidth="1"/>
    <col min="10506" max="10752" width="9" style="260"/>
    <col min="10753" max="10753" width="1.75" style="260" customWidth="1"/>
    <col min="10754" max="10754" width="11.625" style="260" customWidth="1"/>
    <col min="10755" max="10755" width="13.125" style="260" customWidth="1"/>
    <col min="10756" max="10756" width="13.5" style="260" customWidth="1"/>
    <col min="10757" max="10757" width="14.75" style="260" customWidth="1"/>
    <col min="10758" max="10758" width="15.75" style="260" customWidth="1"/>
    <col min="10759" max="10759" width="12.125" style="260" customWidth="1"/>
    <col min="10760" max="10760" width="11.75" style="260" customWidth="1"/>
    <col min="10761" max="10761" width="1.125" style="260" customWidth="1"/>
    <col min="10762" max="11008" width="9" style="260"/>
    <col min="11009" max="11009" width="1.75" style="260" customWidth="1"/>
    <col min="11010" max="11010" width="11.625" style="260" customWidth="1"/>
    <col min="11011" max="11011" width="13.125" style="260" customWidth="1"/>
    <col min="11012" max="11012" width="13.5" style="260" customWidth="1"/>
    <col min="11013" max="11013" width="14.75" style="260" customWidth="1"/>
    <col min="11014" max="11014" width="15.75" style="260" customWidth="1"/>
    <col min="11015" max="11015" width="12.125" style="260" customWidth="1"/>
    <col min="11016" max="11016" width="11.75" style="260" customWidth="1"/>
    <col min="11017" max="11017" width="1.125" style="260" customWidth="1"/>
    <col min="11018" max="11264" width="9" style="260"/>
    <col min="11265" max="11265" width="1.75" style="260" customWidth="1"/>
    <col min="11266" max="11266" width="11.625" style="260" customWidth="1"/>
    <col min="11267" max="11267" width="13.125" style="260" customWidth="1"/>
    <col min="11268" max="11268" width="13.5" style="260" customWidth="1"/>
    <col min="11269" max="11269" width="14.75" style="260" customWidth="1"/>
    <col min="11270" max="11270" width="15.75" style="260" customWidth="1"/>
    <col min="11271" max="11271" width="12.125" style="260" customWidth="1"/>
    <col min="11272" max="11272" width="11.75" style="260" customWidth="1"/>
    <col min="11273" max="11273" width="1.125" style="260" customWidth="1"/>
    <col min="11274" max="11520" width="9" style="260"/>
    <col min="11521" max="11521" width="1.75" style="260" customWidth="1"/>
    <col min="11522" max="11522" width="11.625" style="260" customWidth="1"/>
    <col min="11523" max="11523" width="13.125" style="260" customWidth="1"/>
    <col min="11524" max="11524" width="13.5" style="260" customWidth="1"/>
    <col min="11525" max="11525" width="14.75" style="260" customWidth="1"/>
    <col min="11526" max="11526" width="15.75" style="260" customWidth="1"/>
    <col min="11527" max="11527" width="12.125" style="260" customWidth="1"/>
    <col min="11528" max="11528" width="11.75" style="260" customWidth="1"/>
    <col min="11529" max="11529" width="1.125" style="260" customWidth="1"/>
    <col min="11530" max="11776" width="9" style="260"/>
    <col min="11777" max="11777" width="1.75" style="260" customWidth="1"/>
    <col min="11778" max="11778" width="11.625" style="260" customWidth="1"/>
    <col min="11779" max="11779" width="13.125" style="260" customWidth="1"/>
    <col min="11780" max="11780" width="13.5" style="260" customWidth="1"/>
    <col min="11781" max="11781" width="14.75" style="260" customWidth="1"/>
    <col min="11782" max="11782" width="15.75" style="260" customWidth="1"/>
    <col min="11783" max="11783" width="12.125" style="260" customWidth="1"/>
    <col min="11784" max="11784" width="11.75" style="260" customWidth="1"/>
    <col min="11785" max="11785" width="1.125" style="260" customWidth="1"/>
    <col min="11786" max="12032" width="9" style="260"/>
    <col min="12033" max="12033" width="1.75" style="260" customWidth="1"/>
    <col min="12034" max="12034" width="11.625" style="260" customWidth="1"/>
    <col min="12035" max="12035" width="13.125" style="260" customWidth="1"/>
    <col min="12036" max="12036" width="13.5" style="260" customWidth="1"/>
    <col min="12037" max="12037" width="14.75" style="260" customWidth="1"/>
    <col min="12038" max="12038" width="15.75" style="260" customWidth="1"/>
    <col min="12039" max="12039" width="12.125" style="260" customWidth="1"/>
    <col min="12040" max="12040" width="11.75" style="260" customWidth="1"/>
    <col min="12041" max="12041" width="1.125" style="260" customWidth="1"/>
    <col min="12042" max="12288" width="9" style="260"/>
    <col min="12289" max="12289" width="1.75" style="260" customWidth="1"/>
    <col min="12290" max="12290" width="11.625" style="260" customWidth="1"/>
    <col min="12291" max="12291" width="13.125" style="260" customWidth="1"/>
    <col min="12292" max="12292" width="13.5" style="260" customWidth="1"/>
    <col min="12293" max="12293" width="14.75" style="260" customWidth="1"/>
    <col min="12294" max="12294" width="15.75" style="260" customWidth="1"/>
    <col min="12295" max="12295" width="12.125" style="260" customWidth="1"/>
    <col min="12296" max="12296" width="11.75" style="260" customWidth="1"/>
    <col min="12297" max="12297" width="1.125" style="260" customWidth="1"/>
    <col min="12298" max="12544" width="9" style="260"/>
    <col min="12545" max="12545" width="1.75" style="260" customWidth="1"/>
    <col min="12546" max="12546" width="11.625" style="260" customWidth="1"/>
    <col min="12547" max="12547" width="13.125" style="260" customWidth="1"/>
    <col min="12548" max="12548" width="13.5" style="260" customWidth="1"/>
    <col min="12549" max="12549" width="14.75" style="260" customWidth="1"/>
    <col min="12550" max="12550" width="15.75" style="260" customWidth="1"/>
    <col min="12551" max="12551" width="12.125" style="260" customWidth="1"/>
    <col min="12552" max="12552" width="11.75" style="260" customWidth="1"/>
    <col min="12553" max="12553" width="1.125" style="260" customWidth="1"/>
    <col min="12554" max="12800" width="9" style="260"/>
    <col min="12801" max="12801" width="1.75" style="260" customWidth="1"/>
    <col min="12802" max="12802" width="11.625" style="260" customWidth="1"/>
    <col min="12803" max="12803" width="13.125" style="260" customWidth="1"/>
    <col min="12804" max="12804" width="13.5" style="260" customWidth="1"/>
    <col min="12805" max="12805" width="14.75" style="260" customWidth="1"/>
    <col min="12806" max="12806" width="15.75" style="260" customWidth="1"/>
    <col min="12807" max="12807" width="12.125" style="260" customWidth="1"/>
    <col min="12808" max="12808" width="11.75" style="260" customWidth="1"/>
    <col min="12809" max="12809" width="1.125" style="260" customWidth="1"/>
    <col min="12810" max="13056" width="9" style="260"/>
    <col min="13057" max="13057" width="1.75" style="260" customWidth="1"/>
    <col min="13058" max="13058" width="11.625" style="260" customWidth="1"/>
    <col min="13059" max="13059" width="13.125" style="260" customWidth="1"/>
    <col min="13060" max="13060" width="13.5" style="260" customWidth="1"/>
    <col min="13061" max="13061" width="14.75" style="260" customWidth="1"/>
    <col min="13062" max="13062" width="15.75" style="260" customWidth="1"/>
    <col min="13063" max="13063" width="12.125" style="260" customWidth="1"/>
    <col min="13064" max="13064" width="11.75" style="260" customWidth="1"/>
    <col min="13065" max="13065" width="1.125" style="260" customWidth="1"/>
    <col min="13066" max="13312" width="9" style="260"/>
    <col min="13313" max="13313" width="1.75" style="260" customWidth="1"/>
    <col min="13314" max="13314" width="11.625" style="260" customWidth="1"/>
    <col min="13315" max="13315" width="13.125" style="260" customWidth="1"/>
    <col min="13316" max="13316" width="13.5" style="260" customWidth="1"/>
    <col min="13317" max="13317" width="14.75" style="260" customWidth="1"/>
    <col min="13318" max="13318" width="15.75" style="260" customWidth="1"/>
    <col min="13319" max="13319" width="12.125" style="260" customWidth="1"/>
    <col min="13320" max="13320" width="11.75" style="260" customWidth="1"/>
    <col min="13321" max="13321" width="1.125" style="260" customWidth="1"/>
    <col min="13322" max="13568" width="9" style="260"/>
    <col min="13569" max="13569" width="1.75" style="260" customWidth="1"/>
    <col min="13570" max="13570" width="11.625" style="260" customWidth="1"/>
    <col min="13571" max="13571" width="13.125" style="260" customWidth="1"/>
    <col min="13572" max="13572" width="13.5" style="260" customWidth="1"/>
    <col min="13573" max="13573" width="14.75" style="260" customWidth="1"/>
    <col min="13574" max="13574" width="15.75" style="260" customWidth="1"/>
    <col min="13575" max="13575" width="12.125" style="260" customWidth="1"/>
    <col min="13576" max="13576" width="11.75" style="260" customWidth="1"/>
    <col min="13577" max="13577" width="1.125" style="260" customWidth="1"/>
    <col min="13578" max="13824" width="9" style="260"/>
    <col min="13825" max="13825" width="1.75" style="260" customWidth="1"/>
    <col min="13826" max="13826" width="11.625" style="260" customWidth="1"/>
    <col min="13827" max="13827" width="13.125" style="260" customWidth="1"/>
    <col min="13828" max="13828" width="13.5" style="260" customWidth="1"/>
    <col min="13829" max="13829" width="14.75" style="260" customWidth="1"/>
    <col min="13830" max="13830" width="15.75" style="260" customWidth="1"/>
    <col min="13831" max="13831" width="12.125" style="260" customWidth="1"/>
    <col min="13832" max="13832" width="11.75" style="260" customWidth="1"/>
    <col min="13833" max="13833" width="1.125" style="260" customWidth="1"/>
    <col min="13834" max="14080" width="9" style="260"/>
    <col min="14081" max="14081" width="1.75" style="260" customWidth="1"/>
    <col min="14082" max="14082" width="11.625" style="260" customWidth="1"/>
    <col min="14083" max="14083" width="13.125" style="260" customWidth="1"/>
    <col min="14084" max="14084" width="13.5" style="260" customWidth="1"/>
    <col min="14085" max="14085" width="14.75" style="260" customWidth="1"/>
    <col min="14086" max="14086" width="15.75" style="260" customWidth="1"/>
    <col min="14087" max="14087" width="12.125" style="260" customWidth="1"/>
    <col min="14088" max="14088" width="11.75" style="260" customWidth="1"/>
    <col min="14089" max="14089" width="1.125" style="260" customWidth="1"/>
    <col min="14090" max="14336" width="9" style="260"/>
    <col min="14337" max="14337" width="1.75" style="260" customWidth="1"/>
    <col min="14338" max="14338" width="11.625" style="260" customWidth="1"/>
    <col min="14339" max="14339" width="13.125" style="260" customWidth="1"/>
    <col min="14340" max="14340" width="13.5" style="260" customWidth="1"/>
    <col min="14341" max="14341" width="14.75" style="260" customWidth="1"/>
    <col min="14342" max="14342" width="15.75" style="260" customWidth="1"/>
    <col min="14343" max="14343" width="12.125" style="260" customWidth="1"/>
    <col min="14344" max="14344" width="11.75" style="260" customWidth="1"/>
    <col min="14345" max="14345" width="1.125" style="260" customWidth="1"/>
    <col min="14346" max="14592" width="9" style="260"/>
    <col min="14593" max="14593" width="1.75" style="260" customWidth="1"/>
    <col min="14594" max="14594" width="11.625" style="260" customWidth="1"/>
    <col min="14595" max="14595" width="13.125" style="260" customWidth="1"/>
    <col min="14596" max="14596" width="13.5" style="260" customWidth="1"/>
    <col min="14597" max="14597" width="14.75" style="260" customWidth="1"/>
    <col min="14598" max="14598" width="15.75" style="260" customWidth="1"/>
    <col min="14599" max="14599" width="12.125" style="260" customWidth="1"/>
    <col min="14600" max="14600" width="11.75" style="260" customWidth="1"/>
    <col min="14601" max="14601" width="1.125" style="260" customWidth="1"/>
    <col min="14602" max="14848" width="9" style="260"/>
    <col min="14849" max="14849" width="1.75" style="260" customWidth="1"/>
    <col min="14850" max="14850" width="11.625" style="260" customWidth="1"/>
    <col min="14851" max="14851" width="13.125" style="260" customWidth="1"/>
    <col min="14852" max="14852" width="13.5" style="260" customWidth="1"/>
    <col min="14853" max="14853" width="14.75" style="260" customWidth="1"/>
    <col min="14854" max="14854" width="15.75" style="260" customWidth="1"/>
    <col min="14855" max="14855" width="12.125" style="260" customWidth="1"/>
    <col min="14856" max="14856" width="11.75" style="260" customWidth="1"/>
    <col min="14857" max="14857" width="1.125" style="260" customWidth="1"/>
    <col min="14858" max="15104" width="9" style="260"/>
    <col min="15105" max="15105" width="1.75" style="260" customWidth="1"/>
    <col min="15106" max="15106" width="11.625" style="260" customWidth="1"/>
    <col min="15107" max="15107" width="13.125" style="260" customWidth="1"/>
    <col min="15108" max="15108" width="13.5" style="260" customWidth="1"/>
    <col min="15109" max="15109" width="14.75" style="260" customWidth="1"/>
    <col min="15110" max="15110" width="15.75" style="260" customWidth="1"/>
    <col min="15111" max="15111" width="12.125" style="260" customWidth="1"/>
    <col min="15112" max="15112" width="11.75" style="260" customWidth="1"/>
    <col min="15113" max="15113" width="1.125" style="260" customWidth="1"/>
    <col min="15114" max="15360" width="9" style="260"/>
    <col min="15361" max="15361" width="1.75" style="260" customWidth="1"/>
    <col min="15362" max="15362" width="11.625" style="260" customWidth="1"/>
    <col min="15363" max="15363" width="13.125" style="260" customWidth="1"/>
    <col min="15364" max="15364" width="13.5" style="260" customWidth="1"/>
    <col min="15365" max="15365" width="14.75" style="260" customWidth="1"/>
    <col min="15366" max="15366" width="15.75" style="260" customWidth="1"/>
    <col min="15367" max="15367" width="12.125" style="260" customWidth="1"/>
    <col min="15368" max="15368" width="11.75" style="260" customWidth="1"/>
    <col min="15369" max="15369" width="1.125" style="260" customWidth="1"/>
    <col min="15370" max="15616" width="9" style="260"/>
    <col min="15617" max="15617" width="1.75" style="260" customWidth="1"/>
    <col min="15618" max="15618" width="11.625" style="260" customWidth="1"/>
    <col min="15619" max="15619" width="13.125" style="260" customWidth="1"/>
    <col min="15620" max="15620" width="13.5" style="260" customWidth="1"/>
    <col min="15621" max="15621" width="14.75" style="260" customWidth="1"/>
    <col min="15622" max="15622" width="15.75" style="260" customWidth="1"/>
    <col min="15623" max="15623" width="12.125" style="260" customWidth="1"/>
    <col min="15624" max="15624" width="11.75" style="260" customWidth="1"/>
    <col min="15625" max="15625" width="1.125" style="260" customWidth="1"/>
    <col min="15626" max="15872" width="9" style="260"/>
    <col min="15873" max="15873" width="1.75" style="260" customWidth="1"/>
    <col min="15874" max="15874" width="11.625" style="260" customWidth="1"/>
    <col min="15875" max="15875" width="13.125" style="260" customWidth="1"/>
    <col min="15876" max="15876" width="13.5" style="260" customWidth="1"/>
    <col min="15877" max="15877" width="14.75" style="260" customWidth="1"/>
    <col min="15878" max="15878" width="15.75" style="260" customWidth="1"/>
    <col min="15879" max="15879" width="12.125" style="260" customWidth="1"/>
    <col min="15880" max="15880" width="11.75" style="260" customWidth="1"/>
    <col min="15881" max="15881" width="1.125" style="260" customWidth="1"/>
    <col min="15882" max="16128" width="9" style="260"/>
    <col min="16129" max="16129" width="1.75" style="260" customWidth="1"/>
    <col min="16130" max="16130" width="11.625" style="260" customWidth="1"/>
    <col min="16131" max="16131" width="13.125" style="260" customWidth="1"/>
    <col min="16132" max="16132" width="13.5" style="260" customWidth="1"/>
    <col min="16133" max="16133" width="14.75" style="260" customWidth="1"/>
    <col min="16134" max="16134" width="15.75" style="260" customWidth="1"/>
    <col min="16135" max="16135" width="12.125" style="260" customWidth="1"/>
    <col min="16136" max="16136" width="11.75" style="260" customWidth="1"/>
    <col min="16137" max="16137" width="1.125" style="260" customWidth="1"/>
    <col min="16138" max="16384" width="9" style="260"/>
  </cols>
  <sheetData>
    <row r="1" spans="2:10" ht="18" customHeight="1">
      <c r="B1" s="260" t="s">
        <v>465</v>
      </c>
      <c r="C1" s="261"/>
      <c r="D1" s="261"/>
      <c r="E1" s="261"/>
      <c r="F1" s="261"/>
      <c r="G1" s="699" t="s">
        <v>96</v>
      </c>
      <c r="H1" s="699"/>
      <c r="J1" s="641" t="str">
        <f>HYPERLINK("#シート目次"&amp;"!A1","シート目次へ")</f>
        <v>シート目次へ</v>
      </c>
    </row>
    <row r="2" spans="2:10" ht="32.25" customHeight="1">
      <c r="B2" s="44" t="s">
        <v>587</v>
      </c>
      <c r="C2" s="262"/>
      <c r="D2" s="262"/>
      <c r="E2" s="262"/>
      <c r="F2" s="262"/>
      <c r="G2" s="262"/>
      <c r="H2" s="262"/>
    </row>
    <row r="3" spans="2:10" ht="19.5" customHeight="1">
      <c r="B3" s="261"/>
      <c r="C3" s="261"/>
      <c r="D3" s="261"/>
      <c r="E3" s="261"/>
      <c r="F3" s="439" t="s">
        <v>0</v>
      </c>
      <c r="G3" s="703"/>
      <c r="H3" s="703"/>
    </row>
    <row r="4" spans="2:10" ht="9" customHeight="1">
      <c r="B4" s="261"/>
      <c r="C4" s="261"/>
      <c r="D4" s="261"/>
      <c r="E4" s="261"/>
      <c r="F4" s="261"/>
      <c r="G4" s="261"/>
      <c r="H4" s="261"/>
    </row>
    <row r="5" spans="2:10" ht="33.75" customHeight="1">
      <c r="B5" s="263" t="s">
        <v>99</v>
      </c>
      <c r="C5" s="700"/>
      <c r="D5" s="700"/>
      <c r="E5" s="264" t="s">
        <v>100</v>
      </c>
      <c r="F5" s="701"/>
      <c r="G5" s="701"/>
      <c r="H5" s="701"/>
    </row>
    <row r="6" spans="2:10" ht="30" customHeight="1">
      <c r="B6" s="689" t="s">
        <v>468</v>
      </c>
      <c r="C6" s="702" t="s">
        <v>102</v>
      </c>
      <c r="D6" s="702"/>
      <c r="E6" s="702"/>
      <c r="F6" s="689" t="s">
        <v>469</v>
      </c>
      <c r="G6" s="701" t="s">
        <v>470</v>
      </c>
      <c r="H6" s="701"/>
    </row>
    <row r="7" spans="2:10" ht="23.25" customHeight="1">
      <c r="B7" s="689"/>
      <c r="C7" s="702" t="s">
        <v>104</v>
      </c>
      <c r="D7" s="702"/>
      <c r="E7" s="702"/>
      <c r="F7" s="689"/>
      <c r="G7" s="701"/>
      <c r="H7" s="701"/>
    </row>
    <row r="8" spans="2:10" ht="23.25" customHeight="1">
      <c r="B8" s="689"/>
      <c r="C8" s="702"/>
      <c r="D8" s="702"/>
      <c r="E8" s="702"/>
      <c r="F8" s="689"/>
      <c r="G8" s="701" t="s">
        <v>471</v>
      </c>
      <c r="H8" s="701"/>
    </row>
    <row r="9" spans="2:10" ht="30" customHeight="1">
      <c r="B9" s="689"/>
      <c r="C9" s="702" t="s">
        <v>105</v>
      </c>
      <c r="D9" s="702"/>
      <c r="E9" s="702"/>
      <c r="F9" s="689"/>
      <c r="G9" s="701"/>
      <c r="H9" s="701"/>
    </row>
    <row r="10" spans="2:10" ht="66" customHeight="1">
      <c r="B10" s="689" t="s">
        <v>472</v>
      </c>
      <c r="C10" s="266" t="s">
        <v>473</v>
      </c>
      <c r="D10" s="267" t="s">
        <v>466</v>
      </c>
      <c r="E10" s="268" t="s">
        <v>474</v>
      </c>
      <c r="F10" s="690" t="s">
        <v>475</v>
      </c>
      <c r="G10" s="690"/>
      <c r="H10" s="690"/>
    </row>
    <row r="11" spans="2:10" ht="48" customHeight="1">
      <c r="B11" s="689"/>
      <c r="C11" s="269" t="s">
        <v>476</v>
      </c>
      <c r="D11" s="270" t="s">
        <v>476</v>
      </c>
      <c r="E11" s="270" t="s">
        <v>477</v>
      </c>
      <c r="F11" s="690"/>
      <c r="G11" s="690"/>
      <c r="H11" s="690"/>
    </row>
    <row r="12" spans="2:10" ht="88.5" customHeight="1">
      <c r="B12" s="264" t="s">
        <v>106</v>
      </c>
      <c r="C12" s="691" t="s">
        <v>107</v>
      </c>
      <c r="D12" s="691"/>
      <c r="E12" s="691"/>
      <c r="F12" s="691"/>
      <c r="G12" s="691"/>
      <c r="H12" s="691"/>
    </row>
    <row r="13" spans="2:10" ht="88.5" customHeight="1">
      <c r="B13" s="271" t="s">
        <v>108</v>
      </c>
      <c r="C13" s="692" t="s">
        <v>109</v>
      </c>
      <c r="D13" s="692"/>
      <c r="E13" s="692"/>
      <c r="F13" s="692"/>
      <c r="G13" s="692"/>
      <c r="H13" s="692"/>
    </row>
    <row r="14" spans="2:10" ht="35.25" customHeight="1">
      <c r="B14" s="271" t="s">
        <v>478</v>
      </c>
      <c r="C14" s="693">
        <v>0</v>
      </c>
      <c r="D14" s="694"/>
      <c r="E14" s="265" t="s">
        <v>590</v>
      </c>
      <c r="F14" s="440">
        <v>0</v>
      </c>
      <c r="G14" s="265" t="s">
        <v>591</v>
      </c>
      <c r="H14" s="441">
        <f>C14-F14</f>
        <v>0</v>
      </c>
    </row>
    <row r="15" spans="2:10" ht="20.25" customHeight="1">
      <c r="B15" s="695" t="s">
        <v>480</v>
      </c>
      <c r="C15" s="696" t="s">
        <v>110</v>
      </c>
      <c r="D15" s="697"/>
      <c r="E15" s="697"/>
      <c r="F15" s="697"/>
      <c r="G15" s="698"/>
      <c r="H15" s="442" t="s">
        <v>588</v>
      </c>
    </row>
    <row r="16" spans="2:10" ht="24" customHeight="1">
      <c r="B16" s="695"/>
      <c r="C16" s="272" t="s">
        <v>111</v>
      </c>
      <c r="D16" s="273" t="s">
        <v>112</v>
      </c>
      <c r="E16" s="23"/>
      <c r="F16" s="443"/>
      <c r="G16" s="444"/>
      <c r="H16" s="445"/>
    </row>
    <row r="17" spans="2:8" ht="20.25" customHeight="1">
      <c r="B17" s="275" t="s">
        <v>82</v>
      </c>
      <c r="C17" s="275"/>
      <c r="D17" s="257" t="s">
        <v>113</v>
      </c>
      <c r="E17" s="24"/>
      <c r="F17" s="446"/>
      <c r="G17" s="447"/>
      <c r="H17" s="448"/>
    </row>
    <row r="18" spans="2:8" ht="20.25" customHeight="1">
      <c r="B18" s="277"/>
      <c r="C18" s="275"/>
      <c r="D18" s="257" t="s">
        <v>114</v>
      </c>
      <c r="E18" s="24"/>
      <c r="F18" s="446"/>
      <c r="G18" s="447"/>
      <c r="H18" s="448"/>
    </row>
    <row r="19" spans="2:8" ht="20.25" customHeight="1" thickBot="1">
      <c r="B19" s="277"/>
      <c r="C19" s="275"/>
      <c r="D19" s="45"/>
      <c r="E19" s="25"/>
      <c r="F19" s="449"/>
      <c r="G19" s="450"/>
      <c r="H19" s="451"/>
    </row>
    <row r="20" spans="2:8" ht="27.75" customHeight="1" thickTop="1">
      <c r="B20" s="277"/>
      <c r="C20" s="452"/>
      <c r="D20" s="453"/>
      <c r="E20" s="453"/>
      <c r="F20" s="453"/>
      <c r="G20" s="454" t="s">
        <v>174</v>
      </c>
      <c r="H20" s="455">
        <f>SUM(H16:H19)</f>
        <v>0</v>
      </c>
    </row>
    <row r="21" spans="2:8" ht="66.75" customHeight="1">
      <c r="B21" s="264" t="s">
        <v>481</v>
      </c>
      <c r="C21" s="456">
        <v>0</v>
      </c>
      <c r="D21" s="281" t="s">
        <v>589</v>
      </c>
      <c r="E21" s="456">
        <v>0</v>
      </c>
      <c r="F21" s="458" t="s">
        <v>592</v>
      </c>
      <c r="G21" s="687">
        <f>ROUNDDOWN(MIN(C21,E21)/2,-3)</f>
        <v>0</v>
      </c>
      <c r="H21" s="688"/>
    </row>
    <row r="22" spans="2:8" ht="15" customHeight="1">
      <c r="B22" s="282" t="s">
        <v>175</v>
      </c>
      <c r="C22" s="260" t="s">
        <v>314</v>
      </c>
    </row>
    <row r="23" spans="2:8" ht="15" customHeight="1">
      <c r="C23" s="260" t="s">
        <v>315</v>
      </c>
    </row>
    <row r="24" spans="2:8" ht="15" customHeight="1">
      <c r="C24" s="260" t="s">
        <v>316</v>
      </c>
    </row>
    <row r="25" spans="2:8" ht="15" customHeight="1">
      <c r="C25" s="260" t="s">
        <v>467</v>
      </c>
    </row>
    <row r="26" spans="2:8" ht="15" customHeight="1">
      <c r="C26" s="260" t="s">
        <v>318</v>
      </c>
    </row>
    <row r="27" spans="2:8" ht="15" customHeight="1">
      <c r="C27" s="260" t="s">
        <v>482</v>
      </c>
    </row>
  </sheetData>
  <sheetProtection selectLockedCells="1" selectUnlockedCells="1"/>
  <mergeCells count="19">
    <mergeCell ref="G1:H1"/>
    <mergeCell ref="C5:D5"/>
    <mergeCell ref="F5:H5"/>
    <mergeCell ref="B6:B9"/>
    <mergeCell ref="C6:E6"/>
    <mergeCell ref="F6:F9"/>
    <mergeCell ref="G6:H7"/>
    <mergeCell ref="C7:E8"/>
    <mergeCell ref="G8:H9"/>
    <mergeCell ref="C9:E9"/>
    <mergeCell ref="G3:H3"/>
    <mergeCell ref="G21:H21"/>
    <mergeCell ref="B10:B11"/>
    <mergeCell ref="F10:H11"/>
    <mergeCell ref="C12:H12"/>
    <mergeCell ref="C13:H13"/>
    <mergeCell ref="C14:D14"/>
    <mergeCell ref="B15:B16"/>
    <mergeCell ref="C15:G15"/>
  </mergeCells>
  <phoneticPr fontId="1"/>
  <pageMargins left="0.67986111111111114" right="0.2298611111111111" top="0.75972222222222219" bottom="0.24027777777777778" header="0.51180555555555551" footer="0.51180555555555551"/>
  <pageSetup paperSize="9" scale="89" firstPageNumber="0" fitToHeight="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D6881-081C-4C9B-BD87-B9C96340D8AA}">
  <sheetPr codeName="Sheet24">
    <pageSetUpPr fitToPage="1"/>
  </sheetPr>
  <dimension ref="A1:L31"/>
  <sheetViews>
    <sheetView view="pageBreakPreview" zoomScale="80" zoomScaleNormal="100" zoomScaleSheetLayoutView="80" workbookViewId="0">
      <selection activeCell="L1" sqref="L1"/>
    </sheetView>
  </sheetViews>
  <sheetFormatPr defaultRowHeight="13.5"/>
  <cols>
    <col min="1" max="1" width="2" style="260" customWidth="1"/>
    <col min="2" max="2" width="15.125" style="260" customWidth="1"/>
    <col min="3" max="3" width="11.25" style="260" customWidth="1"/>
    <col min="4" max="4" width="13.5" style="260" customWidth="1"/>
    <col min="5" max="5" width="13" style="260" customWidth="1"/>
    <col min="6" max="6" width="16.5" style="260" customWidth="1"/>
    <col min="7" max="7" width="8.875" style="260" customWidth="1"/>
    <col min="8" max="8" width="19.5" style="260" customWidth="1"/>
    <col min="9" max="11" width="1.625" style="260" customWidth="1"/>
    <col min="12" max="256" width="9" style="260"/>
    <col min="257" max="257" width="2" style="260" customWidth="1"/>
    <col min="258" max="258" width="15.125" style="260" customWidth="1"/>
    <col min="259" max="259" width="11.25" style="260" customWidth="1"/>
    <col min="260" max="260" width="13.5" style="260" customWidth="1"/>
    <col min="261" max="261" width="13" style="260" customWidth="1"/>
    <col min="262" max="262" width="16.5" style="260" customWidth="1"/>
    <col min="263" max="263" width="8.875" style="260" customWidth="1"/>
    <col min="264" max="264" width="19.5" style="260" customWidth="1"/>
    <col min="265" max="267" width="1.625" style="260" customWidth="1"/>
    <col min="268" max="512" width="9" style="260"/>
    <col min="513" max="513" width="2" style="260" customWidth="1"/>
    <col min="514" max="514" width="15.125" style="260" customWidth="1"/>
    <col min="515" max="515" width="11.25" style="260" customWidth="1"/>
    <col min="516" max="516" width="13.5" style="260" customWidth="1"/>
    <col min="517" max="517" width="13" style="260" customWidth="1"/>
    <col min="518" max="518" width="16.5" style="260" customWidth="1"/>
    <col min="519" max="519" width="8.875" style="260" customWidth="1"/>
    <col min="520" max="520" width="19.5" style="260" customWidth="1"/>
    <col min="521" max="523" width="1.625" style="260" customWidth="1"/>
    <col min="524" max="768" width="9" style="260"/>
    <col min="769" max="769" width="2" style="260" customWidth="1"/>
    <col min="770" max="770" width="15.125" style="260" customWidth="1"/>
    <col min="771" max="771" width="11.25" style="260" customWidth="1"/>
    <col min="772" max="772" width="13.5" style="260" customWidth="1"/>
    <col min="773" max="773" width="13" style="260" customWidth="1"/>
    <col min="774" max="774" width="16.5" style="260" customWidth="1"/>
    <col min="775" max="775" width="8.875" style="260" customWidth="1"/>
    <col min="776" max="776" width="19.5" style="260" customWidth="1"/>
    <col min="777" max="779" width="1.625" style="260" customWidth="1"/>
    <col min="780" max="1024" width="9" style="260"/>
    <col min="1025" max="1025" width="2" style="260" customWidth="1"/>
    <col min="1026" max="1026" width="15.125" style="260" customWidth="1"/>
    <col min="1027" max="1027" width="11.25" style="260" customWidth="1"/>
    <col min="1028" max="1028" width="13.5" style="260" customWidth="1"/>
    <col min="1029" max="1029" width="13" style="260" customWidth="1"/>
    <col min="1030" max="1030" width="16.5" style="260" customWidth="1"/>
    <col min="1031" max="1031" width="8.875" style="260" customWidth="1"/>
    <col min="1032" max="1032" width="19.5" style="260" customWidth="1"/>
    <col min="1033" max="1035" width="1.625" style="260" customWidth="1"/>
    <col min="1036" max="1280" width="9" style="260"/>
    <col min="1281" max="1281" width="2" style="260" customWidth="1"/>
    <col min="1282" max="1282" width="15.125" style="260" customWidth="1"/>
    <col min="1283" max="1283" width="11.25" style="260" customWidth="1"/>
    <col min="1284" max="1284" width="13.5" style="260" customWidth="1"/>
    <col min="1285" max="1285" width="13" style="260" customWidth="1"/>
    <col min="1286" max="1286" width="16.5" style="260" customWidth="1"/>
    <col min="1287" max="1287" width="8.875" style="260" customWidth="1"/>
    <col min="1288" max="1288" width="19.5" style="260" customWidth="1"/>
    <col min="1289" max="1291" width="1.625" style="260" customWidth="1"/>
    <col min="1292" max="1536" width="9" style="260"/>
    <col min="1537" max="1537" width="2" style="260" customWidth="1"/>
    <col min="1538" max="1538" width="15.125" style="260" customWidth="1"/>
    <col min="1539" max="1539" width="11.25" style="260" customWidth="1"/>
    <col min="1540" max="1540" width="13.5" style="260" customWidth="1"/>
    <col min="1541" max="1541" width="13" style="260" customWidth="1"/>
    <col min="1542" max="1542" width="16.5" style="260" customWidth="1"/>
    <col min="1543" max="1543" width="8.875" style="260" customWidth="1"/>
    <col min="1544" max="1544" width="19.5" style="260" customWidth="1"/>
    <col min="1545" max="1547" width="1.625" style="260" customWidth="1"/>
    <col min="1548" max="1792" width="9" style="260"/>
    <col min="1793" max="1793" width="2" style="260" customWidth="1"/>
    <col min="1794" max="1794" width="15.125" style="260" customWidth="1"/>
    <col min="1795" max="1795" width="11.25" style="260" customWidth="1"/>
    <col min="1796" max="1796" width="13.5" style="260" customWidth="1"/>
    <col min="1797" max="1797" width="13" style="260" customWidth="1"/>
    <col min="1798" max="1798" width="16.5" style="260" customWidth="1"/>
    <col min="1799" max="1799" width="8.875" style="260" customWidth="1"/>
    <col min="1800" max="1800" width="19.5" style="260" customWidth="1"/>
    <col min="1801" max="1803" width="1.625" style="260" customWidth="1"/>
    <col min="1804" max="2048" width="9" style="260"/>
    <col min="2049" max="2049" width="2" style="260" customWidth="1"/>
    <col min="2050" max="2050" width="15.125" style="260" customWidth="1"/>
    <col min="2051" max="2051" width="11.25" style="260" customWidth="1"/>
    <col min="2052" max="2052" width="13.5" style="260" customWidth="1"/>
    <col min="2053" max="2053" width="13" style="260" customWidth="1"/>
    <col min="2054" max="2054" width="16.5" style="260" customWidth="1"/>
    <col min="2055" max="2055" width="8.875" style="260" customWidth="1"/>
    <col min="2056" max="2056" width="19.5" style="260" customWidth="1"/>
    <col min="2057" max="2059" width="1.625" style="260" customWidth="1"/>
    <col min="2060" max="2304" width="9" style="260"/>
    <col min="2305" max="2305" width="2" style="260" customWidth="1"/>
    <col min="2306" max="2306" width="15.125" style="260" customWidth="1"/>
    <col min="2307" max="2307" width="11.25" style="260" customWidth="1"/>
    <col min="2308" max="2308" width="13.5" style="260" customWidth="1"/>
    <col min="2309" max="2309" width="13" style="260" customWidth="1"/>
    <col min="2310" max="2310" width="16.5" style="260" customWidth="1"/>
    <col min="2311" max="2311" width="8.875" style="260" customWidth="1"/>
    <col min="2312" max="2312" width="19.5" style="260" customWidth="1"/>
    <col min="2313" max="2315" width="1.625" style="260" customWidth="1"/>
    <col min="2316" max="2560" width="9" style="260"/>
    <col min="2561" max="2561" width="2" style="260" customWidth="1"/>
    <col min="2562" max="2562" width="15.125" style="260" customWidth="1"/>
    <col min="2563" max="2563" width="11.25" style="260" customWidth="1"/>
    <col min="2564" max="2564" width="13.5" style="260" customWidth="1"/>
    <col min="2565" max="2565" width="13" style="260" customWidth="1"/>
    <col min="2566" max="2566" width="16.5" style="260" customWidth="1"/>
    <col min="2567" max="2567" width="8.875" style="260" customWidth="1"/>
    <col min="2568" max="2568" width="19.5" style="260" customWidth="1"/>
    <col min="2569" max="2571" width="1.625" style="260" customWidth="1"/>
    <col min="2572" max="2816" width="9" style="260"/>
    <col min="2817" max="2817" width="2" style="260" customWidth="1"/>
    <col min="2818" max="2818" width="15.125" style="260" customWidth="1"/>
    <col min="2819" max="2819" width="11.25" style="260" customWidth="1"/>
    <col min="2820" max="2820" width="13.5" style="260" customWidth="1"/>
    <col min="2821" max="2821" width="13" style="260" customWidth="1"/>
    <col min="2822" max="2822" width="16.5" style="260" customWidth="1"/>
    <col min="2823" max="2823" width="8.875" style="260" customWidth="1"/>
    <col min="2824" max="2824" width="19.5" style="260" customWidth="1"/>
    <col min="2825" max="2827" width="1.625" style="260" customWidth="1"/>
    <col min="2828" max="3072" width="9" style="260"/>
    <col min="3073" max="3073" width="2" style="260" customWidth="1"/>
    <col min="3074" max="3074" width="15.125" style="260" customWidth="1"/>
    <col min="3075" max="3075" width="11.25" style="260" customWidth="1"/>
    <col min="3076" max="3076" width="13.5" style="260" customWidth="1"/>
    <col min="3077" max="3077" width="13" style="260" customWidth="1"/>
    <col min="3078" max="3078" width="16.5" style="260" customWidth="1"/>
    <col min="3079" max="3079" width="8.875" style="260" customWidth="1"/>
    <col min="3080" max="3080" width="19.5" style="260" customWidth="1"/>
    <col min="3081" max="3083" width="1.625" style="260" customWidth="1"/>
    <col min="3084" max="3328" width="9" style="260"/>
    <col min="3329" max="3329" width="2" style="260" customWidth="1"/>
    <col min="3330" max="3330" width="15.125" style="260" customWidth="1"/>
    <col min="3331" max="3331" width="11.25" style="260" customWidth="1"/>
    <col min="3332" max="3332" width="13.5" style="260" customWidth="1"/>
    <col min="3333" max="3333" width="13" style="260" customWidth="1"/>
    <col min="3334" max="3334" width="16.5" style="260" customWidth="1"/>
    <col min="3335" max="3335" width="8.875" style="260" customWidth="1"/>
    <col min="3336" max="3336" width="19.5" style="260" customWidth="1"/>
    <col min="3337" max="3339" width="1.625" style="260" customWidth="1"/>
    <col min="3340" max="3584" width="9" style="260"/>
    <col min="3585" max="3585" width="2" style="260" customWidth="1"/>
    <col min="3586" max="3586" width="15.125" style="260" customWidth="1"/>
    <col min="3587" max="3587" width="11.25" style="260" customWidth="1"/>
    <col min="3588" max="3588" width="13.5" style="260" customWidth="1"/>
    <col min="3589" max="3589" width="13" style="260" customWidth="1"/>
    <col min="3590" max="3590" width="16.5" style="260" customWidth="1"/>
    <col min="3591" max="3591" width="8.875" style="260" customWidth="1"/>
    <col min="3592" max="3592" width="19.5" style="260" customWidth="1"/>
    <col min="3593" max="3595" width="1.625" style="260" customWidth="1"/>
    <col min="3596" max="3840" width="9" style="260"/>
    <col min="3841" max="3841" width="2" style="260" customWidth="1"/>
    <col min="3842" max="3842" width="15.125" style="260" customWidth="1"/>
    <col min="3843" max="3843" width="11.25" style="260" customWidth="1"/>
    <col min="3844" max="3844" width="13.5" style="260" customWidth="1"/>
    <col min="3845" max="3845" width="13" style="260" customWidth="1"/>
    <col min="3846" max="3846" width="16.5" style="260" customWidth="1"/>
    <col min="3847" max="3847" width="8.875" style="260" customWidth="1"/>
    <col min="3848" max="3848" width="19.5" style="260" customWidth="1"/>
    <col min="3849" max="3851" width="1.625" style="260" customWidth="1"/>
    <col min="3852" max="4096" width="9" style="260"/>
    <col min="4097" max="4097" width="2" style="260" customWidth="1"/>
    <col min="4098" max="4098" width="15.125" style="260" customWidth="1"/>
    <col min="4099" max="4099" width="11.25" style="260" customWidth="1"/>
    <col min="4100" max="4100" width="13.5" style="260" customWidth="1"/>
    <col min="4101" max="4101" width="13" style="260" customWidth="1"/>
    <col min="4102" max="4102" width="16.5" style="260" customWidth="1"/>
    <col min="4103" max="4103" width="8.875" style="260" customWidth="1"/>
    <col min="4104" max="4104" width="19.5" style="260" customWidth="1"/>
    <col min="4105" max="4107" width="1.625" style="260" customWidth="1"/>
    <col min="4108" max="4352" width="9" style="260"/>
    <col min="4353" max="4353" width="2" style="260" customWidth="1"/>
    <col min="4354" max="4354" width="15.125" style="260" customWidth="1"/>
    <col min="4355" max="4355" width="11.25" style="260" customWidth="1"/>
    <col min="4356" max="4356" width="13.5" style="260" customWidth="1"/>
    <col min="4357" max="4357" width="13" style="260" customWidth="1"/>
    <col min="4358" max="4358" width="16.5" style="260" customWidth="1"/>
    <col min="4359" max="4359" width="8.875" style="260" customWidth="1"/>
    <col min="4360" max="4360" width="19.5" style="260" customWidth="1"/>
    <col min="4361" max="4363" width="1.625" style="260" customWidth="1"/>
    <col min="4364" max="4608" width="9" style="260"/>
    <col min="4609" max="4609" width="2" style="260" customWidth="1"/>
    <col min="4610" max="4610" width="15.125" style="260" customWidth="1"/>
    <col min="4611" max="4611" width="11.25" style="260" customWidth="1"/>
    <col min="4612" max="4612" width="13.5" style="260" customWidth="1"/>
    <col min="4613" max="4613" width="13" style="260" customWidth="1"/>
    <col min="4614" max="4614" width="16.5" style="260" customWidth="1"/>
    <col min="4615" max="4615" width="8.875" style="260" customWidth="1"/>
    <col min="4616" max="4616" width="19.5" style="260" customWidth="1"/>
    <col min="4617" max="4619" width="1.625" style="260" customWidth="1"/>
    <col min="4620" max="4864" width="9" style="260"/>
    <col min="4865" max="4865" width="2" style="260" customWidth="1"/>
    <col min="4866" max="4866" width="15.125" style="260" customWidth="1"/>
    <col min="4867" max="4867" width="11.25" style="260" customWidth="1"/>
    <col min="4868" max="4868" width="13.5" style="260" customWidth="1"/>
    <col min="4869" max="4869" width="13" style="260" customWidth="1"/>
    <col min="4870" max="4870" width="16.5" style="260" customWidth="1"/>
    <col min="4871" max="4871" width="8.875" style="260" customWidth="1"/>
    <col min="4872" max="4872" width="19.5" style="260" customWidth="1"/>
    <col min="4873" max="4875" width="1.625" style="260" customWidth="1"/>
    <col min="4876" max="5120" width="9" style="260"/>
    <col min="5121" max="5121" width="2" style="260" customWidth="1"/>
    <col min="5122" max="5122" width="15.125" style="260" customWidth="1"/>
    <col min="5123" max="5123" width="11.25" style="260" customWidth="1"/>
    <col min="5124" max="5124" width="13.5" style="260" customWidth="1"/>
    <col min="5125" max="5125" width="13" style="260" customWidth="1"/>
    <col min="5126" max="5126" width="16.5" style="260" customWidth="1"/>
    <col min="5127" max="5127" width="8.875" style="260" customWidth="1"/>
    <col min="5128" max="5128" width="19.5" style="260" customWidth="1"/>
    <col min="5129" max="5131" width="1.625" style="260" customWidth="1"/>
    <col min="5132" max="5376" width="9" style="260"/>
    <col min="5377" max="5377" width="2" style="260" customWidth="1"/>
    <col min="5378" max="5378" width="15.125" style="260" customWidth="1"/>
    <col min="5379" max="5379" width="11.25" style="260" customWidth="1"/>
    <col min="5380" max="5380" width="13.5" style="260" customWidth="1"/>
    <col min="5381" max="5381" width="13" style="260" customWidth="1"/>
    <col min="5382" max="5382" width="16.5" style="260" customWidth="1"/>
    <col min="5383" max="5383" width="8.875" style="260" customWidth="1"/>
    <col min="5384" max="5384" width="19.5" style="260" customWidth="1"/>
    <col min="5385" max="5387" width="1.625" style="260" customWidth="1"/>
    <col min="5388" max="5632" width="9" style="260"/>
    <col min="5633" max="5633" width="2" style="260" customWidth="1"/>
    <col min="5634" max="5634" width="15.125" style="260" customWidth="1"/>
    <col min="5635" max="5635" width="11.25" style="260" customWidth="1"/>
    <col min="5636" max="5636" width="13.5" style="260" customWidth="1"/>
    <col min="5637" max="5637" width="13" style="260" customWidth="1"/>
    <col min="5638" max="5638" width="16.5" style="260" customWidth="1"/>
    <col min="5639" max="5639" width="8.875" style="260" customWidth="1"/>
    <col min="5640" max="5640" width="19.5" style="260" customWidth="1"/>
    <col min="5641" max="5643" width="1.625" style="260" customWidth="1"/>
    <col min="5644" max="5888" width="9" style="260"/>
    <col min="5889" max="5889" width="2" style="260" customWidth="1"/>
    <col min="5890" max="5890" width="15.125" style="260" customWidth="1"/>
    <col min="5891" max="5891" width="11.25" style="260" customWidth="1"/>
    <col min="5892" max="5892" width="13.5" style="260" customWidth="1"/>
    <col min="5893" max="5893" width="13" style="260" customWidth="1"/>
    <col min="5894" max="5894" width="16.5" style="260" customWidth="1"/>
    <col min="5895" max="5895" width="8.875" style="260" customWidth="1"/>
    <col min="5896" max="5896" width="19.5" style="260" customWidth="1"/>
    <col min="5897" max="5899" width="1.625" style="260" customWidth="1"/>
    <col min="5900" max="6144" width="9" style="260"/>
    <col min="6145" max="6145" width="2" style="260" customWidth="1"/>
    <col min="6146" max="6146" width="15.125" style="260" customWidth="1"/>
    <col min="6147" max="6147" width="11.25" style="260" customWidth="1"/>
    <col min="6148" max="6148" width="13.5" style="260" customWidth="1"/>
    <col min="6149" max="6149" width="13" style="260" customWidth="1"/>
    <col min="6150" max="6150" width="16.5" style="260" customWidth="1"/>
    <col min="6151" max="6151" width="8.875" style="260" customWidth="1"/>
    <col min="6152" max="6152" width="19.5" style="260" customWidth="1"/>
    <col min="6153" max="6155" width="1.625" style="260" customWidth="1"/>
    <col min="6156" max="6400" width="9" style="260"/>
    <col min="6401" max="6401" width="2" style="260" customWidth="1"/>
    <col min="6402" max="6402" width="15.125" style="260" customWidth="1"/>
    <col min="6403" max="6403" width="11.25" style="260" customWidth="1"/>
    <col min="6404" max="6404" width="13.5" style="260" customWidth="1"/>
    <col min="6405" max="6405" width="13" style="260" customWidth="1"/>
    <col min="6406" max="6406" width="16.5" style="260" customWidth="1"/>
    <col min="6407" max="6407" width="8.875" style="260" customWidth="1"/>
    <col min="6408" max="6408" width="19.5" style="260" customWidth="1"/>
    <col min="6409" max="6411" width="1.625" style="260" customWidth="1"/>
    <col min="6412" max="6656" width="9" style="260"/>
    <col min="6657" max="6657" width="2" style="260" customWidth="1"/>
    <col min="6658" max="6658" width="15.125" style="260" customWidth="1"/>
    <col min="6659" max="6659" width="11.25" style="260" customWidth="1"/>
    <col min="6660" max="6660" width="13.5" style="260" customWidth="1"/>
    <col min="6661" max="6661" width="13" style="260" customWidth="1"/>
    <col min="6662" max="6662" width="16.5" style="260" customWidth="1"/>
    <col min="6663" max="6663" width="8.875" style="260" customWidth="1"/>
    <col min="6664" max="6664" width="19.5" style="260" customWidth="1"/>
    <col min="6665" max="6667" width="1.625" style="260" customWidth="1"/>
    <col min="6668" max="6912" width="9" style="260"/>
    <col min="6913" max="6913" width="2" style="260" customWidth="1"/>
    <col min="6914" max="6914" width="15.125" style="260" customWidth="1"/>
    <col min="6915" max="6915" width="11.25" style="260" customWidth="1"/>
    <col min="6916" max="6916" width="13.5" style="260" customWidth="1"/>
    <col min="6917" max="6917" width="13" style="260" customWidth="1"/>
    <col min="6918" max="6918" width="16.5" style="260" customWidth="1"/>
    <col min="6919" max="6919" width="8.875" style="260" customWidth="1"/>
    <col min="6920" max="6920" width="19.5" style="260" customWidth="1"/>
    <col min="6921" max="6923" width="1.625" style="260" customWidth="1"/>
    <col min="6924" max="7168" width="9" style="260"/>
    <col min="7169" max="7169" width="2" style="260" customWidth="1"/>
    <col min="7170" max="7170" width="15.125" style="260" customWidth="1"/>
    <col min="7171" max="7171" width="11.25" style="260" customWidth="1"/>
    <col min="7172" max="7172" width="13.5" style="260" customWidth="1"/>
    <col min="7173" max="7173" width="13" style="260" customWidth="1"/>
    <col min="7174" max="7174" width="16.5" style="260" customWidth="1"/>
    <col min="7175" max="7175" width="8.875" style="260" customWidth="1"/>
    <col min="7176" max="7176" width="19.5" style="260" customWidth="1"/>
    <col min="7177" max="7179" width="1.625" style="260" customWidth="1"/>
    <col min="7180" max="7424" width="9" style="260"/>
    <col min="7425" max="7425" width="2" style="260" customWidth="1"/>
    <col min="7426" max="7426" width="15.125" style="260" customWidth="1"/>
    <col min="7427" max="7427" width="11.25" style="260" customWidth="1"/>
    <col min="7428" max="7428" width="13.5" style="260" customWidth="1"/>
    <col min="7429" max="7429" width="13" style="260" customWidth="1"/>
    <col min="7430" max="7430" width="16.5" style="260" customWidth="1"/>
    <col min="7431" max="7431" width="8.875" style="260" customWidth="1"/>
    <col min="7432" max="7432" width="19.5" style="260" customWidth="1"/>
    <col min="7433" max="7435" width="1.625" style="260" customWidth="1"/>
    <col min="7436" max="7680" width="9" style="260"/>
    <col min="7681" max="7681" width="2" style="260" customWidth="1"/>
    <col min="7682" max="7682" width="15.125" style="260" customWidth="1"/>
    <col min="7683" max="7683" width="11.25" style="260" customWidth="1"/>
    <col min="7684" max="7684" width="13.5" style="260" customWidth="1"/>
    <col min="7685" max="7685" width="13" style="260" customWidth="1"/>
    <col min="7686" max="7686" width="16.5" style="260" customWidth="1"/>
    <col min="7687" max="7687" width="8.875" style="260" customWidth="1"/>
    <col min="7688" max="7688" width="19.5" style="260" customWidth="1"/>
    <col min="7689" max="7691" width="1.625" style="260" customWidth="1"/>
    <col min="7692" max="7936" width="9" style="260"/>
    <col min="7937" max="7937" width="2" style="260" customWidth="1"/>
    <col min="7938" max="7938" width="15.125" style="260" customWidth="1"/>
    <col min="7939" max="7939" width="11.25" style="260" customWidth="1"/>
    <col min="7940" max="7940" width="13.5" style="260" customWidth="1"/>
    <col min="7941" max="7941" width="13" style="260" customWidth="1"/>
    <col min="7942" max="7942" width="16.5" style="260" customWidth="1"/>
    <col min="7943" max="7943" width="8.875" style="260" customWidth="1"/>
    <col min="7944" max="7944" width="19.5" style="260" customWidth="1"/>
    <col min="7945" max="7947" width="1.625" style="260" customWidth="1"/>
    <col min="7948" max="8192" width="9" style="260"/>
    <col min="8193" max="8193" width="2" style="260" customWidth="1"/>
    <col min="8194" max="8194" width="15.125" style="260" customWidth="1"/>
    <col min="8195" max="8195" width="11.25" style="260" customWidth="1"/>
    <col min="8196" max="8196" width="13.5" style="260" customWidth="1"/>
    <col min="8197" max="8197" width="13" style="260" customWidth="1"/>
    <col min="8198" max="8198" width="16.5" style="260" customWidth="1"/>
    <col min="8199" max="8199" width="8.875" style="260" customWidth="1"/>
    <col min="8200" max="8200" width="19.5" style="260" customWidth="1"/>
    <col min="8201" max="8203" width="1.625" style="260" customWidth="1"/>
    <col min="8204" max="8448" width="9" style="260"/>
    <col min="8449" max="8449" width="2" style="260" customWidth="1"/>
    <col min="8450" max="8450" width="15.125" style="260" customWidth="1"/>
    <col min="8451" max="8451" width="11.25" style="260" customWidth="1"/>
    <col min="8452" max="8452" width="13.5" style="260" customWidth="1"/>
    <col min="8453" max="8453" width="13" style="260" customWidth="1"/>
    <col min="8454" max="8454" width="16.5" style="260" customWidth="1"/>
    <col min="8455" max="8455" width="8.875" style="260" customWidth="1"/>
    <col min="8456" max="8456" width="19.5" style="260" customWidth="1"/>
    <col min="8457" max="8459" width="1.625" style="260" customWidth="1"/>
    <col min="8460" max="8704" width="9" style="260"/>
    <col min="8705" max="8705" width="2" style="260" customWidth="1"/>
    <col min="8706" max="8706" width="15.125" style="260" customWidth="1"/>
    <col min="8707" max="8707" width="11.25" style="260" customWidth="1"/>
    <col min="8708" max="8708" width="13.5" style="260" customWidth="1"/>
    <col min="8709" max="8709" width="13" style="260" customWidth="1"/>
    <col min="8710" max="8710" width="16.5" style="260" customWidth="1"/>
    <col min="8711" max="8711" width="8.875" style="260" customWidth="1"/>
    <col min="8712" max="8712" width="19.5" style="260" customWidth="1"/>
    <col min="8713" max="8715" width="1.625" style="260" customWidth="1"/>
    <col min="8716" max="8960" width="9" style="260"/>
    <col min="8961" max="8961" width="2" style="260" customWidth="1"/>
    <col min="8962" max="8962" width="15.125" style="260" customWidth="1"/>
    <col min="8963" max="8963" width="11.25" style="260" customWidth="1"/>
    <col min="8964" max="8964" width="13.5" style="260" customWidth="1"/>
    <col min="8965" max="8965" width="13" style="260" customWidth="1"/>
    <col min="8966" max="8966" width="16.5" style="260" customWidth="1"/>
    <col min="8967" max="8967" width="8.875" style="260" customWidth="1"/>
    <col min="8968" max="8968" width="19.5" style="260" customWidth="1"/>
    <col min="8969" max="8971" width="1.625" style="260" customWidth="1"/>
    <col min="8972" max="9216" width="9" style="260"/>
    <col min="9217" max="9217" width="2" style="260" customWidth="1"/>
    <col min="9218" max="9218" width="15.125" style="260" customWidth="1"/>
    <col min="9219" max="9219" width="11.25" style="260" customWidth="1"/>
    <col min="9220" max="9220" width="13.5" style="260" customWidth="1"/>
    <col min="9221" max="9221" width="13" style="260" customWidth="1"/>
    <col min="9222" max="9222" width="16.5" style="260" customWidth="1"/>
    <col min="9223" max="9223" width="8.875" style="260" customWidth="1"/>
    <col min="9224" max="9224" width="19.5" style="260" customWidth="1"/>
    <col min="9225" max="9227" width="1.625" style="260" customWidth="1"/>
    <col min="9228" max="9472" width="9" style="260"/>
    <col min="9473" max="9473" width="2" style="260" customWidth="1"/>
    <col min="9474" max="9474" width="15.125" style="260" customWidth="1"/>
    <col min="9475" max="9475" width="11.25" style="260" customWidth="1"/>
    <col min="9476" max="9476" width="13.5" style="260" customWidth="1"/>
    <col min="9477" max="9477" width="13" style="260" customWidth="1"/>
    <col min="9478" max="9478" width="16.5" style="260" customWidth="1"/>
    <col min="9479" max="9479" width="8.875" style="260" customWidth="1"/>
    <col min="9480" max="9480" width="19.5" style="260" customWidth="1"/>
    <col min="9481" max="9483" width="1.625" style="260" customWidth="1"/>
    <col min="9484" max="9728" width="9" style="260"/>
    <col min="9729" max="9729" width="2" style="260" customWidth="1"/>
    <col min="9730" max="9730" width="15.125" style="260" customWidth="1"/>
    <col min="9731" max="9731" width="11.25" style="260" customWidth="1"/>
    <col min="9732" max="9732" width="13.5" style="260" customWidth="1"/>
    <col min="9733" max="9733" width="13" style="260" customWidth="1"/>
    <col min="9734" max="9734" width="16.5" style="260" customWidth="1"/>
    <col min="9735" max="9735" width="8.875" style="260" customWidth="1"/>
    <col min="9736" max="9736" width="19.5" style="260" customWidth="1"/>
    <col min="9737" max="9739" width="1.625" style="260" customWidth="1"/>
    <col min="9740" max="9984" width="9" style="260"/>
    <col min="9985" max="9985" width="2" style="260" customWidth="1"/>
    <col min="9986" max="9986" width="15.125" style="260" customWidth="1"/>
    <col min="9987" max="9987" width="11.25" style="260" customWidth="1"/>
    <col min="9988" max="9988" width="13.5" style="260" customWidth="1"/>
    <col min="9989" max="9989" width="13" style="260" customWidth="1"/>
    <col min="9990" max="9990" width="16.5" style="260" customWidth="1"/>
    <col min="9991" max="9991" width="8.875" style="260" customWidth="1"/>
    <col min="9992" max="9992" width="19.5" style="260" customWidth="1"/>
    <col min="9993" max="9995" width="1.625" style="260" customWidth="1"/>
    <col min="9996" max="10240" width="9" style="260"/>
    <col min="10241" max="10241" width="2" style="260" customWidth="1"/>
    <col min="10242" max="10242" width="15.125" style="260" customWidth="1"/>
    <col min="10243" max="10243" width="11.25" style="260" customWidth="1"/>
    <col min="10244" max="10244" width="13.5" style="260" customWidth="1"/>
    <col min="10245" max="10245" width="13" style="260" customWidth="1"/>
    <col min="10246" max="10246" width="16.5" style="260" customWidth="1"/>
    <col min="10247" max="10247" width="8.875" style="260" customWidth="1"/>
    <col min="10248" max="10248" width="19.5" style="260" customWidth="1"/>
    <col min="10249" max="10251" width="1.625" style="260" customWidth="1"/>
    <col min="10252" max="10496" width="9" style="260"/>
    <col min="10497" max="10497" width="2" style="260" customWidth="1"/>
    <col min="10498" max="10498" width="15.125" style="260" customWidth="1"/>
    <col min="10499" max="10499" width="11.25" style="260" customWidth="1"/>
    <col min="10500" max="10500" width="13.5" style="260" customWidth="1"/>
    <col min="10501" max="10501" width="13" style="260" customWidth="1"/>
    <col min="10502" max="10502" width="16.5" style="260" customWidth="1"/>
    <col min="10503" max="10503" width="8.875" style="260" customWidth="1"/>
    <col min="10504" max="10504" width="19.5" style="260" customWidth="1"/>
    <col min="10505" max="10507" width="1.625" style="260" customWidth="1"/>
    <col min="10508" max="10752" width="9" style="260"/>
    <col min="10753" max="10753" width="2" style="260" customWidth="1"/>
    <col min="10754" max="10754" width="15.125" style="260" customWidth="1"/>
    <col min="10755" max="10755" width="11.25" style="260" customWidth="1"/>
    <col min="10756" max="10756" width="13.5" style="260" customWidth="1"/>
    <col min="10757" max="10757" width="13" style="260" customWidth="1"/>
    <col min="10758" max="10758" width="16.5" style="260" customWidth="1"/>
    <col min="10759" max="10759" width="8.875" style="260" customWidth="1"/>
    <col min="10760" max="10760" width="19.5" style="260" customWidth="1"/>
    <col min="10761" max="10763" width="1.625" style="260" customWidth="1"/>
    <col min="10764" max="11008" width="9" style="260"/>
    <col min="11009" max="11009" width="2" style="260" customWidth="1"/>
    <col min="11010" max="11010" width="15.125" style="260" customWidth="1"/>
    <col min="11011" max="11011" width="11.25" style="260" customWidth="1"/>
    <col min="11012" max="11012" width="13.5" style="260" customWidth="1"/>
    <col min="11013" max="11013" width="13" style="260" customWidth="1"/>
    <col min="11014" max="11014" width="16.5" style="260" customWidth="1"/>
    <col min="11015" max="11015" width="8.875" style="260" customWidth="1"/>
    <col min="11016" max="11016" width="19.5" style="260" customWidth="1"/>
    <col min="11017" max="11019" width="1.625" style="260" customWidth="1"/>
    <col min="11020" max="11264" width="9" style="260"/>
    <col min="11265" max="11265" width="2" style="260" customWidth="1"/>
    <col min="11266" max="11266" width="15.125" style="260" customWidth="1"/>
    <col min="11267" max="11267" width="11.25" style="260" customWidth="1"/>
    <col min="11268" max="11268" width="13.5" style="260" customWidth="1"/>
    <col min="11269" max="11269" width="13" style="260" customWidth="1"/>
    <col min="11270" max="11270" width="16.5" style="260" customWidth="1"/>
    <col min="11271" max="11271" width="8.875" style="260" customWidth="1"/>
    <col min="11272" max="11272" width="19.5" style="260" customWidth="1"/>
    <col min="11273" max="11275" width="1.625" style="260" customWidth="1"/>
    <col min="11276" max="11520" width="9" style="260"/>
    <col min="11521" max="11521" width="2" style="260" customWidth="1"/>
    <col min="11522" max="11522" width="15.125" style="260" customWidth="1"/>
    <col min="11523" max="11523" width="11.25" style="260" customWidth="1"/>
    <col min="11524" max="11524" width="13.5" style="260" customWidth="1"/>
    <col min="11525" max="11525" width="13" style="260" customWidth="1"/>
    <col min="11526" max="11526" width="16.5" style="260" customWidth="1"/>
    <col min="11527" max="11527" width="8.875" style="260" customWidth="1"/>
    <col min="11528" max="11528" width="19.5" style="260" customWidth="1"/>
    <col min="11529" max="11531" width="1.625" style="260" customWidth="1"/>
    <col min="11532" max="11776" width="9" style="260"/>
    <col min="11777" max="11777" width="2" style="260" customWidth="1"/>
    <col min="11778" max="11778" width="15.125" style="260" customWidth="1"/>
    <col min="11779" max="11779" width="11.25" style="260" customWidth="1"/>
    <col min="11780" max="11780" width="13.5" style="260" customWidth="1"/>
    <col min="11781" max="11781" width="13" style="260" customWidth="1"/>
    <col min="11782" max="11782" width="16.5" style="260" customWidth="1"/>
    <col min="11783" max="11783" width="8.875" style="260" customWidth="1"/>
    <col min="11784" max="11784" width="19.5" style="260" customWidth="1"/>
    <col min="11785" max="11787" width="1.625" style="260" customWidth="1"/>
    <col min="11788" max="12032" width="9" style="260"/>
    <col min="12033" max="12033" width="2" style="260" customWidth="1"/>
    <col min="12034" max="12034" width="15.125" style="260" customWidth="1"/>
    <col min="12035" max="12035" width="11.25" style="260" customWidth="1"/>
    <col min="12036" max="12036" width="13.5" style="260" customWidth="1"/>
    <col min="12037" max="12037" width="13" style="260" customWidth="1"/>
    <col min="12038" max="12038" width="16.5" style="260" customWidth="1"/>
    <col min="12039" max="12039" width="8.875" style="260" customWidth="1"/>
    <col min="12040" max="12040" width="19.5" style="260" customWidth="1"/>
    <col min="12041" max="12043" width="1.625" style="260" customWidth="1"/>
    <col min="12044" max="12288" width="9" style="260"/>
    <col min="12289" max="12289" width="2" style="260" customWidth="1"/>
    <col min="12290" max="12290" width="15.125" style="260" customWidth="1"/>
    <col min="12291" max="12291" width="11.25" style="260" customWidth="1"/>
    <col min="12292" max="12292" width="13.5" style="260" customWidth="1"/>
    <col min="12293" max="12293" width="13" style="260" customWidth="1"/>
    <col min="12294" max="12294" width="16.5" style="260" customWidth="1"/>
    <col min="12295" max="12295" width="8.875" style="260" customWidth="1"/>
    <col min="12296" max="12296" width="19.5" style="260" customWidth="1"/>
    <col min="12297" max="12299" width="1.625" style="260" customWidth="1"/>
    <col min="12300" max="12544" width="9" style="260"/>
    <col min="12545" max="12545" width="2" style="260" customWidth="1"/>
    <col min="12546" max="12546" width="15.125" style="260" customWidth="1"/>
    <col min="12547" max="12547" width="11.25" style="260" customWidth="1"/>
    <col min="12548" max="12548" width="13.5" style="260" customWidth="1"/>
    <col min="12549" max="12549" width="13" style="260" customWidth="1"/>
    <col min="12550" max="12550" width="16.5" style="260" customWidth="1"/>
    <col min="12551" max="12551" width="8.875" style="260" customWidth="1"/>
    <col min="12552" max="12552" width="19.5" style="260" customWidth="1"/>
    <col min="12553" max="12555" width="1.625" style="260" customWidth="1"/>
    <col min="12556" max="12800" width="9" style="260"/>
    <col min="12801" max="12801" width="2" style="260" customWidth="1"/>
    <col min="12802" max="12802" width="15.125" style="260" customWidth="1"/>
    <col min="12803" max="12803" width="11.25" style="260" customWidth="1"/>
    <col min="12804" max="12804" width="13.5" style="260" customWidth="1"/>
    <col min="12805" max="12805" width="13" style="260" customWidth="1"/>
    <col min="12806" max="12806" width="16.5" style="260" customWidth="1"/>
    <col min="12807" max="12807" width="8.875" style="260" customWidth="1"/>
    <col min="12808" max="12808" width="19.5" style="260" customWidth="1"/>
    <col min="12809" max="12811" width="1.625" style="260" customWidth="1"/>
    <col min="12812" max="13056" width="9" style="260"/>
    <col min="13057" max="13057" width="2" style="260" customWidth="1"/>
    <col min="13058" max="13058" width="15.125" style="260" customWidth="1"/>
    <col min="13059" max="13059" width="11.25" style="260" customWidth="1"/>
    <col min="13060" max="13060" width="13.5" style="260" customWidth="1"/>
    <col min="13061" max="13061" width="13" style="260" customWidth="1"/>
    <col min="13062" max="13062" width="16.5" style="260" customWidth="1"/>
    <col min="13063" max="13063" width="8.875" style="260" customWidth="1"/>
    <col min="13064" max="13064" width="19.5" style="260" customWidth="1"/>
    <col min="13065" max="13067" width="1.625" style="260" customWidth="1"/>
    <col min="13068" max="13312" width="9" style="260"/>
    <col min="13313" max="13313" width="2" style="260" customWidth="1"/>
    <col min="13314" max="13314" width="15.125" style="260" customWidth="1"/>
    <col min="13315" max="13315" width="11.25" style="260" customWidth="1"/>
    <col min="13316" max="13316" width="13.5" style="260" customWidth="1"/>
    <col min="13317" max="13317" width="13" style="260" customWidth="1"/>
    <col min="13318" max="13318" width="16.5" style="260" customWidth="1"/>
    <col min="13319" max="13319" width="8.875" style="260" customWidth="1"/>
    <col min="13320" max="13320" width="19.5" style="260" customWidth="1"/>
    <col min="13321" max="13323" width="1.625" style="260" customWidth="1"/>
    <col min="13324" max="13568" width="9" style="260"/>
    <col min="13569" max="13569" width="2" style="260" customWidth="1"/>
    <col min="13570" max="13570" width="15.125" style="260" customWidth="1"/>
    <col min="13571" max="13571" width="11.25" style="260" customWidth="1"/>
    <col min="13572" max="13572" width="13.5" style="260" customWidth="1"/>
    <col min="13573" max="13573" width="13" style="260" customWidth="1"/>
    <col min="13574" max="13574" width="16.5" style="260" customWidth="1"/>
    <col min="13575" max="13575" width="8.875" style="260" customWidth="1"/>
    <col min="13576" max="13576" width="19.5" style="260" customWidth="1"/>
    <col min="13577" max="13579" width="1.625" style="260" customWidth="1"/>
    <col min="13580" max="13824" width="9" style="260"/>
    <col min="13825" max="13825" width="2" style="260" customWidth="1"/>
    <col min="13826" max="13826" width="15.125" style="260" customWidth="1"/>
    <col min="13827" max="13827" width="11.25" style="260" customWidth="1"/>
    <col min="13828" max="13828" width="13.5" style="260" customWidth="1"/>
    <col min="13829" max="13829" width="13" style="260" customWidth="1"/>
    <col min="13830" max="13830" width="16.5" style="260" customWidth="1"/>
    <col min="13831" max="13831" width="8.875" style="260" customWidth="1"/>
    <col min="13832" max="13832" width="19.5" style="260" customWidth="1"/>
    <col min="13833" max="13835" width="1.625" style="260" customWidth="1"/>
    <col min="13836" max="14080" width="9" style="260"/>
    <col min="14081" max="14081" width="2" style="260" customWidth="1"/>
    <col min="14082" max="14082" width="15.125" style="260" customWidth="1"/>
    <col min="14083" max="14083" width="11.25" style="260" customWidth="1"/>
    <col min="14084" max="14084" width="13.5" style="260" customWidth="1"/>
    <col min="14085" max="14085" width="13" style="260" customWidth="1"/>
    <col min="14086" max="14086" width="16.5" style="260" customWidth="1"/>
    <col min="14087" max="14087" width="8.875" style="260" customWidth="1"/>
    <col min="14088" max="14088" width="19.5" style="260" customWidth="1"/>
    <col min="14089" max="14091" width="1.625" style="260" customWidth="1"/>
    <col min="14092" max="14336" width="9" style="260"/>
    <col min="14337" max="14337" width="2" style="260" customWidth="1"/>
    <col min="14338" max="14338" width="15.125" style="260" customWidth="1"/>
    <col min="14339" max="14339" width="11.25" style="260" customWidth="1"/>
    <col min="14340" max="14340" width="13.5" style="260" customWidth="1"/>
    <col min="14341" max="14341" width="13" style="260" customWidth="1"/>
    <col min="14342" max="14342" width="16.5" style="260" customWidth="1"/>
    <col min="14343" max="14343" width="8.875" style="260" customWidth="1"/>
    <col min="14344" max="14344" width="19.5" style="260" customWidth="1"/>
    <col min="14345" max="14347" width="1.625" style="260" customWidth="1"/>
    <col min="14348" max="14592" width="9" style="260"/>
    <col min="14593" max="14593" width="2" style="260" customWidth="1"/>
    <col min="14594" max="14594" width="15.125" style="260" customWidth="1"/>
    <col min="14595" max="14595" width="11.25" style="260" customWidth="1"/>
    <col min="14596" max="14596" width="13.5" style="260" customWidth="1"/>
    <col min="14597" max="14597" width="13" style="260" customWidth="1"/>
    <col min="14598" max="14598" width="16.5" style="260" customWidth="1"/>
    <col min="14599" max="14599" width="8.875" style="260" customWidth="1"/>
    <col min="14600" max="14600" width="19.5" style="260" customWidth="1"/>
    <col min="14601" max="14603" width="1.625" style="260" customWidth="1"/>
    <col min="14604" max="14848" width="9" style="260"/>
    <col min="14849" max="14849" width="2" style="260" customWidth="1"/>
    <col min="14850" max="14850" width="15.125" style="260" customWidth="1"/>
    <col min="14851" max="14851" width="11.25" style="260" customWidth="1"/>
    <col min="14852" max="14852" width="13.5" style="260" customWidth="1"/>
    <col min="14853" max="14853" width="13" style="260" customWidth="1"/>
    <col min="14854" max="14854" width="16.5" style="260" customWidth="1"/>
    <col min="14855" max="14855" width="8.875" style="260" customWidth="1"/>
    <col min="14856" max="14856" width="19.5" style="260" customWidth="1"/>
    <col min="14857" max="14859" width="1.625" style="260" customWidth="1"/>
    <col min="14860" max="15104" width="9" style="260"/>
    <col min="15105" max="15105" width="2" style="260" customWidth="1"/>
    <col min="15106" max="15106" width="15.125" style="260" customWidth="1"/>
    <col min="15107" max="15107" width="11.25" style="260" customWidth="1"/>
    <col min="15108" max="15108" width="13.5" style="260" customWidth="1"/>
    <col min="15109" max="15109" width="13" style="260" customWidth="1"/>
    <col min="15110" max="15110" width="16.5" style="260" customWidth="1"/>
    <col min="15111" max="15111" width="8.875" style="260" customWidth="1"/>
    <col min="15112" max="15112" width="19.5" style="260" customWidth="1"/>
    <col min="15113" max="15115" width="1.625" style="260" customWidth="1"/>
    <col min="15116" max="15360" width="9" style="260"/>
    <col min="15361" max="15361" width="2" style="260" customWidth="1"/>
    <col min="15362" max="15362" width="15.125" style="260" customWidth="1"/>
    <col min="15363" max="15363" width="11.25" style="260" customWidth="1"/>
    <col min="15364" max="15364" width="13.5" style="260" customWidth="1"/>
    <col min="15365" max="15365" width="13" style="260" customWidth="1"/>
    <col min="15366" max="15366" width="16.5" style="260" customWidth="1"/>
    <col min="15367" max="15367" width="8.875" style="260" customWidth="1"/>
    <col min="15368" max="15368" width="19.5" style="260" customWidth="1"/>
    <col min="15369" max="15371" width="1.625" style="260" customWidth="1"/>
    <col min="15372" max="15616" width="9" style="260"/>
    <col min="15617" max="15617" width="2" style="260" customWidth="1"/>
    <col min="15618" max="15618" width="15.125" style="260" customWidth="1"/>
    <col min="15619" max="15619" width="11.25" style="260" customWidth="1"/>
    <col min="15620" max="15620" width="13.5" style="260" customWidth="1"/>
    <col min="15621" max="15621" width="13" style="260" customWidth="1"/>
    <col min="15622" max="15622" width="16.5" style="260" customWidth="1"/>
    <col min="15623" max="15623" width="8.875" style="260" customWidth="1"/>
    <col min="15624" max="15624" width="19.5" style="260" customWidth="1"/>
    <col min="15625" max="15627" width="1.625" style="260" customWidth="1"/>
    <col min="15628" max="15872" width="9" style="260"/>
    <col min="15873" max="15873" width="2" style="260" customWidth="1"/>
    <col min="15874" max="15874" width="15.125" style="260" customWidth="1"/>
    <col min="15875" max="15875" width="11.25" style="260" customWidth="1"/>
    <col min="15876" max="15876" width="13.5" style="260" customWidth="1"/>
    <col min="15877" max="15877" width="13" style="260" customWidth="1"/>
    <col min="15878" max="15878" width="16.5" style="260" customWidth="1"/>
    <col min="15879" max="15879" width="8.875" style="260" customWidth="1"/>
    <col min="15880" max="15880" width="19.5" style="260" customWidth="1"/>
    <col min="15881" max="15883" width="1.625" style="260" customWidth="1"/>
    <col min="15884" max="16128" width="9" style="260"/>
    <col min="16129" max="16129" width="2" style="260" customWidth="1"/>
    <col min="16130" max="16130" width="15.125" style="260" customWidth="1"/>
    <col min="16131" max="16131" width="11.25" style="260" customWidth="1"/>
    <col min="16132" max="16132" width="13.5" style="260" customWidth="1"/>
    <col min="16133" max="16133" width="13" style="260" customWidth="1"/>
    <col min="16134" max="16134" width="16.5" style="260" customWidth="1"/>
    <col min="16135" max="16135" width="8.875" style="260" customWidth="1"/>
    <col min="16136" max="16136" width="19.5" style="260" customWidth="1"/>
    <col min="16137" max="16139" width="1.625" style="260" customWidth="1"/>
    <col min="16140" max="16384" width="9" style="260"/>
  </cols>
  <sheetData>
    <row r="1" spans="1:12" ht="18" customHeight="1">
      <c r="A1" s="260" t="s">
        <v>312</v>
      </c>
      <c r="B1" s="261"/>
      <c r="C1" s="261"/>
      <c r="D1" s="261"/>
      <c r="E1" s="261"/>
      <c r="F1" s="261"/>
      <c r="G1" s="261"/>
      <c r="H1" s="283" t="s">
        <v>96</v>
      </c>
      <c r="L1" s="641" t="str">
        <f>HYPERLINK("#シート目次"&amp;"!A1","シート目次へ")</f>
        <v>シート目次へ</v>
      </c>
    </row>
    <row r="2" spans="1:12" ht="18" customHeight="1">
      <c r="B2" s="261"/>
      <c r="C2" s="261"/>
      <c r="D2" s="261"/>
      <c r="E2" s="261"/>
      <c r="F2" s="261"/>
      <c r="G2" s="261"/>
      <c r="H2" s="261"/>
    </row>
    <row r="3" spans="1:12" ht="17.25" customHeight="1">
      <c r="B3" s="284" t="s">
        <v>593</v>
      </c>
      <c r="C3" s="262"/>
      <c r="D3" s="262"/>
      <c r="E3" s="262"/>
      <c r="F3" s="262"/>
      <c r="G3" s="262"/>
      <c r="H3" s="262"/>
    </row>
    <row r="4" spans="1:12" ht="17.25" customHeight="1">
      <c r="B4" s="284"/>
      <c r="C4" s="262"/>
      <c r="D4" s="262"/>
      <c r="E4" s="262"/>
      <c r="F4" s="262"/>
      <c r="G4" s="262"/>
      <c r="H4" s="262"/>
    </row>
    <row r="5" spans="1:12" ht="19.5" customHeight="1">
      <c r="B5" s="261"/>
      <c r="C5" s="261"/>
      <c r="D5" s="261"/>
      <c r="E5" s="261"/>
      <c r="F5" s="439" t="s">
        <v>0</v>
      </c>
      <c r="G5" s="704"/>
      <c r="H5" s="704"/>
    </row>
    <row r="6" spans="1:12" ht="9" customHeight="1">
      <c r="B6" s="261"/>
      <c r="C6" s="261"/>
      <c r="D6" s="261"/>
      <c r="E6" s="261"/>
      <c r="F6" s="261"/>
      <c r="G6" s="261"/>
      <c r="H6" s="261"/>
    </row>
    <row r="7" spans="1:12" ht="44.25" customHeight="1">
      <c r="B7" s="263" t="s">
        <v>99</v>
      </c>
      <c r="C7" s="708"/>
      <c r="D7" s="708"/>
      <c r="E7" s="264" t="s">
        <v>100</v>
      </c>
      <c r="F7" s="709"/>
      <c r="G7" s="709"/>
      <c r="H7" s="709"/>
    </row>
    <row r="8" spans="1:12" ht="33" customHeight="1">
      <c r="B8" s="689" t="s">
        <v>101</v>
      </c>
      <c r="C8" s="702" t="s">
        <v>115</v>
      </c>
      <c r="D8" s="702"/>
      <c r="E8" s="702"/>
      <c r="F8" s="713" t="s">
        <v>103</v>
      </c>
      <c r="G8" s="701" t="s">
        <v>483</v>
      </c>
      <c r="H8" s="701"/>
    </row>
    <row r="9" spans="1:12" ht="30" customHeight="1">
      <c r="B9" s="689"/>
      <c r="C9" s="702" t="s">
        <v>104</v>
      </c>
      <c r="D9" s="702"/>
      <c r="E9" s="702"/>
      <c r="F9" s="713"/>
      <c r="G9" s="701"/>
      <c r="H9" s="701"/>
    </row>
    <row r="10" spans="1:12" ht="28.5" customHeight="1">
      <c r="B10" s="689"/>
      <c r="C10" s="702"/>
      <c r="D10" s="702"/>
      <c r="E10" s="702"/>
      <c r="F10" s="713"/>
      <c r="G10" s="701" t="s">
        <v>484</v>
      </c>
      <c r="H10" s="701"/>
    </row>
    <row r="11" spans="1:12" ht="33" customHeight="1">
      <c r="B11" s="689"/>
      <c r="C11" s="702" t="s">
        <v>116</v>
      </c>
      <c r="D11" s="702"/>
      <c r="E11" s="702"/>
      <c r="F11" s="713"/>
      <c r="G11" s="701"/>
      <c r="H11" s="701"/>
    </row>
    <row r="12" spans="1:12" ht="19.5" customHeight="1">
      <c r="B12" s="702" t="s">
        <v>485</v>
      </c>
      <c r="C12" s="285" t="s">
        <v>117</v>
      </c>
      <c r="D12" s="286" t="s">
        <v>486</v>
      </c>
      <c r="E12" s="285" t="s">
        <v>117</v>
      </c>
      <c r="F12" s="286" t="s">
        <v>486</v>
      </c>
      <c r="G12" s="702" t="s">
        <v>487</v>
      </c>
      <c r="H12" s="702"/>
    </row>
    <row r="13" spans="1:12" ht="38.25" customHeight="1">
      <c r="B13" s="702"/>
      <c r="C13" s="287" t="s">
        <v>118</v>
      </c>
      <c r="D13" s="287"/>
      <c r="E13" s="288" t="s">
        <v>119</v>
      </c>
      <c r="F13" s="289"/>
      <c r="G13" s="702"/>
      <c r="H13" s="702"/>
    </row>
    <row r="14" spans="1:12" ht="38.25" customHeight="1">
      <c r="B14" s="702"/>
      <c r="C14" s="290" t="s">
        <v>120</v>
      </c>
      <c r="D14" s="287"/>
      <c r="E14" s="290" t="s">
        <v>121</v>
      </c>
      <c r="F14" s="291"/>
      <c r="G14" s="702"/>
      <c r="H14" s="702"/>
    </row>
    <row r="15" spans="1:12" ht="38.25" customHeight="1">
      <c r="B15" s="702"/>
      <c r="C15" s="290" t="s">
        <v>122</v>
      </c>
      <c r="D15" s="287"/>
      <c r="E15" s="290" t="s">
        <v>123</v>
      </c>
      <c r="F15" s="291"/>
      <c r="G15" s="702"/>
      <c r="H15" s="702"/>
    </row>
    <row r="16" spans="1:12" ht="99" customHeight="1">
      <c r="B16" s="271" t="s">
        <v>124</v>
      </c>
      <c r="C16" s="692" t="s">
        <v>313</v>
      </c>
      <c r="D16" s="692"/>
      <c r="E16" s="692"/>
      <c r="F16" s="692"/>
      <c r="G16" s="692"/>
      <c r="H16" s="692"/>
    </row>
    <row r="17" spans="2:8" ht="57" customHeight="1">
      <c r="B17" s="271" t="s">
        <v>488</v>
      </c>
      <c r="C17" s="711">
        <v>0</v>
      </c>
      <c r="D17" s="711"/>
      <c r="E17" s="264" t="s">
        <v>489</v>
      </c>
      <c r="F17" s="440">
        <v>0</v>
      </c>
      <c r="G17" s="264" t="s">
        <v>479</v>
      </c>
      <c r="H17" s="459">
        <f>C17-F17</f>
        <v>0</v>
      </c>
    </row>
    <row r="18" spans="2:8" ht="20.25" customHeight="1">
      <c r="B18" s="695" t="s">
        <v>490</v>
      </c>
      <c r="C18" s="699" t="s">
        <v>177</v>
      </c>
      <c r="D18" s="699"/>
      <c r="E18" s="699"/>
      <c r="F18" s="699"/>
      <c r="G18" s="699"/>
      <c r="H18" s="292" t="s">
        <v>491</v>
      </c>
    </row>
    <row r="19" spans="2:8" ht="20.25" customHeight="1">
      <c r="B19" s="695"/>
      <c r="C19" s="293" t="s">
        <v>111</v>
      </c>
      <c r="D19" s="273" t="s">
        <v>112</v>
      </c>
      <c r="E19" s="712"/>
      <c r="F19" s="712"/>
      <c r="G19" s="712"/>
      <c r="H19" s="274"/>
    </row>
    <row r="20" spans="2:8" ht="20.25" customHeight="1">
      <c r="B20" s="275" t="s">
        <v>82</v>
      </c>
      <c r="C20" s="275"/>
      <c r="D20" s="125" t="s">
        <v>113</v>
      </c>
      <c r="E20" s="705"/>
      <c r="F20" s="705"/>
      <c r="G20" s="705"/>
      <c r="H20" s="276"/>
    </row>
    <row r="21" spans="2:8" ht="20.25" customHeight="1">
      <c r="B21" s="277"/>
      <c r="C21" s="275"/>
      <c r="D21" s="125" t="s">
        <v>114</v>
      </c>
      <c r="E21" s="705"/>
      <c r="F21" s="705"/>
      <c r="G21" s="705"/>
      <c r="H21" s="276"/>
    </row>
    <row r="22" spans="2:8" ht="20.25" customHeight="1" thickBot="1">
      <c r="B22" s="277"/>
      <c r="C22" s="275"/>
      <c r="D22" s="45"/>
      <c r="E22" s="706"/>
      <c r="F22" s="706"/>
      <c r="G22" s="706"/>
      <c r="H22" s="278"/>
    </row>
    <row r="23" spans="2:8" ht="20.25" customHeight="1" thickTop="1">
      <c r="B23" s="277"/>
      <c r="C23" s="27"/>
      <c r="D23" s="707" t="s">
        <v>178</v>
      </c>
      <c r="E23" s="707"/>
      <c r="F23" s="707"/>
      <c r="G23" s="707"/>
      <c r="H23" s="280">
        <f>SUM(H19:H22)</f>
        <v>0</v>
      </c>
    </row>
    <row r="24" spans="2:8" ht="57" customHeight="1">
      <c r="B24" s="264" t="s">
        <v>481</v>
      </c>
      <c r="C24" s="456">
        <v>0</v>
      </c>
      <c r="D24" s="281" t="s">
        <v>589</v>
      </c>
      <c r="E24" s="456">
        <v>0</v>
      </c>
      <c r="F24" s="710" t="s">
        <v>492</v>
      </c>
      <c r="G24" s="710"/>
      <c r="H24" s="457">
        <f>ROUNDDOWN(MIN(C24,E24)/2,-3)</f>
        <v>0</v>
      </c>
    </row>
    <row r="25" spans="2:8" ht="13.5" customHeight="1">
      <c r="B25" s="294" t="s">
        <v>175</v>
      </c>
      <c r="C25" s="26"/>
      <c r="D25" s="46"/>
      <c r="E25" s="26"/>
      <c r="F25" s="46"/>
      <c r="G25" s="26"/>
      <c r="H25" s="26"/>
    </row>
    <row r="26" spans="2:8" ht="15" customHeight="1">
      <c r="B26" s="295" t="s">
        <v>314</v>
      </c>
    </row>
    <row r="27" spans="2:8" ht="15" customHeight="1">
      <c r="B27" s="295" t="s">
        <v>315</v>
      </c>
    </row>
    <row r="28" spans="2:8" ht="15" customHeight="1">
      <c r="B28" s="295" t="s">
        <v>316</v>
      </c>
    </row>
    <row r="29" spans="2:8" ht="15" customHeight="1">
      <c r="B29" s="295" t="s">
        <v>317</v>
      </c>
    </row>
    <row r="30" spans="2:8" ht="15" customHeight="1">
      <c r="B30" s="295" t="s">
        <v>318</v>
      </c>
    </row>
    <row r="31" spans="2:8" ht="15" customHeight="1">
      <c r="B31" s="295" t="s">
        <v>482</v>
      </c>
    </row>
  </sheetData>
  <sheetProtection selectLockedCells="1" selectUnlockedCells="1"/>
  <mergeCells count="22">
    <mergeCell ref="B8:B11"/>
    <mergeCell ref="C8:E8"/>
    <mergeCell ref="F8:F11"/>
    <mergeCell ref="G8:H9"/>
    <mergeCell ref="C9:E10"/>
    <mergeCell ref="G10:H11"/>
    <mergeCell ref="C11:E11"/>
    <mergeCell ref="F24:G24"/>
    <mergeCell ref="B12:B15"/>
    <mergeCell ref="G12:H15"/>
    <mergeCell ref="C16:H16"/>
    <mergeCell ref="C17:D17"/>
    <mergeCell ref="B18:B19"/>
    <mergeCell ref="C18:G18"/>
    <mergeCell ref="E19:G19"/>
    <mergeCell ref="G5:H5"/>
    <mergeCell ref="E20:G20"/>
    <mergeCell ref="E21:G21"/>
    <mergeCell ref="E22:G22"/>
    <mergeCell ref="D23:G23"/>
    <mergeCell ref="C7:D7"/>
    <mergeCell ref="F7:H7"/>
  </mergeCells>
  <phoneticPr fontId="1"/>
  <pageMargins left="0.78749999999999998" right="0.39374999999999999" top="0.59027777777777779" bottom="0.39374999999999999" header="0.51180555555555551" footer="0.51180555555555551"/>
  <pageSetup paperSize="9" scale="82" firstPageNumber="0"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63274-786E-41A4-A6D6-155D32E32DD8}">
  <sheetPr codeName="Sheet23">
    <pageSetUpPr fitToPage="1"/>
  </sheetPr>
  <dimension ref="A1:P30"/>
  <sheetViews>
    <sheetView view="pageBreakPreview" zoomScale="80" zoomScaleNormal="100" zoomScaleSheetLayoutView="80" workbookViewId="0">
      <selection activeCell="P1" sqref="P1"/>
    </sheetView>
  </sheetViews>
  <sheetFormatPr defaultColWidth="3.375" defaultRowHeight="13.5"/>
  <cols>
    <col min="1" max="1" width="1.75" style="9" customWidth="1"/>
    <col min="2" max="2" width="3.375" style="9"/>
    <col min="3" max="3" width="18.75" style="9" customWidth="1"/>
    <col min="4" max="4" width="16.125" style="9" customWidth="1"/>
    <col min="5" max="5" width="8.5" style="9" customWidth="1"/>
    <col min="6" max="6" width="9.125" style="9" customWidth="1"/>
    <col min="7" max="7" width="18.75" style="9" customWidth="1"/>
    <col min="8" max="8" width="13.375" style="9" customWidth="1"/>
    <col min="9" max="9" width="14" style="9" customWidth="1"/>
    <col min="10" max="10" width="14.375" style="9" customWidth="1"/>
    <col min="11" max="11" width="13.875" style="9" customWidth="1"/>
    <col min="12" max="12" width="14.875" style="9" customWidth="1"/>
    <col min="13" max="13" width="15.125" style="9" customWidth="1"/>
    <col min="14" max="14" width="14.5" style="9" customWidth="1"/>
    <col min="15" max="15" width="2" style="9" customWidth="1"/>
    <col min="16" max="256" width="3.375" style="9"/>
    <col min="257" max="257" width="1.75" style="9" customWidth="1"/>
    <col min="258" max="258" width="3.375" style="9"/>
    <col min="259" max="259" width="18.75" style="9" customWidth="1"/>
    <col min="260" max="260" width="16.125" style="9" customWidth="1"/>
    <col min="261" max="261" width="8.5" style="9" customWidth="1"/>
    <col min="262" max="262" width="9.125" style="9" customWidth="1"/>
    <col min="263" max="263" width="18.75" style="9" customWidth="1"/>
    <col min="264" max="264" width="13.375" style="9" customWidth="1"/>
    <col min="265" max="265" width="14" style="9" customWidth="1"/>
    <col min="266" max="266" width="14.375" style="9" customWidth="1"/>
    <col min="267" max="267" width="13.875" style="9" customWidth="1"/>
    <col min="268" max="268" width="14.875" style="9" customWidth="1"/>
    <col min="269" max="269" width="15.125" style="9" customWidth="1"/>
    <col min="270" max="270" width="14.5" style="9" customWidth="1"/>
    <col min="271" max="271" width="2" style="9" customWidth="1"/>
    <col min="272" max="512" width="3.375" style="9"/>
    <col min="513" max="513" width="1.75" style="9" customWidth="1"/>
    <col min="514" max="514" width="3.375" style="9"/>
    <col min="515" max="515" width="18.75" style="9" customWidth="1"/>
    <col min="516" max="516" width="16.125" style="9" customWidth="1"/>
    <col min="517" max="517" width="8.5" style="9" customWidth="1"/>
    <col min="518" max="518" width="9.125" style="9" customWidth="1"/>
    <col min="519" max="519" width="18.75" style="9" customWidth="1"/>
    <col min="520" max="520" width="13.375" style="9" customWidth="1"/>
    <col min="521" max="521" width="14" style="9" customWidth="1"/>
    <col min="522" max="522" width="14.375" style="9" customWidth="1"/>
    <col min="523" max="523" width="13.875" style="9" customWidth="1"/>
    <col min="524" max="524" width="14.875" style="9" customWidth="1"/>
    <col min="525" max="525" width="15.125" style="9" customWidth="1"/>
    <col min="526" max="526" width="14.5" style="9" customWidth="1"/>
    <col min="527" max="527" width="2" style="9" customWidth="1"/>
    <col min="528" max="768" width="3.375" style="9"/>
    <col min="769" max="769" width="1.75" style="9" customWidth="1"/>
    <col min="770" max="770" width="3.375" style="9"/>
    <col min="771" max="771" width="18.75" style="9" customWidth="1"/>
    <col min="772" max="772" width="16.125" style="9" customWidth="1"/>
    <col min="773" max="773" width="8.5" style="9" customWidth="1"/>
    <col min="774" max="774" width="9.125" style="9" customWidth="1"/>
    <col min="775" max="775" width="18.75" style="9" customWidth="1"/>
    <col min="776" max="776" width="13.375" style="9" customWidth="1"/>
    <col min="777" max="777" width="14" style="9" customWidth="1"/>
    <col min="778" max="778" width="14.375" style="9" customWidth="1"/>
    <col min="779" max="779" width="13.875" style="9" customWidth="1"/>
    <col min="780" max="780" width="14.875" style="9" customWidth="1"/>
    <col min="781" max="781" width="15.125" style="9" customWidth="1"/>
    <col min="782" max="782" width="14.5" style="9" customWidth="1"/>
    <col min="783" max="783" width="2" style="9" customWidth="1"/>
    <col min="784" max="1024" width="3.375" style="9"/>
    <col min="1025" max="1025" width="1.75" style="9" customWidth="1"/>
    <col min="1026" max="1026" width="3.375" style="9"/>
    <col min="1027" max="1027" width="18.75" style="9" customWidth="1"/>
    <col min="1028" max="1028" width="16.125" style="9" customWidth="1"/>
    <col min="1029" max="1029" width="8.5" style="9" customWidth="1"/>
    <col min="1030" max="1030" width="9.125" style="9" customWidth="1"/>
    <col min="1031" max="1031" width="18.75" style="9" customWidth="1"/>
    <col min="1032" max="1032" width="13.375" style="9" customWidth="1"/>
    <col min="1033" max="1033" width="14" style="9" customWidth="1"/>
    <col min="1034" max="1034" width="14.375" style="9" customWidth="1"/>
    <col min="1035" max="1035" width="13.875" style="9" customWidth="1"/>
    <col min="1036" max="1036" width="14.875" style="9" customWidth="1"/>
    <col min="1037" max="1037" width="15.125" style="9" customWidth="1"/>
    <col min="1038" max="1038" width="14.5" style="9" customWidth="1"/>
    <col min="1039" max="1039" width="2" style="9" customWidth="1"/>
    <col min="1040" max="1280" width="3.375" style="9"/>
    <col min="1281" max="1281" width="1.75" style="9" customWidth="1"/>
    <col min="1282" max="1282" width="3.375" style="9"/>
    <col min="1283" max="1283" width="18.75" style="9" customWidth="1"/>
    <col min="1284" max="1284" width="16.125" style="9" customWidth="1"/>
    <col min="1285" max="1285" width="8.5" style="9" customWidth="1"/>
    <col min="1286" max="1286" width="9.125" style="9" customWidth="1"/>
    <col min="1287" max="1287" width="18.75" style="9" customWidth="1"/>
    <col min="1288" max="1288" width="13.375" style="9" customWidth="1"/>
    <col min="1289" max="1289" width="14" style="9" customWidth="1"/>
    <col min="1290" max="1290" width="14.375" style="9" customWidth="1"/>
    <col min="1291" max="1291" width="13.875" style="9" customWidth="1"/>
    <col min="1292" max="1292" width="14.875" style="9" customWidth="1"/>
    <col min="1293" max="1293" width="15.125" style="9" customWidth="1"/>
    <col min="1294" max="1294" width="14.5" style="9" customWidth="1"/>
    <col min="1295" max="1295" width="2" style="9" customWidth="1"/>
    <col min="1296" max="1536" width="3.375" style="9"/>
    <col min="1537" max="1537" width="1.75" style="9" customWidth="1"/>
    <col min="1538" max="1538" width="3.375" style="9"/>
    <col min="1539" max="1539" width="18.75" style="9" customWidth="1"/>
    <col min="1540" max="1540" width="16.125" style="9" customWidth="1"/>
    <col min="1541" max="1541" width="8.5" style="9" customWidth="1"/>
    <col min="1542" max="1542" width="9.125" style="9" customWidth="1"/>
    <col min="1543" max="1543" width="18.75" style="9" customWidth="1"/>
    <col min="1544" max="1544" width="13.375" style="9" customWidth="1"/>
    <col min="1545" max="1545" width="14" style="9" customWidth="1"/>
    <col min="1546" max="1546" width="14.375" style="9" customWidth="1"/>
    <col min="1547" max="1547" width="13.875" style="9" customWidth="1"/>
    <col min="1548" max="1548" width="14.875" style="9" customWidth="1"/>
    <col min="1549" max="1549" width="15.125" style="9" customWidth="1"/>
    <col min="1550" max="1550" width="14.5" style="9" customWidth="1"/>
    <col min="1551" max="1551" width="2" style="9" customWidth="1"/>
    <col min="1552" max="1792" width="3.375" style="9"/>
    <col min="1793" max="1793" width="1.75" style="9" customWidth="1"/>
    <col min="1794" max="1794" width="3.375" style="9"/>
    <col min="1795" max="1795" width="18.75" style="9" customWidth="1"/>
    <col min="1796" max="1796" width="16.125" style="9" customWidth="1"/>
    <col min="1797" max="1797" width="8.5" style="9" customWidth="1"/>
    <col min="1798" max="1798" width="9.125" style="9" customWidth="1"/>
    <col min="1799" max="1799" width="18.75" style="9" customWidth="1"/>
    <col min="1800" max="1800" width="13.375" style="9" customWidth="1"/>
    <col min="1801" max="1801" width="14" style="9" customWidth="1"/>
    <col min="1802" max="1802" width="14.375" style="9" customWidth="1"/>
    <col min="1803" max="1803" width="13.875" style="9" customWidth="1"/>
    <col min="1804" max="1804" width="14.875" style="9" customWidth="1"/>
    <col min="1805" max="1805" width="15.125" style="9" customWidth="1"/>
    <col min="1806" max="1806" width="14.5" style="9" customWidth="1"/>
    <col min="1807" max="1807" width="2" style="9" customWidth="1"/>
    <col min="1808" max="2048" width="3.375" style="9"/>
    <col min="2049" max="2049" width="1.75" style="9" customWidth="1"/>
    <col min="2050" max="2050" width="3.375" style="9"/>
    <col min="2051" max="2051" width="18.75" style="9" customWidth="1"/>
    <col min="2052" max="2052" width="16.125" style="9" customWidth="1"/>
    <col min="2053" max="2053" width="8.5" style="9" customWidth="1"/>
    <col min="2054" max="2054" width="9.125" style="9" customWidth="1"/>
    <col min="2055" max="2055" width="18.75" style="9" customWidth="1"/>
    <col min="2056" max="2056" width="13.375" style="9" customWidth="1"/>
    <col min="2057" max="2057" width="14" style="9" customWidth="1"/>
    <col min="2058" max="2058" width="14.375" style="9" customWidth="1"/>
    <col min="2059" max="2059" width="13.875" style="9" customWidth="1"/>
    <col min="2060" max="2060" width="14.875" style="9" customWidth="1"/>
    <col min="2061" max="2061" width="15.125" style="9" customWidth="1"/>
    <col min="2062" max="2062" width="14.5" style="9" customWidth="1"/>
    <col min="2063" max="2063" width="2" style="9" customWidth="1"/>
    <col min="2064" max="2304" width="3.375" style="9"/>
    <col min="2305" max="2305" width="1.75" style="9" customWidth="1"/>
    <col min="2306" max="2306" width="3.375" style="9"/>
    <col min="2307" max="2307" width="18.75" style="9" customWidth="1"/>
    <col min="2308" max="2308" width="16.125" style="9" customWidth="1"/>
    <col min="2309" max="2309" width="8.5" style="9" customWidth="1"/>
    <col min="2310" max="2310" width="9.125" style="9" customWidth="1"/>
    <col min="2311" max="2311" width="18.75" style="9" customWidth="1"/>
    <col min="2312" max="2312" width="13.375" style="9" customWidth="1"/>
    <col min="2313" max="2313" width="14" style="9" customWidth="1"/>
    <col min="2314" max="2314" width="14.375" style="9" customWidth="1"/>
    <col min="2315" max="2315" width="13.875" style="9" customWidth="1"/>
    <col min="2316" max="2316" width="14.875" style="9" customWidth="1"/>
    <col min="2317" max="2317" width="15.125" style="9" customWidth="1"/>
    <col min="2318" max="2318" width="14.5" style="9" customWidth="1"/>
    <col min="2319" max="2319" width="2" style="9" customWidth="1"/>
    <col min="2320" max="2560" width="3.375" style="9"/>
    <col min="2561" max="2561" width="1.75" style="9" customWidth="1"/>
    <col min="2562" max="2562" width="3.375" style="9"/>
    <col min="2563" max="2563" width="18.75" style="9" customWidth="1"/>
    <col min="2564" max="2564" width="16.125" style="9" customWidth="1"/>
    <col min="2565" max="2565" width="8.5" style="9" customWidth="1"/>
    <col min="2566" max="2566" width="9.125" style="9" customWidth="1"/>
    <col min="2567" max="2567" width="18.75" style="9" customWidth="1"/>
    <col min="2568" max="2568" width="13.375" style="9" customWidth="1"/>
    <col min="2569" max="2569" width="14" style="9" customWidth="1"/>
    <col min="2570" max="2570" width="14.375" style="9" customWidth="1"/>
    <col min="2571" max="2571" width="13.875" style="9" customWidth="1"/>
    <col min="2572" max="2572" width="14.875" style="9" customWidth="1"/>
    <col min="2573" max="2573" width="15.125" style="9" customWidth="1"/>
    <col min="2574" max="2574" width="14.5" style="9" customWidth="1"/>
    <col min="2575" max="2575" width="2" style="9" customWidth="1"/>
    <col min="2576" max="2816" width="3.375" style="9"/>
    <col min="2817" max="2817" width="1.75" style="9" customWidth="1"/>
    <col min="2818" max="2818" width="3.375" style="9"/>
    <col min="2819" max="2819" width="18.75" style="9" customWidth="1"/>
    <col min="2820" max="2820" width="16.125" style="9" customWidth="1"/>
    <col min="2821" max="2821" width="8.5" style="9" customWidth="1"/>
    <col min="2822" max="2822" width="9.125" style="9" customWidth="1"/>
    <col min="2823" max="2823" width="18.75" style="9" customWidth="1"/>
    <col min="2824" max="2824" width="13.375" style="9" customWidth="1"/>
    <col min="2825" max="2825" width="14" style="9" customWidth="1"/>
    <col min="2826" max="2826" width="14.375" style="9" customWidth="1"/>
    <col min="2827" max="2827" width="13.875" style="9" customWidth="1"/>
    <col min="2828" max="2828" width="14.875" style="9" customWidth="1"/>
    <col min="2829" max="2829" width="15.125" style="9" customWidth="1"/>
    <col min="2830" max="2830" width="14.5" style="9" customWidth="1"/>
    <col min="2831" max="2831" width="2" style="9" customWidth="1"/>
    <col min="2832" max="3072" width="3.375" style="9"/>
    <col min="3073" max="3073" width="1.75" style="9" customWidth="1"/>
    <col min="3074" max="3074" width="3.375" style="9"/>
    <col min="3075" max="3075" width="18.75" style="9" customWidth="1"/>
    <col min="3076" max="3076" width="16.125" style="9" customWidth="1"/>
    <col min="3077" max="3077" width="8.5" style="9" customWidth="1"/>
    <col min="3078" max="3078" width="9.125" style="9" customWidth="1"/>
    <col min="3079" max="3079" width="18.75" style="9" customWidth="1"/>
    <col min="3080" max="3080" width="13.375" style="9" customWidth="1"/>
    <col min="3081" max="3081" width="14" style="9" customWidth="1"/>
    <col min="3082" max="3082" width="14.375" style="9" customWidth="1"/>
    <col min="3083" max="3083" width="13.875" style="9" customWidth="1"/>
    <col min="3084" max="3084" width="14.875" style="9" customWidth="1"/>
    <col min="3085" max="3085" width="15.125" style="9" customWidth="1"/>
    <col min="3086" max="3086" width="14.5" style="9" customWidth="1"/>
    <col min="3087" max="3087" width="2" style="9" customWidth="1"/>
    <col min="3088" max="3328" width="3.375" style="9"/>
    <col min="3329" max="3329" width="1.75" style="9" customWidth="1"/>
    <col min="3330" max="3330" width="3.375" style="9"/>
    <col min="3331" max="3331" width="18.75" style="9" customWidth="1"/>
    <col min="3332" max="3332" width="16.125" style="9" customWidth="1"/>
    <col min="3333" max="3333" width="8.5" style="9" customWidth="1"/>
    <col min="3334" max="3334" width="9.125" style="9" customWidth="1"/>
    <col min="3335" max="3335" width="18.75" style="9" customWidth="1"/>
    <col min="3336" max="3336" width="13.375" style="9" customWidth="1"/>
    <col min="3337" max="3337" width="14" style="9" customWidth="1"/>
    <col min="3338" max="3338" width="14.375" style="9" customWidth="1"/>
    <col min="3339" max="3339" width="13.875" style="9" customWidth="1"/>
    <col min="3340" max="3340" width="14.875" style="9" customWidth="1"/>
    <col min="3341" max="3341" width="15.125" style="9" customWidth="1"/>
    <col min="3342" max="3342" width="14.5" style="9" customWidth="1"/>
    <col min="3343" max="3343" width="2" style="9" customWidth="1"/>
    <col min="3344" max="3584" width="3.375" style="9"/>
    <col min="3585" max="3585" width="1.75" style="9" customWidth="1"/>
    <col min="3586" max="3586" width="3.375" style="9"/>
    <col min="3587" max="3587" width="18.75" style="9" customWidth="1"/>
    <col min="3588" max="3588" width="16.125" style="9" customWidth="1"/>
    <col min="3589" max="3589" width="8.5" style="9" customWidth="1"/>
    <col min="3590" max="3590" width="9.125" style="9" customWidth="1"/>
    <col min="3591" max="3591" width="18.75" style="9" customWidth="1"/>
    <col min="3592" max="3592" width="13.375" style="9" customWidth="1"/>
    <col min="3593" max="3593" width="14" style="9" customWidth="1"/>
    <col min="3594" max="3594" width="14.375" style="9" customWidth="1"/>
    <col min="3595" max="3595" width="13.875" style="9" customWidth="1"/>
    <col min="3596" max="3596" width="14.875" style="9" customWidth="1"/>
    <col min="3597" max="3597" width="15.125" style="9" customWidth="1"/>
    <col min="3598" max="3598" width="14.5" style="9" customWidth="1"/>
    <col min="3599" max="3599" width="2" style="9" customWidth="1"/>
    <col min="3600" max="3840" width="3.375" style="9"/>
    <col min="3841" max="3841" width="1.75" style="9" customWidth="1"/>
    <col min="3842" max="3842" width="3.375" style="9"/>
    <col min="3843" max="3843" width="18.75" style="9" customWidth="1"/>
    <col min="3844" max="3844" width="16.125" style="9" customWidth="1"/>
    <col min="3845" max="3845" width="8.5" style="9" customWidth="1"/>
    <col min="3846" max="3846" width="9.125" style="9" customWidth="1"/>
    <col min="3847" max="3847" width="18.75" style="9" customWidth="1"/>
    <col min="3848" max="3848" width="13.375" style="9" customWidth="1"/>
    <col min="3849" max="3849" width="14" style="9" customWidth="1"/>
    <col min="3850" max="3850" width="14.375" style="9" customWidth="1"/>
    <col min="3851" max="3851" width="13.875" style="9" customWidth="1"/>
    <col min="3852" max="3852" width="14.875" style="9" customWidth="1"/>
    <col min="3853" max="3853" width="15.125" style="9" customWidth="1"/>
    <col min="3854" max="3854" width="14.5" style="9" customWidth="1"/>
    <col min="3855" max="3855" width="2" style="9" customWidth="1"/>
    <col min="3856" max="4096" width="3.375" style="9"/>
    <col min="4097" max="4097" width="1.75" style="9" customWidth="1"/>
    <col min="4098" max="4098" width="3.375" style="9"/>
    <col min="4099" max="4099" width="18.75" style="9" customWidth="1"/>
    <col min="4100" max="4100" width="16.125" style="9" customWidth="1"/>
    <col min="4101" max="4101" width="8.5" style="9" customWidth="1"/>
    <col min="4102" max="4102" width="9.125" style="9" customWidth="1"/>
    <col min="4103" max="4103" width="18.75" style="9" customWidth="1"/>
    <col min="4104" max="4104" width="13.375" style="9" customWidth="1"/>
    <col min="4105" max="4105" width="14" style="9" customWidth="1"/>
    <col min="4106" max="4106" width="14.375" style="9" customWidth="1"/>
    <col min="4107" max="4107" width="13.875" style="9" customWidth="1"/>
    <col min="4108" max="4108" width="14.875" style="9" customWidth="1"/>
    <col min="4109" max="4109" width="15.125" style="9" customWidth="1"/>
    <col min="4110" max="4110" width="14.5" style="9" customWidth="1"/>
    <col min="4111" max="4111" width="2" style="9" customWidth="1"/>
    <col min="4112" max="4352" width="3.375" style="9"/>
    <col min="4353" max="4353" width="1.75" style="9" customWidth="1"/>
    <col min="4354" max="4354" width="3.375" style="9"/>
    <col min="4355" max="4355" width="18.75" style="9" customWidth="1"/>
    <col min="4356" max="4356" width="16.125" style="9" customWidth="1"/>
    <col min="4357" max="4357" width="8.5" style="9" customWidth="1"/>
    <col min="4358" max="4358" width="9.125" style="9" customWidth="1"/>
    <col min="4359" max="4359" width="18.75" style="9" customWidth="1"/>
    <col min="4360" max="4360" width="13.375" style="9" customWidth="1"/>
    <col min="4361" max="4361" width="14" style="9" customWidth="1"/>
    <col min="4362" max="4362" width="14.375" style="9" customWidth="1"/>
    <col min="4363" max="4363" width="13.875" style="9" customWidth="1"/>
    <col min="4364" max="4364" width="14.875" style="9" customWidth="1"/>
    <col min="4365" max="4365" width="15.125" style="9" customWidth="1"/>
    <col min="4366" max="4366" width="14.5" style="9" customWidth="1"/>
    <col min="4367" max="4367" width="2" style="9" customWidth="1"/>
    <col min="4368" max="4608" width="3.375" style="9"/>
    <col min="4609" max="4609" width="1.75" style="9" customWidth="1"/>
    <col min="4610" max="4610" width="3.375" style="9"/>
    <col min="4611" max="4611" width="18.75" style="9" customWidth="1"/>
    <col min="4612" max="4612" width="16.125" style="9" customWidth="1"/>
    <col min="4613" max="4613" width="8.5" style="9" customWidth="1"/>
    <col min="4614" max="4614" width="9.125" style="9" customWidth="1"/>
    <col min="4615" max="4615" width="18.75" style="9" customWidth="1"/>
    <col min="4616" max="4616" width="13.375" style="9" customWidth="1"/>
    <col min="4617" max="4617" width="14" style="9" customWidth="1"/>
    <col min="4618" max="4618" width="14.375" style="9" customWidth="1"/>
    <col min="4619" max="4619" width="13.875" style="9" customWidth="1"/>
    <col min="4620" max="4620" width="14.875" style="9" customWidth="1"/>
    <col min="4621" max="4621" width="15.125" style="9" customWidth="1"/>
    <col min="4622" max="4622" width="14.5" style="9" customWidth="1"/>
    <col min="4623" max="4623" width="2" style="9" customWidth="1"/>
    <col min="4624" max="4864" width="3.375" style="9"/>
    <col min="4865" max="4865" width="1.75" style="9" customWidth="1"/>
    <col min="4866" max="4866" width="3.375" style="9"/>
    <col min="4867" max="4867" width="18.75" style="9" customWidth="1"/>
    <col min="4868" max="4868" width="16.125" style="9" customWidth="1"/>
    <col min="4869" max="4869" width="8.5" style="9" customWidth="1"/>
    <col min="4870" max="4870" width="9.125" style="9" customWidth="1"/>
    <col min="4871" max="4871" width="18.75" style="9" customWidth="1"/>
    <col min="4872" max="4872" width="13.375" style="9" customWidth="1"/>
    <col min="4873" max="4873" width="14" style="9" customWidth="1"/>
    <col min="4874" max="4874" width="14.375" style="9" customWidth="1"/>
    <col min="4875" max="4875" width="13.875" style="9" customWidth="1"/>
    <col min="4876" max="4876" width="14.875" style="9" customWidth="1"/>
    <col min="4877" max="4877" width="15.125" style="9" customWidth="1"/>
    <col min="4878" max="4878" width="14.5" style="9" customWidth="1"/>
    <col min="4879" max="4879" width="2" style="9" customWidth="1"/>
    <col min="4880" max="5120" width="3.375" style="9"/>
    <col min="5121" max="5121" width="1.75" style="9" customWidth="1"/>
    <col min="5122" max="5122" width="3.375" style="9"/>
    <col min="5123" max="5123" width="18.75" style="9" customWidth="1"/>
    <col min="5124" max="5124" width="16.125" style="9" customWidth="1"/>
    <col min="5125" max="5125" width="8.5" style="9" customWidth="1"/>
    <col min="5126" max="5126" width="9.125" style="9" customWidth="1"/>
    <col min="5127" max="5127" width="18.75" style="9" customWidth="1"/>
    <col min="5128" max="5128" width="13.375" style="9" customWidth="1"/>
    <col min="5129" max="5129" width="14" style="9" customWidth="1"/>
    <col min="5130" max="5130" width="14.375" style="9" customWidth="1"/>
    <col min="5131" max="5131" width="13.875" style="9" customWidth="1"/>
    <col min="5132" max="5132" width="14.875" style="9" customWidth="1"/>
    <col min="5133" max="5133" width="15.125" style="9" customWidth="1"/>
    <col min="5134" max="5134" width="14.5" style="9" customWidth="1"/>
    <col min="5135" max="5135" width="2" style="9" customWidth="1"/>
    <col min="5136" max="5376" width="3.375" style="9"/>
    <col min="5377" max="5377" width="1.75" style="9" customWidth="1"/>
    <col min="5378" max="5378" width="3.375" style="9"/>
    <col min="5379" max="5379" width="18.75" style="9" customWidth="1"/>
    <col min="5380" max="5380" width="16.125" style="9" customWidth="1"/>
    <col min="5381" max="5381" width="8.5" style="9" customWidth="1"/>
    <col min="5382" max="5382" width="9.125" style="9" customWidth="1"/>
    <col min="5383" max="5383" width="18.75" style="9" customWidth="1"/>
    <col min="5384" max="5384" width="13.375" style="9" customWidth="1"/>
    <col min="5385" max="5385" width="14" style="9" customWidth="1"/>
    <col min="5386" max="5386" width="14.375" style="9" customWidth="1"/>
    <col min="5387" max="5387" width="13.875" style="9" customWidth="1"/>
    <col min="5388" max="5388" width="14.875" style="9" customWidth="1"/>
    <col min="5389" max="5389" width="15.125" style="9" customWidth="1"/>
    <col min="5390" max="5390" width="14.5" style="9" customWidth="1"/>
    <col min="5391" max="5391" width="2" style="9" customWidth="1"/>
    <col min="5392" max="5632" width="3.375" style="9"/>
    <col min="5633" max="5633" width="1.75" style="9" customWidth="1"/>
    <col min="5634" max="5634" width="3.375" style="9"/>
    <col min="5635" max="5635" width="18.75" style="9" customWidth="1"/>
    <col min="5636" max="5636" width="16.125" style="9" customWidth="1"/>
    <col min="5637" max="5637" width="8.5" style="9" customWidth="1"/>
    <col min="5638" max="5638" width="9.125" style="9" customWidth="1"/>
    <col min="5639" max="5639" width="18.75" style="9" customWidth="1"/>
    <col min="5640" max="5640" width="13.375" style="9" customWidth="1"/>
    <col min="5641" max="5641" width="14" style="9" customWidth="1"/>
    <col min="5642" max="5642" width="14.375" style="9" customWidth="1"/>
    <col min="5643" max="5643" width="13.875" style="9" customWidth="1"/>
    <col min="5644" max="5644" width="14.875" style="9" customWidth="1"/>
    <col min="5645" max="5645" width="15.125" style="9" customWidth="1"/>
    <col min="5646" max="5646" width="14.5" style="9" customWidth="1"/>
    <col min="5647" max="5647" width="2" style="9" customWidth="1"/>
    <col min="5648" max="5888" width="3.375" style="9"/>
    <col min="5889" max="5889" width="1.75" style="9" customWidth="1"/>
    <col min="5890" max="5890" width="3.375" style="9"/>
    <col min="5891" max="5891" width="18.75" style="9" customWidth="1"/>
    <col min="5892" max="5892" width="16.125" style="9" customWidth="1"/>
    <col min="5893" max="5893" width="8.5" style="9" customWidth="1"/>
    <col min="5894" max="5894" width="9.125" style="9" customWidth="1"/>
    <col min="5895" max="5895" width="18.75" style="9" customWidth="1"/>
    <col min="5896" max="5896" width="13.375" style="9" customWidth="1"/>
    <col min="5897" max="5897" width="14" style="9" customWidth="1"/>
    <col min="5898" max="5898" width="14.375" style="9" customWidth="1"/>
    <col min="5899" max="5899" width="13.875" style="9" customWidth="1"/>
    <col min="5900" max="5900" width="14.875" style="9" customWidth="1"/>
    <col min="5901" max="5901" width="15.125" style="9" customWidth="1"/>
    <col min="5902" max="5902" width="14.5" style="9" customWidth="1"/>
    <col min="5903" max="5903" width="2" style="9" customWidth="1"/>
    <col min="5904" max="6144" width="3.375" style="9"/>
    <col min="6145" max="6145" width="1.75" style="9" customWidth="1"/>
    <col min="6146" max="6146" width="3.375" style="9"/>
    <col min="6147" max="6147" width="18.75" style="9" customWidth="1"/>
    <col min="6148" max="6148" width="16.125" style="9" customWidth="1"/>
    <col min="6149" max="6149" width="8.5" style="9" customWidth="1"/>
    <col min="6150" max="6150" width="9.125" style="9" customWidth="1"/>
    <col min="6151" max="6151" width="18.75" style="9" customWidth="1"/>
    <col min="6152" max="6152" width="13.375" style="9" customWidth="1"/>
    <col min="6153" max="6153" width="14" style="9" customWidth="1"/>
    <col min="6154" max="6154" width="14.375" style="9" customWidth="1"/>
    <col min="6155" max="6155" width="13.875" style="9" customWidth="1"/>
    <col min="6156" max="6156" width="14.875" style="9" customWidth="1"/>
    <col min="6157" max="6157" width="15.125" style="9" customWidth="1"/>
    <col min="6158" max="6158" width="14.5" style="9" customWidth="1"/>
    <col min="6159" max="6159" width="2" style="9" customWidth="1"/>
    <col min="6160" max="6400" width="3.375" style="9"/>
    <col min="6401" max="6401" width="1.75" style="9" customWidth="1"/>
    <col min="6402" max="6402" width="3.375" style="9"/>
    <col min="6403" max="6403" width="18.75" style="9" customWidth="1"/>
    <col min="6404" max="6404" width="16.125" style="9" customWidth="1"/>
    <col min="6405" max="6405" width="8.5" style="9" customWidth="1"/>
    <col min="6406" max="6406" width="9.125" style="9" customWidth="1"/>
    <col min="6407" max="6407" width="18.75" style="9" customWidth="1"/>
    <col min="6408" max="6408" width="13.375" style="9" customWidth="1"/>
    <col min="6409" max="6409" width="14" style="9" customWidth="1"/>
    <col min="6410" max="6410" width="14.375" style="9" customWidth="1"/>
    <col min="6411" max="6411" width="13.875" style="9" customWidth="1"/>
    <col min="6412" max="6412" width="14.875" style="9" customWidth="1"/>
    <col min="6413" max="6413" width="15.125" style="9" customWidth="1"/>
    <col min="6414" max="6414" width="14.5" style="9" customWidth="1"/>
    <col min="6415" max="6415" width="2" style="9" customWidth="1"/>
    <col min="6416" max="6656" width="3.375" style="9"/>
    <col min="6657" max="6657" width="1.75" style="9" customWidth="1"/>
    <col min="6658" max="6658" width="3.375" style="9"/>
    <col min="6659" max="6659" width="18.75" style="9" customWidth="1"/>
    <col min="6660" max="6660" width="16.125" style="9" customWidth="1"/>
    <col min="6661" max="6661" width="8.5" style="9" customWidth="1"/>
    <col min="6662" max="6662" width="9.125" style="9" customWidth="1"/>
    <col min="6663" max="6663" width="18.75" style="9" customWidth="1"/>
    <col min="6664" max="6664" width="13.375" style="9" customWidth="1"/>
    <col min="6665" max="6665" width="14" style="9" customWidth="1"/>
    <col min="6666" max="6666" width="14.375" style="9" customWidth="1"/>
    <col min="6667" max="6667" width="13.875" style="9" customWidth="1"/>
    <col min="6668" max="6668" width="14.875" style="9" customWidth="1"/>
    <col min="6669" max="6669" width="15.125" style="9" customWidth="1"/>
    <col min="6670" max="6670" width="14.5" style="9" customWidth="1"/>
    <col min="6671" max="6671" width="2" style="9" customWidth="1"/>
    <col min="6672" max="6912" width="3.375" style="9"/>
    <col min="6913" max="6913" width="1.75" style="9" customWidth="1"/>
    <col min="6914" max="6914" width="3.375" style="9"/>
    <col min="6915" max="6915" width="18.75" style="9" customWidth="1"/>
    <col min="6916" max="6916" width="16.125" style="9" customWidth="1"/>
    <col min="6917" max="6917" width="8.5" style="9" customWidth="1"/>
    <col min="6918" max="6918" width="9.125" style="9" customWidth="1"/>
    <col min="6919" max="6919" width="18.75" style="9" customWidth="1"/>
    <col min="6920" max="6920" width="13.375" style="9" customWidth="1"/>
    <col min="6921" max="6921" width="14" style="9" customWidth="1"/>
    <col min="6922" max="6922" width="14.375" style="9" customWidth="1"/>
    <col min="6923" max="6923" width="13.875" style="9" customWidth="1"/>
    <col min="6924" max="6924" width="14.875" style="9" customWidth="1"/>
    <col min="6925" max="6925" width="15.125" style="9" customWidth="1"/>
    <col min="6926" max="6926" width="14.5" style="9" customWidth="1"/>
    <col min="6927" max="6927" width="2" style="9" customWidth="1"/>
    <col min="6928" max="7168" width="3.375" style="9"/>
    <col min="7169" max="7169" width="1.75" style="9" customWidth="1"/>
    <col min="7170" max="7170" width="3.375" style="9"/>
    <col min="7171" max="7171" width="18.75" style="9" customWidth="1"/>
    <col min="7172" max="7172" width="16.125" style="9" customWidth="1"/>
    <col min="7173" max="7173" width="8.5" style="9" customWidth="1"/>
    <col min="7174" max="7174" width="9.125" style="9" customWidth="1"/>
    <col min="7175" max="7175" width="18.75" style="9" customWidth="1"/>
    <col min="7176" max="7176" width="13.375" style="9" customWidth="1"/>
    <col min="7177" max="7177" width="14" style="9" customWidth="1"/>
    <col min="7178" max="7178" width="14.375" style="9" customWidth="1"/>
    <col min="7179" max="7179" width="13.875" style="9" customWidth="1"/>
    <col min="7180" max="7180" width="14.875" style="9" customWidth="1"/>
    <col min="7181" max="7181" width="15.125" style="9" customWidth="1"/>
    <col min="7182" max="7182" width="14.5" style="9" customWidth="1"/>
    <col min="7183" max="7183" width="2" style="9" customWidth="1"/>
    <col min="7184" max="7424" width="3.375" style="9"/>
    <col min="7425" max="7425" width="1.75" style="9" customWidth="1"/>
    <col min="7426" max="7426" width="3.375" style="9"/>
    <col min="7427" max="7427" width="18.75" style="9" customWidth="1"/>
    <col min="7428" max="7428" width="16.125" style="9" customWidth="1"/>
    <col min="7429" max="7429" width="8.5" style="9" customWidth="1"/>
    <col min="7430" max="7430" width="9.125" style="9" customWidth="1"/>
    <col min="7431" max="7431" width="18.75" style="9" customWidth="1"/>
    <col min="7432" max="7432" width="13.375" style="9" customWidth="1"/>
    <col min="7433" max="7433" width="14" style="9" customWidth="1"/>
    <col min="7434" max="7434" width="14.375" style="9" customWidth="1"/>
    <col min="7435" max="7435" width="13.875" style="9" customWidth="1"/>
    <col min="7436" max="7436" width="14.875" style="9" customWidth="1"/>
    <col min="7437" max="7437" width="15.125" style="9" customWidth="1"/>
    <col min="7438" max="7438" width="14.5" style="9" customWidth="1"/>
    <col min="7439" max="7439" width="2" style="9" customWidth="1"/>
    <col min="7440" max="7680" width="3.375" style="9"/>
    <col min="7681" max="7681" width="1.75" style="9" customWidth="1"/>
    <col min="7682" max="7682" width="3.375" style="9"/>
    <col min="7683" max="7683" width="18.75" style="9" customWidth="1"/>
    <col min="7684" max="7684" width="16.125" style="9" customWidth="1"/>
    <col min="7685" max="7685" width="8.5" style="9" customWidth="1"/>
    <col min="7686" max="7686" width="9.125" style="9" customWidth="1"/>
    <col min="7687" max="7687" width="18.75" style="9" customWidth="1"/>
    <col min="7688" max="7688" width="13.375" style="9" customWidth="1"/>
    <col min="7689" max="7689" width="14" style="9" customWidth="1"/>
    <col min="7690" max="7690" width="14.375" style="9" customWidth="1"/>
    <col min="7691" max="7691" width="13.875" style="9" customWidth="1"/>
    <col min="7692" max="7692" width="14.875" style="9" customWidth="1"/>
    <col min="7693" max="7693" width="15.125" style="9" customWidth="1"/>
    <col min="7694" max="7694" width="14.5" style="9" customWidth="1"/>
    <col min="7695" max="7695" width="2" style="9" customWidth="1"/>
    <col min="7696" max="7936" width="3.375" style="9"/>
    <col min="7937" max="7937" width="1.75" style="9" customWidth="1"/>
    <col min="7938" max="7938" width="3.375" style="9"/>
    <col min="7939" max="7939" width="18.75" style="9" customWidth="1"/>
    <col min="7940" max="7940" width="16.125" style="9" customWidth="1"/>
    <col min="7941" max="7941" width="8.5" style="9" customWidth="1"/>
    <col min="7942" max="7942" width="9.125" style="9" customWidth="1"/>
    <col min="7943" max="7943" width="18.75" style="9" customWidth="1"/>
    <col min="7944" max="7944" width="13.375" style="9" customWidth="1"/>
    <col min="7945" max="7945" width="14" style="9" customWidth="1"/>
    <col min="7946" max="7946" width="14.375" style="9" customWidth="1"/>
    <col min="7947" max="7947" width="13.875" style="9" customWidth="1"/>
    <col min="7948" max="7948" width="14.875" style="9" customWidth="1"/>
    <col min="7949" max="7949" width="15.125" style="9" customWidth="1"/>
    <col min="7950" max="7950" width="14.5" style="9" customWidth="1"/>
    <col min="7951" max="7951" width="2" style="9" customWidth="1"/>
    <col min="7952" max="8192" width="3.375" style="9"/>
    <col min="8193" max="8193" width="1.75" style="9" customWidth="1"/>
    <col min="8194" max="8194" width="3.375" style="9"/>
    <col min="8195" max="8195" width="18.75" style="9" customWidth="1"/>
    <col min="8196" max="8196" width="16.125" style="9" customWidth="1"/>
    <col min="8197" max="8197" width="8.5" style="9" customWidth="1"/>
    <col min="8198" max="8198" width="9.125" style="9" customWidth="1"/>
    <col min="8199" max="8199" width="18.75" style="9" customWidth="1"/>
    <col min="8200" max="8200" width="13.375" style="9" customWidth="1"/>
    <col min="8201" max="8201" width="14" style="9" customWidth="1"/>
    <col min="8202" max="8202" width="14.375" style="9" customWidth="1"/>
    <col min="8203" max="8203" width="13.875" style="9" customWidth="1"/>
    <col min="8204" max="8204" width="14.875" style="9" customWidth="1"/>
    <col min="8205" max="8205" width="15.125" style="9" customWidth="1"/>
    <col min="8206" max="8206" width="14.5" style="9" customWidth="1"/>
    <col min="8207" max="8207" width="2" style="9" customWidth="1"/>
    <col min="8208" max="8448" width="3.375" style="9"/>
    <col min="8449" max="8449" width="1.75" style="9" customWidth="1"/>
    <col min="8450" max="8450" width="3.375" style="9"/>
    <col min="8451" max="8451" width="18.75" style="9" customWidth="1"/>
    <col min="8452" max="8452" width="16.125" style="9" customWidth="1"/>
    <col min="8453" max="8453" width="8.5" style="9" customWidth="1"/>
    <col min="8454" max="8454" width="9.125" style="9" customWidth="1"/>
    <col min="8455" max="8455" width="18.75" style="9" customWidth="1"/>
    <col min="8456" max="8456" width="13.375" style="9" customWidth="1"/>
    <col min="8457" max="8457" width="14" style="9" customWidth="1"/>
    <col min="8458" max="8458" width="14.375" style="9" customWidth="1"/>
    <col min="8459" max="8459" width="13.875" style="9" customWidth="1"/>
    <col min="8460" max="8460" width="14.875" style="9" customWidth="1"/>
    <col min="8461" max="8461" width="15.125" style="9" customWidth="1"/>
    <col min="8462" max="8462" width="14.5" style="9" customWidth="1"/>
    <col min="8463" max="8463" width="2" style="9" customWidth="1"/>
    <col min="8464" max="8704" width="3.375" style="9"/>
    <col min="8705" max="8705" width="1.75" style="9" customWidth="1"/>
    <col min="8706" max="8706" width="3.375" style="9"/>
    <col min="8707" max="8707" width="18.75" style="9" customWidth="1"/>
    <col min="8708" max="8708" width="16.125" style="9" customWidth="1"/>
    <col min="8709" max="8709" width="8.5" style="9" customWidth="1"/>
    <col min="8710" max="8710" width="9.125" style="9" customWidth="1"/>
    <col min="8711" max="8711" width="18.75" style="9" customWidth="1"/>
    <col min="8712" max="8712" width="13.375" style="9" customWidth="1"/>
    <col min="8713" max="8713" width="14" style="9" customWidth="1"/>
    <col min="8714" max="8714" width="14.375" style="9" customWidth="1"/>
    <col min="8715" max="8715" width="13.875" style="9" customWidth="1"/>
    <col min="8716" max="8716" width="14.875" style="9" customWidth="1"/>
    <col min="8717" max="8717" width="15.125" style="9" customWidth="1"/>
    <col min="8718" max="8718" width="14.5" style="9" customWidth="1"/>
    <col min="8719" max="8719" width="2" style="9" customWidth="1"/>
    <col min="8720" max="8960" width="3.375" style="9"/>
    <col min="8961" max="8961" width="1.75" style="9" customWidth="1"/>
    <col min="8962" max="8962" width="3.375" style="9"/>
    <col min="8963" max="8963" width="18.75" style="9" customWidth="1"/>
    <col min="8964" max="8964" width="16.125" style="9" customWidth="1"/>
    <col min="8965" max="8965" width="8.5" style="9" customWidth="1"/>
    <col min="8966" max="8966" width="9.125" style="9" customWidth="1"/>
    <col min="8967" max="8967" width="18.75" style="9" customWidth="1"/>
    <col min="8968" max="8968" width="13.375" style="9" customWidth="1"/>
    <col min="8969" max="8969" width="14" style="9" customWidth="1"/>
    <col min="8970" max="8970" width="14.375" style="9" customWidth="1"/>
    <col min="8971" max="8971" width="13.875" style="9" customWidth="1"/>
    <col min="8972" max="8972" width="14.875" style="9" customWidth="1"/>
    <col min="8973" max="8973" width="15.125" style="9" customWidth="1"/>
    <col min="8974" max="8974" width="14.5" style="9" customWidth="1"/>
    <col min="8975" max="8975" width="2" style="9" customWidth="1"/>
    <col min="8976" max="9216" width="3.375" style="9"/>
    <col min="9217" max="9217" width="1.75" style="9" customWidth="1"/>
    <col min="9218" max="9218" width="3.375" style="9"/>
    <col min="9219" max="9219" width="18.75" style="9" customWidth="1"/>
    <col min="9220" max="9220" width="16.125" style="9" customWidth="1"/>
    <col min="9221" max="9221" width="8.5" style="9" customWidth="1"/>
    <col min="9222" max="9222" width="9.125" style="9" customWidth="1"/>
    <col min="9223" max="9223" width="18.75" style="9" customWidth="1"/>
    <col min="9224" max="9224" width="13.375" style="9" customWidth="1"/>
    <col min="9225" max="9225" width="14" style="9" customWidth="1"/>
    <col min="9226" max="9226" width="14.375" style="9" customWidth="1"/>
    <col min="9227" max="9227" width="13.875" style="9" customWidth="1"/>
    <col min="9228" max="9228" width="14.875" style="9" customWidth="1"/>
    <col min="9229" max="9229" width="15.125" style="9" customWidth="1"/>
    <col min="9230" max="9230" width="14.5" style="9" customWidth="1"/>
    <col min="9231" max="9231" width="2" style="9" customWidth="1"/>
    <col min="9232" max="9472" width="3.375" style="9"/>
    <col min="9473" max="9473" width="1.75" style="9" customWidth="1"/>
    <col min="9474" max="9474" width="3.375" style="9"/>
    <col min="9475" max="9475" width="18.75" style="9" customWidth="1"/>
    <col min="9476" max="9476" width="16.125" style="9" customWidth="1"/>
    <col min="9477" max="9477" width="8.5" style="9" customWidth="1"/>
    <col min="9478" max="9478" width="9.125" style="9" customWidth="1"/>
    <col min="9479" max="9479" width="18.75" style="9" customWidth="1"/>
    <col min="9480" max="9480" width="13.375" style="9" customWidth="1"/>
    <col min="9481" max="9481" width="14" style="9" customWidth="1"/>
    <col min="9482" max="9482" width="14.375" style="9" customWidth="1"/>
    <col min="9483" max="9483" width="13.875" style="9" customWidth="1"/>
    <col min="9484" max="9484" width="14.875" style="9" customWidth="1"/>
    <col min="9485" max="9485" width="15.125" style="9" customWidth="1"/>
    <col min="9486" max="9486" width="14.5" style="9" customWidth="1"/>
    <col min="9487" max="9487" width="2" style="9" customWidth="1"/>
    <col min="9488" max="9728" width="3.375" style="9"/>
    <col min="9729" max="9729" width="1.75" style="9" customWidth="1"/>
    <col min="9730" max="9730" width="3.375" style="9"/>
    <col min="9731" max="9731" width="18.75" style="9" customWidth="1"/>
    <col min="9732" max="9732" width="16.125" style="9" customWidth="1"/>
    <col min="9733" max="9733" width="8.5" style="9" customWidth="1"/>
    <col min="9734" max="9734" width="9.125" style="9" customWidth="1"/>
    <col min="9735" max="9735" width="18.75" style="9" customWidth="1"/>
    <col min="9736" max="9736" width="13.375" style="9" customWidth="1"/>
    <col min="9737" max="9737" width="14" style="9" customWidth="1"/>
    <col min="9738" max="9738" width="14.375" style="9" customWidth="1"/>
    <col min="9739" max="9739" width="13.875" style="9" customWidth="1"/>
    <col min="9740" max="9740" width="14.875" style="9" customWidth="1"/>
    <col min="9741" max="9741" width="15.125" style="9" customWidth="1"/>
    <col min="9742" max="9742" width="14.5" style="9" customWidth="1"/>
    <col min="9743" max="9743" width="2" style="9" customWidth="1"/>
    <col min="9744" max="9984" width="3.375" style="9"/>
    <col min="9985" max="9985" width="1.75" style="9" customWidth="1"/>
    <col min="9986" max="9986" width="3.375" style="9"/>
    <col min="9987" max="9987" width="18.75" style="9" customWidth="1"/>
    <col min="9988" max="9988" width="16.125" style="9" customWidth="1"/>
    <col min="9989" max="9989" width="8.5" style="9" customWidth="1"/>
    <col min="9990" max="9990" width="9.125" style="9" customWidth="1"/>
    <col min="9991" max="9991" width="18.75" style="9" customWidth="1"/>
    <col min="9992" max="9992" width="13.375" style="9" customWidth="1"/>
    <col min="9993" max="9993" width="14" style="9" customWidth="1"/>
    <col min="9994" max="9994" width="14.375" style="9" customWidth="1"/>
    <col min="9995" max="9995" width="13.875" style="9" customWidth="1"/>
    <col min="9996" max="9996" width="14.875" style="9" customWidth="1"/>
    <col min="9997" max="9997" width="15.125" style="9" customWidth="1"/>
    <col min="9998" max="9998" width="14.5" style="9" customWidth="1"/>
    <col min="9999" max="9999" width="2" style="9" customWidth="1"/>
    <col min="10000" max="10240" width="3.375" style="9"/>
    <col min="10241" max="10241" width="1.75" style="9" customWidth="1"/>
    <col min="10242" max="10242" width="3.375" style="9"/>
    <col min="10243" max="10243" width="18.75" style="9" customWidth="1"/>
    <col min="10244" max="10244" width="16.125" style="9" customWidth="1"/>
    <col min="10245" max="10245" width="8.5" style="9" customWidth="1"/>
    <col min="10246" max="10246" width="9.125" style="9" customWidth="1"/>
    <col min="10247" max="10247" width="18.75" style="9" customWidth="1"/>
    <col min="10248" max="10248" width="13.375" style="9" customWidth="1"/>
    <col min="10249" max="10249" width="14" style="9" customWidth="1"/>
    <col min="10250" max="10250" width="14.375" style="9" customWidth="1"/>
    <col min="10251" max="10251" width="13.875" style="9" customWidth="1"/>
    <col min="10252" max="10252" width="14.875" style="9" customWidth="1"/>
    <col min="10253" max="10253" width="15.125" style="9" customWidth="1"/>
    <col min="10254" max="10254" width="14.5" style="9" customWidth="1"/>
    <col min="10255" max="10255" width="2" style="9" customWidth="1"/>
    <col min="10256" max="10496" width="3.375" style="9"/>
    <col min="10497" max="10497" width="1.75" style="9" customWidth="1"/>
    <col min="10498" max="10498" width="3.375" style="9"/>
    <col min="10499" max="10499" width="18.75" style="9" customWidth="1"/>
    <col min="10500" max="10500" width="16.125" style="9" customWidth="1"/>
    <col min="10501" max="10501" width="8.5" style="9" customWidth="1"/>
    <col min="10502" max="10502" width="9.125" style="9" customWidth="1"/>
    <col min="10503" max="10503" width="18.75" style="9" customWidth="1"/>
    <col min="10504" max="10504" width="13.375" style="9" customWidth="1"/>
    <col min="10505" max="10505" width="14" style="9" customWidth="1"/>
    <col min="10506" max="10506" width="14.375" style="9" customWidth="1"/>
    <col min="10507" max="10507" width="13.875" style="9" customWidth="1"/>
    <col min="10508" max="10508" width="14.875" style="9" customWidth="1"/>
    <col min="10509" max="10509" width="15.125" style="9" customWidth="1"/>
    <col min="10510" max="10510" width="14.5" style="9" customWidth="1"/>
    <col min="10511" max="10511" width="2" style="9" customWidth="1"/>
    <col min="10512" max="10752" width="3.375" style="9"/>
    <col min="10753" max="10753" width="1.75" style="9" customWidth="1"/>
    <col min="10754" max="10754" width="3.375" style="9"/>
    <col min="10755" max="10755" width="18.75" style="9" customWidth="1"/>
    <col min="10756" max="10756" width="16.125" style="9" customWidth="1"/>
    <col min="10757" max="10757" width="8.5" style="9" customWidth="1"/>
    <col min="10758" max="10758" width="9.125" style="9" customWidth="1"/>
    <col min="10759" max="10759" width="18.75" style="9" customWidth="1"/>
    <col min="10760" max="10760" width="13.375" style="9" customWidth="1"/>
    <col min="10761" max="10761" width="14" style="9" customWidth="1"/>
    <col min="10762" max="10762" width="14.375" style="9" customWidth="1"/>
    <col min="10763" max="10763" width="13.875" style="9" customWidth="1"/>
    <col min="10764" max="10764" width="14.875" style="9" customWidth="1"/>
    <col min="10765" max="10765" width="15.125" style="9" customWidth="1"/>
    <col min="10766" max="10766" width="14.5" style="9" customWidth="1"/>
    <col min="10767" max="10767" width="2" style="9" customWidth="1"/>
    <col min="10768" max="11008" width="3.375" style="9"/>
    <col min="11009" max="11009" width="1.75" style="9" customWidth="1"/>
    <col min="11010" max="11010" width="3.375" style="9"/>
    <col min="11011" max="11011" width="18.75" style="9" customWidth="1"/>
    <col min="11012" max="11012" width="16.125" style="9" customWidth="1"/>
    <col min="11013" max="11013" width="8.5" style="9" customWidth="1"/>
    <col min="11014" max="11014" width="9.125" style="9" customWidth="1"/>
    <col min="11015" max="11015" width="18.75" style="9" customWidth="1"/>
    <col min="11016" max="11016" width="13.375" style="9" customWidth="1"/>
    <col min="11017" max="11017" width="14" style="9" customWidth="1"/>
    <col min="11018" max="11018" width="14.375" style="9" customWidth="1"/>
    <col min="11019" max="11019" width="13.875" style="9" customWidth="1"/>
    <col min="11020" max="11020" width="14.875" style="9" customWidth="1"/>
    <col min="11021" max="11021" width="15.125" style="9" customWidth="1"/>
    <col min="11022" max="11022" width="14.5" style="9" customWidth="1"/>
    <col min="11023" max="11023" width="2" style="9" customWidth="1"/>
    <col min="11024" max="11264" width="3.375" style="9"/>
    <col min="11265" max="11265" width="1.75" style="9" customWidth="1"/>
    <col min="11266" max="11266" width="3.375" style="9"/>
    <col min="11267" max="11267" width="18.75" style="9" customWidth="1"/>
    <col min="11268" max="11268" width="16.125" style="9" customWidth="1"/>
    <col min="11269" max="11269" width="8.5" style="9" customWidth="1"/>
    <col min="11270" max="11270" width="9.125" style="9" customWidth="1"/>
    <col min="11271" max="11271" width="18.75" style="9" customWidth="1"/>
    <col min="11272" max="11272" width="13.375" style="9" customWidth="1"/>
    <col min="11273" max="11273" width="14" style="9" customWidth="1"/>
    <col min="11274" max="11274" width="14.375" style="9" customWidth="1"/>
    <col min="11275" max="11275" width="13.875" style="9" customWidth="1"/>
    <col min="11276" max="11276" width="14.875" style="9" customWidth="1"/>
    <col min="11277" max="11277" width="15.125" style="9" customWidth="1"/>
    <col min="11278" max="11278" width="14.5" style="9" customWidth="1"/>
    <col min="11279" max="11279" width="2" style="9" customWidth="1"/>
    <col min="11280" max="11520" width="3.375" style="9"/>
    <col min="11521" max="11521" width="1.75" style="9" customWidth="1"/>
    <col min="11522" max="11522" width="3.375" style="9"/>
    <col min="11523" max="11523" width="18.75" style="9" customWidth="1"/>
    <col min="11524" max="11524" width="16.125" style="9" customWidth="1"/>
    <col min="11525" max="11525" width="8.5" style="9" customWidth="1"/>
    <col min="11526" max="11526" width="9.125" style="9" customWidth="1"/>
    <col min="11527" max="11527" width="18.75" style="9" customWidth="1"/>
    <col min="11528" max="11528" width="13.375" style="9" customWidth="1"/>
    <col min="11529" max="11529" width="14" style="9" customWidth="1"/>
    <col min="11530" max="11530" width="14.375" style="9" customWidth="1"/>
    <col min="11531" max="11531" width="13.875" style="9" customWidth="1"/>
    <col min="11532" max="11532" width="14.875" style="9" customWidth="1"/>
    <col min="11533" max="11533" width="15.125" style="9" customWidth="1"/>
    <col min="11534" max="11534" width="14.5" style="9" customWidth="1"/>
    <col min="11535" max="11535" width="2" style="9" customWidth="1"/>
    <col min="11536" max="11776" width="3.375" style="9"/>
    <col min="11777" max="11777" width="1.75" style="9" customWidth="1"/>
    <col min="11778" max="11778" width="3.375" style="9"/>
    <col min="11779" max="11779" width="18.75" style="9" customWidth="1"/>
    <col min="11780" max="11780" width="16.125" style="9" customWidth="1"/>
    <col min="11781" max="11781" width="8.5" style="9" customWidth="1"/>
    <col min="11782" max="11782" width="9.125" style="9" customWidth="1"/>
    <col min="11783" max="11783" width="18.75" style="9" customWidth="1"/>
    <col min="11784" max="11784" width="13.375" style="9" customWidth="1"/>
    <col min="11785" max="11785" width="14" style="9" customWidth="1"/>
    <col min="11786" max="11786" width="14.375" style="9" customWidth="1"/>
    <col min="11787" max="11787" width="13.875" style="9" customWidth="1"/>
    <col min="11788" max="11788" width="14.875" style="9" customWidth="1"/>
    <col min="11789" max="11789" width="15.125" style="9" customWidth="1"/>
    <col min="11790" max="11790" width="14.5" style="9" customWidth="1"/>
    <col min="11791" max="11791" width="2" style="9" customWidth="1"/>
    <col min="11792" max="12032" width="3.375" style="9"/>
    <col min="12033" max="12033" width="1.75" style="9" customWidth="1"/>
    <col min="12034" max="12034" width="3.375" style="9"/>
    <col min="12035" max="12035" width="18.75" style="9" customWidth="1"/>
    <col min="12036" max="12036" width="16.125" style="9" customWidth="1"/>
    <col min="12037" max="12037" width="8.5" style="9" customWidth="1"/>
    <col min="12038" max="12038" width="9.125" style="9" customWidth="1"/>
    <col min="12039" max="12039" width="18.75" style="9" customWidth="1"/>
    <col min="12040" max="12040" width="13.375" style="9" customWidth="1"/>
    <col min="12041" max="12041" width="14" style="9" customWidth="1"/>
    <col min="12042" max="12042" width="14.375" style="9" customWidth="1"/>
    <col min="12043" max="12043" width="13.875" style="9" customWidth="1"/>
    <col min="12044" max="12044" width="14.875" style="9" customWidth="1"/>
    <col min="12045" max="12045" width="15.125" style="9" customWidth="1"/>
    <col min="12046" max="12046" width="14.5" style="9" customWidth="1"/>
    <col min="12047" max="12047" width="2" style="9" customWidth="1"/>
    <col min="12048" max="12288" width="3.375" style="9"/>
    <col min="12289" max="12289" width="1.75" style="9" customWidth="1"/>
    <col min="12290" max="12290" width="3.375" style="9"/>
    <col min="12291" max="12291" width="18.75" style="9" customWidth="1"/>
    <col min="12292" max="12292" width="16.125" style="9" customWidth="1"/>
    <col min="12293" max="12293" width="8.5" style="9" customWidth="1"/>
    <col min="12294" max="12294" width="9.125" style="9" customWidth="1"/>
    <col min="12295" max="12295" width="18.75" style="9" customWidth="1"/>
    <col min="12296" max="12296" width="13.375" style="9" customWidth="1"/>
    <col min="12297" max="12297" width="14" style="9" customWidth="1"/>
    <col min="12298" max="12298" width="14.375" style="9" customWidth="1"/>
    <col min="12299" max="12299" width="13.875" style="9" customWidth="1"/>
    <col min="12300" max="12300" width="14.875" style="9" customWidth="1"/>
    <col min="12301" max="12301" width="15.125" style="9" customWidth="1"/>
    <col min="12302" max="12302" width="14.5" style="9" customWidth="1"/>
    <col min="12303" max="12303" width="2" style="9" customWidth="1"/>
    <col min="12304" max="12544" width="3.375" style="9"/>
    <col min="12545" max="12545" width="1.75" style="9" customWidth="1"/>
    <col min="12546" max="12546" width="3.375" style="9"/>
    <col min="12547" max="12547" width="18.75" style="9" customWidth="1"/>
    <col min="12548" max="12548" width="16.125" style="9" customWidth="1"/>
    <col min="12549" max="12549" width="8.5" style="9" customWidth="1"/>
    <col min="12550" max="12550" width="9.125" style="9" customWidth="1"/>
    <col min="12551" max="12551" width="18.75" style="9" customWidth="1"/>
    <col min="12552" max="12552" width="13.375" style="9" customWidth="1"/>
    <col min="12553" max="12553" width="14" style="9" customWidth="1"/>
    <col min="12554" max="12554" width="14.375" style="9" customWidth="1"/>
    <col min="12555" max="12555" width="13.875" style="9" customWidth="1"/>
    <col min="12556" max="12556" width="14.875" style="9" customWidth="1"/>
    <col min="12557" max="12557" width="15.125" style="9" customWidth="1"/>
    <col min="12558" max="12558" width="14.5" style="9" customWidth="1"/>
    <col min="12559" max="12559" width="2" style="9" customWidth="1"/>
    <col min="12560" max="12800" width="3.375" style="9"/>
    <col min="12801" max="12801" width="1.75" style="9" customWidth="1"/>
    <col min="12802" max="12802" width="3.375" style="9"/>
    <col min="12803" max="12803" width="18.75" style="9" customWidth="1"/>
    <col min="12804" max="12804" width="16.125" style="9" customWidth="1"/>
    <col min="12805" max="12805" width="8.5" style="9" customWidth="1"/>
    <col min="12806" max="12806" width="9.125" style="9" customWidth="1"/>
    <col min="12807" max="12807" width="18.75" style="9" customWidth="1"/>
    <col min="12808" max="12808" width="13.375" style="9" customWidth="1"/>
    <col min="12809" max="12809" width="14" style="9" customWidth="1"/>
    <col min="12810" max="12810" width="14.375" style="9" customWidth="1"/>
    <col min="12811" max="12811" width="13.875" style="9" customWidth="1"/>
    <col min="12812" max="12812" width="14.875" style="9" customWidth="1"/>
    <col min="12813" max="12813" width="15.125" style="9" customWidth="1"/>
    <col min="12814" max="12814" width="14.5" style="9" customWidth="1"/>
    <col min="12815" max="12815" width="2" style="9" customWidth="1"/>
    <col min="12816" max="13056" width="3.375" style="9"/>
    <col min="13057" max="13057" width="1.75" style="9" customWidth="1"/>
    <col min="13058" max="13058" width="3.375" style="9"/>
    <col min="13059" max="13059" width="18.75" style="9" customWidth="1"/>
    <col min="13060" max="13060" width="16.125" style="9" customWidth="1"/>
    <col min="13061" max="13061" width="8.5" style="9" customWidth="1"/>
    <col min="13062" max="13062" width="9.125" style="9" customWidth="1"/>
    <col min="13063" max="13063" width="18.75" style="9" customWidth="1"/>
    <col min="13064" max="13064" width="13.375" style="9" customWidth="1"/>
    <col min="13065" max="13065" width="14" style="9" customWidth="1"/>
    <col min="13066" max="13066" width="14.375" style="9" customWidth="1"/>
    <col min="13067" max="13067" width="13.875" style="9" customWidth="1"/>
    <col min="13068" max="13068" width="14.875" style="9" customWidth="1"/>
    <col min="13069" max="13069" width="15.125" style="9" customWidth="1"/>
    <col min="13070" max="13070" width="14.5" style="9" customWidth="1"/>
    <col min="13071" max="13071" width="2" style="9" customWidth="1"/>
    <col min="13072" max="13312" width="3.375" style="9"/>
    <col min="13313" max="13313" width="1.75" style="9" customWidth="1"/>
    <col min="13314" max="13314" width="3.375" style="9"/>
    <col min="13315" max="13315" width="18.75" style="9" customWidth="1"/>
    <col min="13316" max="13316" width="16.125" style="9" customWidth="1"/>
    <col min="13317" max="13317" width="8.5" style="9" customWidth="1"/>
    <col min="13318" max="13318" width="9.125" style="9" customWidth="1"/>
    <col min="13319" max="13319" width="18.75" style="9" customWidth="1"/>
    <col min="13320" max="13320" width="13.375" style="9" customWidth="1"/>
    <col min="13321" max="13321" width="14" style="9" customWidth="1"/>
    <col min="13322" max="13322" width="14.375" style="9" customWidth="1"/>
    <col min="13323" max="13323" width="13.875" style="9" customWidth="1"/>
    <col min="13324" max="13324" width="14.875" style="9" customWidth="1"/>
    <col min="13325" max="13325" width="15.125" style="9" customWidth="1"/>
    <col min="13326" max="13326" width="14.5" style="9" customWidth="1"/>
    <col min="13327" max="13327" width="2" style="9" customWidth="1"/>
    <col min="13328" max="13568" width="3.375" style="9"/>
    <col min="13569" max="13569" width="1.75" style="9" customWidth="1"/>
    <col min="13570" max="13570" width="3.375" style="9"/>
    <col min="13571" max="13571" width="18.75" style="9" customWidth="1"/>
    <col min="13572" max="13572" width="16.125" style="9" customWidth="1"/>
    <col min="13573" max="13573" width="8.5" style="9" customWidth="1"/>
    <col min="13574" max="13574" width="9.125" style="9" customWidth="1"/>
    <col min="13575" max="13575" width="18.75" style="9" customWidth="1"/>
    <col min="13576" max="13576" width="13.375" style="9" customWidth="1"/>
    <col min="13577" max="13577" width="14" style="9" customWidth="1"/>
    <col min="13578" max="13578" width="14.375" style="9" customWidth="1"/>
    <col min="13579" max="13579" width="13.875" style="9" customWidth="1"/>
    <col min="13580" max="13580" width="14.875" style="9" customWidth="1"/>
    <col min="13581" max="13581" width="15.125" style="9" customWidth="1"/>
    <col min="13582" max="13582" width="14.5" style="9" customWidth="1"/>
    <col min="13583" max="13583" width="2" style="9" customWidth="1"/>
    <col min="13584" max="13824" width="3.375" style="9"/>
    <col min="13825" max="13825" width="1.75" style="9" customWidth="1"/>
    <col min="13826" max="13826" width="3.375" style="9"/>
    <col min="13827" max="13827" width="18.75" style="9" customWidth="1"/>
    <col min="13828" max="13828" width="16.125" style="9" customWidth="1"/>
    <col min="13829" max="13829" width="8.5" style="9" customWidth="1"/>
    <col min="13830" max="13830" width="9.125" style="9" customWidth="1"/>
    <col min="13831" max="13831" width="18.75" style="9" customWidth="1"/>
    <col min="13832" max="13832" width="13.375" style="9" customWidth="1"/>
    <col min="13833" max="13833" width="14" style="9" customWidth="1"/>
    <col min="13834" max="13834" width="14.375" style="9" customWidth="1"/>
    <col min="13835" max="13835" width="13.875" style="9" customWidth="1"/>
    <col min="13836" max="13836" width="14.875" style="9" customWidth="1"/>
    <col min="13837" max="13837" width="15.125" style="9" customWidth="1"/>
    <col min="13838" max="13838" width="14.5" style="9" customWidth="1"/>
    <col min="13839" max="13839" width="2" style="9" customWidth="1"/>
    <col min="13840" max="14080" width="3.375" style="9"/>
    <col min="14081" max="14081" width="1.75" style="9" customWidth="1"/>
    <col min="14082" max="14082" width="3.375" style="9"/>
    <col min="14083" max="14083" width="18.75" style="9" customWidth="1"/>
    <col min="14084" max="14084" width="16.125" style="9" customWidth="1"/>
    <col min="14085" max="14085" width="8.5" style="9" customWidth="1"/>
    <col min="14086" max="14086" width="9.125" style="9" customWidth="1"/>
    <col min="14087" max="14087" width="18.75" style="9" customWidth="1"/>
    <col min="14088" max="14088" width="13.375" style="9" customWidth="1"/>
    <col min="14089" max="14089" width="14" style="9" customWidth="1"/>
    <col min="14090" max="14090" width="14.375" style="9" customWidth="1"/>
    <col min="14091" max="14091" width="13.875" style="9" customWidth="1"/>
    <col min="14092" max="14092" width="14.875" style="9" customWidth="1"/>
    <col min="14093" max="14093" width="15.125" style="9" customWidth="1"/>
    <col min="14094" max="14094" width="14.5" style="9" customWidth="1"/>
    <col min="14095" max="14095" width="2" style="9" customWidth="1"/>
    <col min="14096" max="14336" width="3.375" style="9"/>
    <col min="14337" max="14337" width="1.75" style="9" customWidth="1"/>
    <col min="14338" max="14338" width="3.375" style="9"/>
    <col min="14339" max="14339" width="18.75" style="9" customWidth="1"/>
    <col min="14340" max="14340" width="16.125" style="9" customWidth="1"/>
    <col min="14341" max="14341" width="8.5" style="9" customWidth="1"/>
    <col min="14342" max="14342" width="9.125" style="9" customWidth="1"/>
    <col min="14343" max="14343" width="18.75" style="9" customWidth="1"/>
    <col min="14344" max="14344" width="13.375" style="9" customWidth="1"/>
    <col min="14345" max="14345" width="14" style="9" customWidth="1"/>
    <col min="14346" max="14346" width="14.375" style="9" customWidth="1"/>
    <col min="14347" max="14347" width="13.875" style="9" customWidth="1"/>
    <col min="14348" max="14348" width="14.875" style="9" customWidth="1"/>
    <col min="14349" max="14349" width="15.125" style="9" customWidth="1"/>
    <col min="14350" max="14350" width="14.5" style="9" customWidth="1"/>
    <col min="14351" max="14351" width="2" style="9" customWidth="1"/>
    <col min="14352" max="14592" width="3.375" style="9"/>
    <col min="14593" max="14593" width="1.75" style="9" customWidth="1"/>
    <col min="14594" max="14594" width="3.375" style="9"/>
    <col min="14595" max="14595" width="18.75" style="9" customWidth="1"/>
    <col min="14596" max="14596" width="16.125" style="9" customWidth="1"/>
    <col min="14597" max="14597" width="8.5" style="9" customWidth="1"/>
    <col min="14598" max="14598" width="9.125" style="9" customWidth="1"/>
    <col min="14599" max="14599" width="18.75" style="9" customWidth="1"/>
    <col min="14600" max="14600" width="13.375" style="9" customWidth="1"/>
    <col min="14601" max="14601" width="14" style="9" customWidth="1"/>
    <col min="14602" max="14602" width="14.375" style="9" customWidth="1"/>
    <col min="14603" max="14603" width="13.875" style="9" customWidth="1"/>
    <col min="14604" max="14604" width="14.875" style="9" customWidth="1"/>
    <col min="14605" max="14605" width="15.125" style="9" customWidth="1"/>
    <col min="14606" max="14606" width="14.5" style="9" customWidth="1"/>
    <col min="14607" max="14607" width="2" style="9" customWidth="1"/>
    <col min="14608" max="14848" width="3.375" style="9"/>
    <col min="14849" max="14849" width="1.75" style="9" customWidth="1"/>
    <col min="14850" max="14850" width="3.375" style="9"/>
    <col min="14851" max="14851" width="18.75" style="9" customWidth="1"/>
    <col min="14852" max="14852" width="16.125" style="9" customWidth="1"/>
    <col min="14853" max="14853" width="8.5" style="9" customWidth="1"/>
    <col min="14854" max="14854" width="9.125" style="9" customWidth="1"/>
    <col min="14855" max="14855" width="18.75" style="9" customWidth="1"/>
    <col min="14856" max="14856" width="13.375" style="9" customWidth="1"/>
    <col min="14857" max="14857" width="14" style="9" customWidth="1"/>
    <col min="14858" max="14858" width="14.375" style="9" customWidth="1"/>
    <col min="14859" max="14859" width="13.875" style="9" customWidth="1"/>
    <col min="14860" max="14860" width="14.875" style="9" customWidth="1"/>
    <col min="14861" max="14861" width="15.125" style="9" customWidth="1"/>
    <col min="14862" max="14862" width="14.5" style="9" customWidth="1"/>
    <col min="14863" max="14863" width="2" style="9" customWidth="1"/>
    <col min="14864" max="15104" width="3.375" style="9"/>
    <col min="15105" max="15105" width="1.75" style="9" customWidth="1"/>
    <col min="15106" max="15106" width="3.375" style="9"/>
    <col min="15107" max="15107" width="18.75" style="9" customWidth="1"/>
    <col min="15108" max="15108" width="16.125" style="9" customWidth="1"/>
    <col min="15109" max="15109" width="8.5" style="9" customWidth="1"/>
    <col min="15110" max="15110" width="9.125" style="9" customWidth="1"/>
    <col min="15111" max="15111" width="18.75" style="9" customWidth="1"/>
    <col min="15112" max="15112" width="13.375" style="9" customWidth="1"/>
    <col min="15113" max="15113" width="14" style="9" customWidth="1"/>
    <col min="15114" max="15114" width="14.375" style="9" customWidth="1"/>
    <col min="15115" max="15115" width="13.875" style="9" customWidth="1"/>
    <col min="15116" max="15116" width="14.875" style="9" customWidth="1"/>
    <col min="15117" max="15117" width="15.125" style="9" customWidth="1"/>
    <col min="15118" max="15118" width="14.5" style="9" customWidth="1"/>
    <col min="15119" max="15119" width="2" style="9" customWidth="1"/>
    <col min="15120" max="15360" width="3.375" style="9"/>
    <col min="15361" max="15361" width="1.75" style="9" customWidth="1"/>
    <col min="15362" max="15362" width="3.375" style="9"/>
    <col min="15363" max="15363" width="18.75" style="9" customWidth="1"/>
    <col min="15364" max="15364" width="16.125" style="9" customWidth="1"/>
    <col min="15365" max="15365" width="8.5" style="9" customWidth="1"/>
    <col min="15366" max="15366" width="9.125" style="9" customWidth="1"/>
    <col min="15367" max="15367" width="18.75" style="9" customWidth="1"/>
    <col min="15368" max="15368" width="13.375" style="9" customWidth="1"/>
    <col min="15369" max="15369" width="14" style="9" customWidth="1"/>
    <col min="15370" max="15370" width="14.375" style="9" customWidth="1"/>
    <col min="15371" max="15371" width="13.875" style="9" customWidth="1"/>
    <col min="15372" max="15372" width="14.875" style="9" customWidth="1"/>
    <col min="15373" max="15373" width="15.125" style="9" customWidth="1"/>
    <col min="15374" max="15374" width="14.5" style="9" customWidth="1"/>
    <col min="15375" max="15375" width="2" style="9" customWidth="1"/>
    <col min="15376" max="15616" width="3.375" style="9"/>
    <col min="15617" max="15617" width="1.75" style="9" customWidth="1"/>
    <col min="15618" max="15618" width="3.375" style="9"/>
    <col min="15619" max="15619" width="18.75" style="9" customWidth="1"/>
    <col min="15620" max="15620" width="16.125" style="9" customWidth="1"/>
    <col min="15621" max="15621" width="8.5" style="9" customWidth="1"/>
    <col min="15622" max="15622" width="9.125" style="9" customWidth="1"/>
    <col min="15623" max="15623" width="18.75" style="9" customWidth="1"/>
    <col min="15624" max="15624" width="13.375" style="9" customWidth="1"/>
    <col min="15625" max="15625" width="14" style="9" customWidth="1"/>
    <col min="15626" max="15626" width="14.375" style="9" customWidth="1"/>
    <col min="15627" max="15627" width="13.875" style="9" customWidth="1"/>
    <col min="15628" max="15628" width="14.875" style="9" customWidth="1"/>
    <col min="15629" max="15629" width="15.125" style="9" customWidth="1"/>
    <col min="15630" max="15630" width="14.5" style="9" customWidth="1"/>
    <col min="15631" max="15631" width="2" style="9" customWidth="1"/>
    <col min="15632" max="15872" width="3.375" style="9"/>
    <col min="15873" max="15873" width="1.75" style="9" customWidth="1"/>
    <col min="15874" max="15874" width="3.375" style="9"/>
    <col min="15875" max="15875" width="18.75" style="9" customWidth="1"/>
    <col min="15876" max="15876" width="16.125" style="9" customWidth="1"/>
    <col min="15877" max="15877" width="8.5" style="9" customWidth="1"/>
    <col min="15878" max="15878" width="9.125" style="9" customWidth="1"/>
    <col min="15879" max="15879" width="18.75" style="9" customWidth="1"/>
    <col min="15880" max="15880" width="13.375" style="9" customWidth="1"/>
    <col min="15881" max="15881" width="14" style="9" customWidth="1"/>
    <col min="15882" max="15882" width="14.375" style="9" customWidth="1"/>
    <col min="15883" max="15883" width="13.875" style="9" customWidth="1"/>
    <col min="15884" max="15884" width="14.875" style="9" customWidth="1"/>
    <col min="15885" max="15885" width="15.125" style="9" customWidth="1"/>
    <col min="15886" max="15886" width="14.5" style="9" customWidth="1"/>
    <col min="15887" max="15887" width="2" style="9" customWidth="1"/>
    <col min="15888" max="16128" width="3.375" style="9"/>
    <col min="16129" max="16129" width="1.75" style="9" customWidth="1"/>
    <col min="16130" max="16130" width="3.375" style="9"/>
    <col min="16131" max="16131" width="18.75" style="9" customWidth="1"/>
    <col min="16132" max="16132" width="16.125" style="9" customWidth="1"/>
    <col min="16133" max="16133" width="8.5" style="9" customWidth="1"/>
    <col min="16134" max="16134" width="9.125" style="9" customWidth="1"/>
    <col min="16135" max="16135" width="18.75" style="9" customWidth="1"/>
    <col min="16136" max="16136" width="13.375" style="9" customWidth="1"/>
    <col min="16137" max="16137" width="14" style="9" customWidth="1"/>
    <col min="16138" max="16138" width="14.375" style="9" customWidth="1"/>
    <col min="16139" max="16139" width="13.875" style="9" customWidth="1"/>
    <col min="16140" max="16140" width="14.875" style="9" customWidth="1"/>
    <col min="16141" max="16141" width="15.125" style="9" customWidth="1"/>
    <col min="16142" max="16142" width="14.5" style="9" customWidth="1"/>
    <col min="16143" max="16143" width="2" style="9" customWidth="1"/>
    <col min="16144" max="16384" width="3.375" style="9"/>
  </cols>
  <sheetData>
    <row r="1" spans="1:16" s="1" customFormat="1" ht="18.75" customHeight="1">
      <c r="A1" s="1" t="s">
        <v>319</v>
      </c>
      <c r="P1" s="641" t="str">
        <f>HYPERLINK("#シート目次"&amp;"!A1","シート目次へ")</f>
        <v>シート目次へ</v>
      </c>
    </row>
    <row r="2" spans="1:16" s="1" customFormat="1" ht="13.5" customHeight="1">
      <c r="A2" s="9"/>
    </row>
    <row r="3" spans="1:16" ht="17.25" customHeight="1">
      <c r="B3" s="1"/>
      <c r="C3" s="296" t="s">
        <v>320</v>
      </c>
      <c r="D3" s="1"/>
      <c r="E3" s="1"/>
      <c r="F3" s="1"/>
      <c r="G3" s="1"/>
      <c r="H3" s="1"/>
      <c r="I3" s="1"/>
      <c r="J3" s="1"/>
      <c r="K3" s="1"/>
      <c r="L3" s="460" t="s">
        <v>0</v>
      </c>
      <c r="M3" s="715"/>
      <c r="N3" s="715"/>
    </row>
    <row r="4" spans="1:16" ht="15" customHeight="1">
      <c r="B4" s="1"/>
      <c r="C4" s="135"/>
      <c r="D4" s="1"/>
      <c r="E4" s="1"/>
      <c r="F4" s="1"/>
      <c r="G4" s="1"/>
      <c r="H4" s="1"/>
      <c r="I4" s="1"/>
      <c r="J4" s="1"/>
      <c r="K4" s="1"/>
      <c r="L4" s="461" t="s">
        <v>1</v>
      </c>
      <c r="M4" s="715"/>
      <c r="N4" s="715"/>
    </row>
    <row r="5" spans="1:16" ht="15" customHeight="1">
      <c r="B5" s="1"/>
      <c r="C5" s="135"/>
      <c r="D5" s="1"/>
      <c r="E5" s="1"/>
      <c r="F5" s="1"/>
      <c r="G5" s="1"/>
      <c r="H5" s="1"/>
      <c r="I5" s="1"/>
      <c r="J5" s="1"/>
      <c r="K5" s="1"/>
      <c r="L5" s="461" t="s">
        <v>2</v>
      </c>
      <c r="M5" s="715"/>
      <c r="N5" s="715"/>
    </row>
    <row r="6" spans="1:16" ht="15" customHeight="1">
      <c r="B6" s="1"/>
      <c r="C6" s="135"/>
      <c r="D6" s="1"/>
      <c r="E6" s="1"/>
      <c r="F6" s="1"/>
      <c r="G6" s="1"/>
      <c r="H6" s="1"/>
      <c r="I6" s="1"/>
      <c r="J6" s="1"/>
      <c r="K6" s="1"/>
      <c r="L6" s="461" t="s">
        <v>3</v>
      </c>
      <c r="M6" s="715"/>
      <c r="N6" s="715"/>
    </row>
    <row r="7" spans="1:16" ht="15" customHeight="1">
      <c r="B7" s="1"/>
      <c r="C7" s="1"/>
      <c r="D7" s="1"/>
      <c r="E7" s="1"/>
      <c r="F7" s="1"/>
      <c r="G7" s="1"/>
      <c r="H7" s="1"/>
      <c r="I7" s="1"/>
      <c r="J7" s="1"/>
      <c r="K7" s="1"/>
      <c r="L7" s="1"/>
      <c r="M7" s="1"/>
      <c r="N7" s="9" t="s">
        <v>23</v>
      </c>
    </row>
    <row r="8" spans="1:16" ht="66" customHeight="1">
      <c r="B8" s="297" t="s">
        <v>66</v>
      </c>
      <c r="C8" s="131" t="s">
        <v>133</v>
      </c>
      <c r="D8" s="298" t="s">
        <v>321</v>
      </c>
      <c r="E8" s="298" t="s">
        <v>493</v>
      </c>
      <c r="F8" s="298" t="s">
        <v>494</v>
      </c>
      <c r="G8" s="298" t="s">
        <v>495</v>
      </c>
      <c r="H8" s="298" t="s">
        <v>496</v>
      </c>
      <c r="I8" s="298" t="s">
        <v>497</v>
      </c>
      <c r="J8" s="298" t="s">
        <v>498</v>
      </c>
      <c r="K8" s="298" t="s">
        <v>499</v>
      </c>
      <c r="L8" s="298" t="s">
        <v>500</v>
      </c>
      <c r="M8" s="298" t="s">
        <v>501</v>
      </c>
      <c r="N8" s="58" t="s">
        <v>502</v>
      </c>
    </row>
    <row r="9" spans="1:16" ht="84.75" customHeight="1">
      <c r="B9" s="131">
        <v>1</v>
      </c>
      <c r="C9" s="131"/>
      <c r="D9" s="131"/>
      <c r="E9" s="298" t="s">
        <v>134</v>
      </c>
      <c r="F9" s="298" t="s">
        <v>179</v>
      </c>
      <c r="G9" s="298" t="s">
        <v>594</v>
      </c>
      <c r="H9" s="462"/>
      <c r="I9" s="462"/>
      <c r="J9" s="462">
        <f>H9-I9</f>
        <v>0</v>
      </c>
      <c r="K9" s="462"/>
      <c r="L9" s="462"/>
      <c r="M9" s="462">
        <f>MIN(K9,L9)</f>
        <v>0</v>
      </c>
      <c r="N9" s="462">
        <f>ROUNDDOWN(M9/2,-3)</f>
        <v>0</v>
      </c>
    </row>
    <row r="10" spans="1:16" ht="84.75" customHeight="1">
      <c r="B10" s="131">
        <v>2</v>
      </c>
      <c r="C10" s="131"/>
      <c r="D10" s="131"/>
      <c r="E10" s="298" t="s">
        <v>134</v>
      </c>
      <c r="F10" s="298" t="s">
        <v>179</v>
      </c>
      <c r="G10" s="298" t="s">
        <v>594</v>
      </c>
      <c r="H10" s="462"/>
      <c r="I10" s="462"/>
      <c r="J10" s="462">
        <f t="shared" ref="J10:J12" si="0">H10-I10</f>
        <v>0</v>
      </c>
      <c r="K10" s="462"/>
      <c r="L10" s="462"/>
      <c r="M10" s="462">
        <f t="shared" ref="M10:M11" si="1">MIN(K10,L10)</f>
        <v>0</v>
      </c>
      <c r="N10" s="462">
        <f t="shared" ref="N10:N13" si="2">ROUNDDOWN(M10/2,-3)</f>
        <v>0</v>
      </c>
    </row>
    <row r="11" spans="1:16" ht="84.75" customHeight="1">
      <c r="B11" s="131">
        <v>3</v>
      </c>
      <c r="C11" s="131"/>
      <c r="D11" s="131"/>
      <c r="E11" s="298" t="s">
        <v>134</v>
      </c>
      <c r="F11" s="298" t="s">
        <v>179</v>
      </c>
      <c r="G11" s="298" t="s">
        <v>594</v>
      </c>
      <c r="H11" s="462"/>
      <c r="I11" s="462"/>
      <c r="J11" s="462">
        <f t="shared" si="0"/>
        <v>0</v>
      </c>
      <c r="K11" s="462"/>
      <c r="L11" s="462"/>
      <c r="M11" s="462">
        <f t="shared" si="1"/>
        <v>0</v>
      </c>
      <c r="N11" s="462">
        <f t="shared" si="2"/>
        <v>0</v>
      </c>
    </row>
    <row r="12" spans="1:16" ht="84.75" customHeight="1">
      <c r="B12" s="131">
        <v>4</v>
      </c>
      <c r="C12" s="131"/>
      <c r="D12" s="131"/>
      <c r="E12" s="298" t="s">
        <v>134</v>
      </c>
      <c r="F12" s="298" t="s">
        <v>179</v>
      </c>
      <c r="G12" s="298" t="s">
        <v>594</v>
      </c>
      <c r="H12" s="462"/>
      <c r="I12" s="462"/>
      <c r="J12" s="462">
        <f t="shared" si="0"/>
        <v>0</v>
      </c>
      <c r="K12" s="462"/>
      <c r="L12" s="462"/>
      <c r="M12" s="462">
        <f>MIN(K12,L12)</f>
        <v>0</v>
      </c>
      <c r="N12" s="462">
        <f>ROUNDDOWN(M12/2,-3)</f>
        <v>0</v>
      </c>
    </row>
    <row r="13" spans="1:16" ht="84.75" customHeight="1">
      <c r="B13" s="131">
        <v>5</v>
      </c>
      <c r="C13" s="131"/>
      <c r="D13" s="131"/>
      <c r="E13" s="298" t="s">
        <v>134</v>
      </c>
      <c r="F13" s="298" t="s">
        <v>179</v>
      </c>
      <c r="G13" s="298" t="s">
        <v>594</v>
      </c>
      <c r="H13" s="462"/>
      <c r="I13" s="462"/>
      <c r="J13" s="462">
        <f>H13-I13</f>
        <v>0</v>
      </c>
      <c r="K13" s="462"/>
      <c r="L13" s="462"/>
      <c r="M13" s="462">
        <f>MIN(K13,L13)</f>
        <v>0</v>
      </c>
      <c r="N13" s="462">
        <f t="shared" si="2"/>
        <v>0</v>
      </c>
    </row>
    <row r="14" spans="1:16" ht="52.5" customHeight="1">
      <c r="B14" s="714" t="s">
        <v>322</v>
      </c>
      <c r="C14" s="714"/>
      <c r="D14" s="714"/>
      <c r="E14" s="714"/>
      <c r="F14" s="714"/>
      <c r="G14" s="714"/>
      <c r="H14" s="34">
        <f>SUM(H9:H13)</f>
        <v>0</v>
      </c>
      <c r="I14" s="34">
        <f t="shared" ref="I14" si="3">SUM(I9:I13)</f>
        <v>0</v>
      </c>
      <c r="J14" s="34">
        <f>SUM(J9:J13)</f>
        <v>0</v>
      </c>
      <c r="K14" s="34">
        <f>SUM(K9:K13)</f>
        <v>0</v>
      </c>
      <c r="L14" s="34">
        <f>SUM(L9:L13)</f>
        <v>0</v>
      </c>
      <c r="M14" s="34">
        <f>SUM(M9:M13)</f>
        <v>0</v>
      </c>
      <c r="N14" s="462">
        <f>ROUNDDOWN(M14/2,-3)</f>
        <v>0</v>
      </c>
    </row>
    <row r="15" spans="1:16" ht="9" customHeight="1">
      <c r="B15" s="1"/>
      <c r="C15" s="33"/>
      <c r="D15" s="1"/>
      <c r="E15" s="28"/>
      <c r="F15" s="28"/>
      <c r="G15" s="28"/>
      <c r="H15" s="30"/>
      <c r="I15" s="30"/>
      <c r="J15" s="30"/>
      <c r="K15" s="30"/>
      <c r="L15" s="30"/>
      <c r="M15" s="31"/>
    </row>
    <row r="16" spans="1:16" ht="13.5" customHeight="1">
      <c r="B16" s="33" t="s">
        <v>323</v>
      </c>
      <c r="C16" s="1"/>
      <c r="D16" s="1"/>
      <c r="E16" s="28"/>
      <c r="F16" s="28"/>
      <c r="J16" s="1"/>
      <c r="K16" s="30"/>
      <c r="L16" s="1"/>
      <c r="M16" s="1"/>
    </row>
    <row r="17" spans="3:13" ht="13.5" customHeight="1">
      <c r="C17" s="1" t="s">
        <v>503</v>
      </c>
      <c r="D17" s="1"/>
      <c r="E17" s="28"/>
      <c r="F17" s="28"/>
      <c r="J17" s="1"/>
      <c r="K17" s="30"/>
      <c r="L17" s="1"/>
      <c r="M17" s="33"/>
    </row>
    <row r="18" spans="3:13" ht="13.5" customHeight="1">
      <c r="C18" s="1" t="s">
        <v>504</v>
      </c>
      <c r="D18" s="28"/>
      <c r="E18" s="1"/>
      <c r="F18" s="28"/>
      <c r="J18" s="30"/>
      <c r="K18" s="30"/>
      <c r="L18" s="30"/>
      <c r="M18" s="31"/>
    </row>
    <row r="19" spans="3:13" ht="13.5" customHeight="1">
      <c r="C19" s="1" t="s">
        <v>505</v>
      </c>
      <c r="E19" s="28"/>
      <c r="F19" s="28"/>
      <c r="J19" s="1"/>
      <c r="K19" s="30"/>
      <c r="M19" s="33"/>
    </row>
    <row r="20" spans="3:13" ht="13.5" customHeight="1">
      <c r="C20" s="33" t="s">
        <v>506</v>
      </c>
      <c r="E20" s="28"/>
      <c r="F20" s="28"/>
      <c r="J20" s="33"/>
      <c r="K20" s="30"/>
      <c r="M20" s="30"/>
    </row>
    <row r="24" spans="3:13" ht="22.5" customHeight="1"/>
    <row r="25" spans="3:13" ht="22.5" customHeight="1"/>
    <row r="26" spans="3:13" ht="22.5" customHeight="1"/>
    <row r="27" spans="3:13" ht="22.5" customHeight="1"/>
    <row r="28" spans="3:13" ht="22.5" customHeight="1"/>
    <row r="29" spans="3:13" ht="22.5" customHeight="1"/>
    <row r="30" spans="3:13" ht="22.5" customHeight="1"/>
  </sheetData>
  <sheetProtection selectLockedCells="1" selectUnlockedCells="1"/>
  <mergeCells count="5">
    <mergeCell ref="B14:G14"/>
    <mergeCell ref="M3:N3"/>
    <mergeCell ref="M4:N4"/>
    <mergeCell ref="M5:N5"/>
    <mergeCell ref="M6:N6"/>
  </mergeCells>
  <phoneticPr fontId="1"/>
  <pageMargins left="0.5" right="0.15972222222222221" top="0.60972222222222228" bottom="0.30972222222222223" header="0.51180555555555551" footer="0.51180555555555551"/>
  <pageSetup paperSize="9" scale="72" firstPageNumber="0" fitToHeight="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E7356-C9F7-4CBA-8C4E-EAF8404E05C8}">
  <sheetPr codeName="Sheet22">
    <pageSetUpPr fitToPage="1"/>
  </sheetPr>
  <dimension ref="A1:E22"/>
  <sheetViews>
    <sheetView view="pageBreakPreview" zoomScale="60" zoomScaleNormal="100" workbookViewId="0">
      <selection activeCell="E1" sqref="E1"/>
    </sheetView>
  </sheetViews>
  <sheetFormatPr defaultRowHeight="13.5"/>
  <cols>
    <col min="1" max="1" width="6.625" style="1" customWidth="1"/>
    <col min="2" max="2" width="28.375" style="9" customWidth="1"/>
    <col min="3" max="3" width="55.875" style="9" customWidth="1"/>
    <col min="4" max="4" width="1.75" style="1" customWidth="1"/>
    <col min="5" max="256" width="9" style="1"/>
    <col min="257" max="257" width="6.625" style="1" customWidth="1"/>
    <col min="258" max="258" width="28.375" style="1" customWidth="1"/>
    <col min="259" max="259" width="55.875" style="1" customWidth="1"/>
    <col min="260" max="260" width="1.75" style="1" customWidth="1"/>
    <col min="261" max="512" width="9" style="1"/>
    <col min="513" max="513" width="6.625" style="1" customWidth="1"/>
    <col min="514" max="514" width="28.375" style="1" customWidth="1"/>
    <col min="515" max="515" width="55.875" style="1" customWidth="1"/>
    <col min="516" max="516" width="1.75" style="1" customWidth="1"/>
    <col min="517" max="768" width="9" style="1"/>
    <col min="769" max="769" width="6.625" style="1" customWidth="1"/>
    <col min="770" max="770" width="28.375" style="1" customWidth="1"/>
    <col min="771" max="771" width="55.875" style="1" customWidth="1"/>
    <col min="772" max="772" width="1.75" style="1" customWidth="1"/>
    <col min="773" max="1024" width="9" style="1"/>
    <col min="1025" max="1025" width="6.625" style="1" customWidth="1"/>
    <col min="1026" max="1026" width="28.375" style="1" customWidth="1"/>
    <col min="1027" max="1027" width="55.875" style="1" customWidth="1"/>
    <col min="1028" max="1028" width="1.75" style="1" customWidth="1"/>
    <col min="1029" max="1280" width="9" style="1"/>
    <col min="1281" max="1281" width="6.625" style="1" customWidth="1"/>
    <col min="1282" max="1282" width="28.375" style="1" customWidth="1"/>
    <col min="1283" max="1283" width="55.875" style="1" customWidth="1"/>
    <col min="1284" max="1284" width="1.75" style="1" customWidth="1"/>
    <col min="1285" max="1536" width="9" style="1"/>
    <col min="1537" max="1537" width="6.625" style="1" customWidth="1"/>
    <col min="1538" max="1538" width="28.375" style="1" customWidth="1"/>
    <col min="1539" max="1539" width="55.875" style="1" customWidth="1"/>
    <col min="1540" max="1540" width="1.75" style="1" customWidth="1"/>
    <col min="1541" max="1792" width="9" style="1"/>
    <col min="1793" max="1793" width="6.625" style="1" customWidth="1"/>
    <col min="1794" max="1794" width="28.375" style="1" customWidth="1"/>
    <col min="1795" max="1795" width="55.875" style="1" customWidth="1"/>
    <col min="1796" max="1796" width="1.75" style="1" customWidth="1"/>
    <col min="1797" max="2048" width="9" style="1"/>
    <col min="2049" max="2049" width="6.625" style="1" customWidth="1"/>
    <col min="2050" max="2050" width="28.375" style="1" customWidth="1"/>
    <col min="2051" max="2051" width="55.875" style="1" customWidth="1"/>
    <col min="2052" max="2052" width="1.75" style="1" customWidth="1"/>
    <col min="2053" max="2304" width="9" style="1"/>
    <col min="2305" max="2305" width="6.625" style="1" customWidth="1"/>
    <col min="2306" max="2306" width="28.375" style="1" customWidth="1"/>
    <col min="2307" max="2307" width="55.875" style="1" customWidth="1"/>
    <col min="2308" max="2308" width="1.75" style="1" customWidth="1"/>
    <col min="2309" max="2560" width="9" style="1"/>
    <col min="2561" max="2561" width="6.625" style="1" customWidth="1"/>
    <col min="2562" max="2562" width="28.375" style="1" customWidth="1"/>
    <col min="2563" max="2563" width="55.875" style="1" customWidth="1"/>
    <col min="2564" max="2564" width="1.75" style="1" customWidth="1"/>
    <col min="2565" max="2816" width="9" style="1"/>
    <col min="2817" max="2817" width="6.625" style="1" customWidth="1"/>
    <col min="2818" max="2818" width="28.375" style="1" customWidth="1"/>
    <col min="2819" max="2819" width="55.875" style="1" customWidth="1"/>
    <col min="2820" max="2820" width="1.75" style="1" customWidth="1"/>
    <col min="2821" max="3072" width="9" style="1"/>
    <col min="3073" max="3073" width="6.625" style="1" customWidth="1"/>
    <col min="3074" max="3074" width="28.375" style="1" customWidth="1"/>
    <col min="3075" max="3075" width="55.875" style="1" customWidth="1"/>
    <col min="3076" max="3076" width="1.75" style="1" customWidth="1"/>
    <col min="3077" max="3328" width="9" style="1"/>
    <col min="3329" max="3329" width="6.625" style="1" customWidth="1"/>
    <col min="3330" max="3330" width="28.375" style="1" customWidth="1"/>
    <col min="3331" max="3331" width="55.875" style="1" customWidth="1"/>
    <col min="3332" max="3332" width="1.75" style="1" customWidth="1"/>
    <col min="3333" max="3584" width="9" style="1"/>
    <col min="3585" max="3585" width="6.625" style="1" customWidth="1"/>
    <col min="3586" max="3586" width="28.375" style="1" customWidth="1"/>
    <col min="3587" max="3587" width="55.875" style="1" customWidth="1"/>
    <col min="3588" max="3588" width="1.75" style="1" customWidth="1"/>
    <col min="3589" max="3840" width="9" style="1"/>
    <col min="3841" max="3841" width="6.625" style="1" customWidth="1"/>
    <col min="3842" max="3842" width="28.375" style="1" customWidth="1"/>
    <col min="3843" max="3843" width="55.875" style="1" customWidth="1"/>
    <col min="3844" max="3844" width="1.75" style="1" customWidth="1"/>
    <col min="3845" max="4096" width="9" style="1"/>
    <col min="4097" max="4097" width="6.625" style="1" customWidth="1"/>
    <col min="4098" max="4098" width="28.375" style="1" customWidth="1"/>
    <col min="4099" max="4099" width="55.875" style="1" customWidth="1"/>
    <col min="4100" max="4100" width="1.75" style="1" customWidth="1"/>
    <col min="4101" max="4352" width="9" style="1"/>
    <col min="4353" max="4353" width="6.625" style="1" customWidth="1"/>
    <col min="4354" max="4354" width="28.375" style="1" customWidth="1"/>
    <col min="4355" max="4355" width="55.875" style="1" customWidth="1"/>
    <col min="4356" max="4356" width="1.75" style="1" customWidth="1"/>
    <col min="4357" max="4608" width="9" style="1"/>
    <col min="4609" max="4609" width="6.625" style="1" customWidth="1"/>
    <col min="4610" max="4610" width="28.375" style="1" customWidth="1"/>
    <col min="4611" max="4611" width="55.875" style="1" customWidth="1"/>
    <col min="4612" max="4612" width="1.75" style="1" customWidth="1"/>
    <col min="4613" max="4864" width="9" style="1"/>
    <col min="4865" max="4865" width="6.625" style="1" customWidth="1"/>
    <col min="4866" max="4866" width="28.375" style="1" customWidth="1"/>
    <col min="4867" max="4867" width="55.875" style="1" customWidth="1"/>
    <col min="4868" max="4868" width="1.75" style="1" customWidth="1"/>
    <col min="4869" max="5120" width="9" style="1"/>
    <col min="5121" max="5121" width="6.625" style="1" customWidth="1"/>
    <col min="5122" max="5122" width="28.375" style="1" customWidth="1"/>
    <col min="5123" max="5123" width="55.875" style="1" customWidth="1"/>
    <col min="5124" max="5124" width="1.75" style="1" customWidth="1"/>
    <col min="5125" max="5376" width="9" style="1"/>
    <col min="5377" max="5377" width="6.625" style="1" customWidth="1"/>
    <col min="5378" max="5378" width="28.375" style="1" customWidth="1"/>
    <col min="5379" max="5379" width="55.875" style="1" customWidth="1"/>
    <col min="5380" max="5380" width="1.75" style="1" customWidth="1"/>
    <col min="5381" max="5632" width="9" style="1"/>
    <col min="5633" max="5633" width="6.625" style="1" customWidth="1"/>
    <col min="5634" max="5634" width="28.375" style="1" customWidth="1"/>
    <col min="5635" max="5635" width="55.875" style="1" customWidth="1"/>
    <col min="5636" max="5636" width="1.75" style="1" customWidth="1"/>
    <col min="5637" max="5888" width="9" style="1"/>
    <col min="5889" max="5889" width="6.625" style="1" customWidth="1"/>
    <col min="5890" max="5890" width="28.375" style="1" customWidth="1"/>
    <col min="5891" max="5891" width="55.875" style="1" customWidth="1"/>
    <col min="5892" max="5892" width="1.75" style="1" customWidth="1"/>
    <col min="5893" max="6144" width="9" style="1"/>
    <col min="6145" max="6145" width="6.625" style="1" customWidth="1"/>
    <col min="6146" max="6146" width="28.375" style="1" customWidth="1"/>
    <col min="6147" max="6147" width="55.875" style="1" customWidth="1"/>
    <col min="6148" max="6148" width="1.75" style="1" customWidth="1"/>
    <col min="6149" max="6400" width="9" style="1"/>
    <col min="6401" max="6401" width="6.625" style="1" customWidth="1"/>
    <col min="6402" max="6402" width="28.375" style="1" customWidth="1"/>
    <col min="6403" max="6403" width="55.875" style="1" customWidth="1"/>
    <col min="6404" max="6404" width="1.75" style="1" customWidth="1"/>
    <col min="6405" max="6656" width="9" style="1"/>
    <col min="6657" max="6657" width="6.625" style="1" customWidth="1"/>
    <col min="6658" max="6658" width="28.375" style="1" customWidth="1"/>
    <col min="6659" max="6659" width="55.875" style="1" customWidth="1"/>
    <col min="6660" max="6660" width="1.75" style="1" customWidth="1"/>
    <col min="6661" max="6912" width="9" style="1"/>
    <col min="6913" max="6913" width="6.625" style="1" customWidth="1"/>
    <col min="6914" max="6914" width="28.375" style="1" customWidth="1"/>
    <col min="6915" max="6915" width="55.875" style="1" customWidth="1"/>
    <col min="6916" max="6916" width="1.75" style="1" customWidth="1"/>
    <col min="6917" max="7168" width="9" style="1"/>
    <col min="7169" max="7169" width="6.625" style="1" customWidth="1"/>
    <col min="7170" max="7170" width="28.375" style="1" customWidth="1"/>
    <col min="7171" max="7171" width="55.875" style="1" customWidth="1"/>
    <col min="7172" max="7172" width="1.75" style="1" customWidth="1"/>
    <col min="7173" max="7424" width="9" style="1"/>
    <col min="7425" max="7425" width="6.625" style="1" customWidth="1"/>
    <col min="7426" max="7426" width="28.375" style="1" customWidth="1"/>
    <col min="7427" max="7427" width="55.875" style="1" customWidth="1"/>
    <col min="7428" max="7428" width="1.75" style="1" customWidth="1"/>
    <col min="7429" max="7680" width="9" style="1"/>
    <col min="7681" max="7681" width="6.625" style="1" customWidth="1"/>
    <col min="7682" max="7682" width="28.375" style="1" customWidth="1"/>
    <col min="7683" max="7683" width="55.875" style="1" customWidth="1"/>
    <col min="7684" max="7684" width="1.75" style="1" customWidth="1"/>
    <col min="7685" max="7936" width="9" style="1"/>
    <col min="7937" max="7937" width="6.625" style="1" customWidth="1"/>
    <col min="7938" max="7938" width="28.375" style="1" customWidth="1"/>
    <col min="7939" max="7939" width="55.875" style="1" customWidth="1"/>
    <col min="7940" max="7940" width="1.75" style="1" customWidth="1"/>
    <col min="7941" max="8192" width="9" style="1"/>
    <col min="8193" max="8193" width="6.625" style="1" customWidth="1"/>
    <col min="8194" max="8194" width="28.375" style="1" customWidth="1"/>
    <col min="8195" max="8195" width="55.875" style="1" customWidth="1"/>
    <col min="8196" max="8196" width="1.75" style="1" customWidth="1"/>
    <col min="8197" max="8448" width="9" style="1"/>
    <col min="8449" max="8449" width="6.625" style="1" customWidth="1"/>
    <col min="8450" max="8450" width="28.375" style="1" customWidth="1"/>
    <col min="8451" max="8451" width="55.875" style="1" customWidth="1"/>
    <col min="8452" max="8452" width="1.75" style="1" customWidth="1"/>
    <col min="8453" max="8704" width="9" style="1"/>
    <col min="8705" max="8705" width="6.625" style="1" customWidth="1"/>
    <col min="8706" max="8706" width="28.375" style="1" customWidth="1"/>
    <col min="8707" max="8707" width="55.875" style="1" customWidth="1"/>
    <col min="8708" max="8708" width="1.75" style="1" customWidth="1"/>
    <col min="8709" max="8960" width="9" style="1"/>
    <col min="8961" max="8961" width="6.625" style="1" customWidth="1"/>
    <col min="8962" max="8962" width="28.375" style="1" customWidth="1"/>
    <col min="8963" max="8963" width="55.875" style="1" customWidth="1"/>
    <col min="8964" max="8964" width="1.75" style="1" customWidth="1"/>
    <col min="8965" max="9216" width="9" style="1"/>
    <col min="9217" max="9217" width="6.625" style="1" customWidth="1"/>
    <col min="9218" max="9218" width="28.375" style="1" customWidth="1"/>
    <col min="9219" max="9219" width="55.875" style="1" customWidth="1"/>
    <col min="9220" max="9220" width="1.75" style="1" customWidth="1"/>
    <col min="9221" max="9472" width="9" style="1"/>
    <col min="9473" max="9473" width="6.625" style="1" customWidth="1"/>
    <col min="9474" max="9474" width="28.375" style="1" customWidth="1"/>
    <col min="9475" max="9475" width="55.875" style="1" customWidth="1"/>
    <col min="9476" max="9476" width="1.75" style="1" customWidth="1"/>
    <col min="9477" max="9728" width="9" style="1"/>
    <col min="9729" max="9729" width="6.625" style="1" customWidth="1"/>
    <col min="9730" max="9730" width="28.375" style="1" customWidth="1"/>
    <col min="9731" max="9731" width="55.875" style="1" customWidth="1"/>
    <col min="9732" max="9732" width="1.75" style="1" customWidth="1"/>
    <col min="9733" max="9984" width="9" style="1"/>
    <col min="9985" max="9985" width="6.625" style="1" customWidth="1"/>
    <col min="9986" max="9986" width="28.375" style="1" customWidth="1"/>
    <col min="9987" max="9987" width="55.875" style="1" customWidth="1"/>
    <col min="9988" max="9988" width="1.75" style="1" customWidth="1"/>
    <col min="9989" max="10240" width="9" style="1"/>
    <col min="10241" max="10241" width="6.625" style="1" customWidth="1"/>
    <col min="10242" max="10242" width="28.375" style="1" customWidth="1"/>
    <col min="10243" max="10243" width="55.875" style="1" customWidth="1"/>
    <col min="10244" max="10244" width="1.75" style="1" customWidth="1"/>
    <col min="10245" max="10496" width="9" style="1"/>
    <col min="10497" max="10497" width="6.625" style="1" customWidth="1"/>
    <col min="10498" max="10498" width="28.375" style="1" customWidth="1"/>
    <col min="10499" max="10499" width="55.875" style="1" customWidth="1"/>
    <col min="10500" max="10500" width="1.75" style="1" customWidth="1"/>
    <col min="10501" max="10752" width="9" style="1"/>
    <col min="10753" max="10753" width="6.625" style="1" customWidth="1"/>
    <col min="10754" max="10754" width="28.375" style="1" customWidth="1"/>
    <col min="10755" max="10755" width="55.875" style="1" customWidth="1"/>
    <col min="10756" max="10756" width="1.75" style="1" customWidth="1"/>
    <col min="10757" max="11008" width="9" style="1"/>
    <col min="11009" max="11009" width="6.625" style="1" customWidth="1"/>
    <col min="11010" max="11010" width="28.375" style="1" customWidth="1"/>
    <col min="11011" max="11011" width="55.875" style="1" customWidth="1"/>
    <col min="11012" max="11012" width="1.75" style="1" customWidth="1"/>
    <col min="11013" max="11264" width="9" style="1"/>
    <col min="11265" max="11265" width="6.625" style="1" customWidth="1"/>
    <col min="11266" max="11266" width="28.375" style="1" customWidth="1"/>
    <col min="11267" max="11267" width="55.875" style="1" customWidth="1"/>
    <col min="11268" max="11268" width="1.75" style="1" customWidth="1"/>
    <col min="11269" max="11520" width="9" style="1"/>
    <col min="11521" max="11521" width="6.625" style="1" customWidth="1"/>
    <col min="11522" max="11522" width="28.375" style="1" customWidth="1"/>
    <col min="11523" max="11523" width="55.875" style="1" customWidth="1"/>
    <col min="11524" max="11524" width="1.75" style="1" customWidth="1"/>
    <col min="11525" max="11776" width="9" style="1"/>
    <col min="11777" max="11777" width="6.625" style="1" customWidth="1"/>
    <col min="11778" max="11778" width="28.375" style="1" customWidth="1"/>
    <col min="11779" max="11779" width="55.875" style="1" customWidth="1"/>
    <col min="11780" max="11780" width="1.75" style="1" customWidth="1"/>
    <col min="11781" max="12032" width="9" style="1"/>
    <col min="12033" max="12033" width="6.625" style="1" customWidth="1"/>
    <col min="12034" max="12034" width="28.375" style="1" customWidth="1"/>
    <col min="12035" max="12035" width="55.875" style="1" customWidth="1"/>
    <col min="12036" max="12036" width="1.75" style="1" customWidth="1"/>
    <col min="12037" max="12288" width="9" style="1"/>
    <col min="12289" max="12289" width="6.625" style="1" customWidth="1"/>
    <col min="12290" max="12290" width="28.375" style="1" customWidth="1"/>
    <col min="12291" max="12291" width="55.875" style="1" customWidth="1"/>
    <col min="12292" max="12292" width="1.75" style="1" customWidth="1"/>
    <col min="12293" max="12544" width="9" style="1"/>
    <col min="12545" max="12545" width="6.625" style="1" customWidth="1"/>
    <col min="12546" max="12546" width="28.375" style="1" customWidth="1"/>
    <col min="12547" max="12547" width="55.875" style="1" customWidth="1"/>
    <col min="12548" max="12548" width="1.75" style="1" customWidth="1"/>
    <col min="12549" max="12800" width="9" style="1"/>
    <col min="12801" max="12801" width="6.625" style="1" customWidth="1"/>
    <col min="12802" max="12802" width="28.375" style="1" customWidth="1"/>
    <col min="12803" max="12803" width="55.875" style="1" customWidth="1"/>
    <col min="12804" max="12804" width="1.75" style="1" customWidth="1"/>
    <col min="12805" max="13056" width="9" style="1"/>
    <col min="13057" max="13057" width="6.625" style="1" customWidth="1"/>
    <col min="13058" max="13058" width="28.375" style="1" customWidth="1"/>
    <col min="13059" max="13059" width="55.875" style="1" customWidth="1"/>
    <col min="13060" max="13060" width="1.75" style="1" customWidth="1"/>
    <col min="13061" max="13312" width="9" style="1"/>
    <col min="13313" max="13313" width="6.625" style="1" customWidth="1"/>
    <col min="13314" max="13314" width="28.375" style="1" customWidth="1"/>
    <col min="13315" max="13315" width="55.875" style="1" customWidth="1"/>
    <col min="13316" max="13316" width="1.75" style="1" customWidth="1"/>
    <col min="13317" max="13568" width="9" style="1"/>
    <col min="13569" max="13569" width="6.625" style="1" customWidth="1"/>
    <col min="13570" max="13570" width="28.375" style="1" customWidth="1"/>
    <col min="13571" max="13571" width="55.875" style="1" customWidth="1"/>
    <col min="13572" max="13572" width="1.75" style="1" customWidth="1"/>
    <col min="13573" max="13824" width="9" style="1"/>
    <col min="13825" max="13825" width="6.625" style="1" customWidth="1"/>
    <col min="13826" max="13826" width="28.375" style="1" customWidth="1"/>
    <col min="13827" max="13827" width="55.875" style="1" customWidth="1"/>
    <col min="13828" max="13828" width="1.75" style="1" customWidth="1"/>
    <col min="13829" max="14080" width="9" style="1"/>
    <col min="14081" max="14081" width="6.625" style="1" customWidth="1"/>
    <col min="14082" max="14082" width="28.375" style="1" customWidth="1"/>
    <col min="14083" max="14083" width="55.875" style="1" customWidth="1"/>
    <col min="14084" max="14084" width="1.75" style="1" customWidth="1"/>
    <col min="14085" max="14336" width="9" style="1"/>
    <col min="14337" max="14337" width="6.625" style="1" customWidth="1"/>
    <col min="14338" max="14338" width="28.375" style="1" customWidth="1"/>
    <col min="14339" max="14339" width="55.875" style="1" customWidth="1"/>
    <col min="14340" max="14340" width="1.75" style="1" customWidth="1"/>
    <col min="14341" max="14592" width="9" style="1"/>
    <col min="14593" max="14593" width="6.625" style="1" customWidth="1"/>
    <col min="14594" max="14594" width="28.375" style="1" customWidth="1"/>
    <col min="14595" max="14595" width="55.875" style="1" customWidth="1"/>
    <col min="14596" max="14596" width="1.75" style="1" customWidth="1"/>
    <col min="14597" max="14848" width="9" style="1"/>
    <col min="14849" max="14849" width="6.625" style="1" customWidth="1"/>
    <col min="14850" max="14850" width="28.375" style="1" customWidth="1"/>
    <col min="14851" max="14851" width="55.875" style="1" customWidth="1"/>
    <col min="14852" max="14852" width="1.75" style="1" customWidth="1"/>
    <col min="14853" max="15104" width="9" style="1"/>
    <col min="15105" max="15105" width="6.625" style="1" customWidth="1"/>
    <col min="15106" max="15106" width="28.375" style="1" customWidth="1"/>
    <col min="15107" max="15107" width="55.875" style="1" customWidth="1"/>
    <col min="15108" max="15108" width="1.75" style="1" customWidth="1"/>
    <col min="15109" max="15360" width="9" style="1"/>
    <col min="15361" max="15361" width="6.625" style="1" customWidth="1"/>
    <col min="15362" max="15362" width="28.375" style="1" customWidth="1"/>
    <col min="15363" max="15363" width="55.875" style="1" customWidth="1"/>
    <col min="15364" max="15364" width="1.75" style="1" customWidth="1"/>
    <col min="15365" max="15616" width="9" style="1"/>
    <col min="15617" max="15617" width="6.625" style="1" customWidth="1"/>
    <col min="15618" max="15618" width="28.375" style="1" customWidth="1"/>
    <col min="15619" max="15619" width="55.875" style="1" customWidth="1"/>
    <col min="15620" max="15620" width="1.75" style="1" customWidth="1"/>
    <col min="15621" max="15872" width="9" style="1"/>
    <col min="15873" max="15873" width="6.625" style="1" customWidth="1"/>
    <col min="15874" max="15874" width="28.375" style="1" customWidth="1"/>
    <col min="15875" max="15875" width="55.875" style="1" customWidth="1"/>
    <col min="15876" max="15876" width="1.75" style="1" customWidth="1"/>
    <col min="15877" max="16128" width="9" style="1"/>
    <col min="16129" max="16129" width="6.625" style="1" customWidth="1"/>
    <col min="16130" max="16130" width="28.375" style="1" customWidth="1"/>
    <col min="16131" max="16131" width="55.875" style="1" customWidth="1"/>
    <col min="16132" max="16132" width="1.75" style="1" customWidth="1"/>
    <col min="16133" max="16384" width="9" style="1"/>
  </cols>
  <sheetData>
    <row r="1" spans="1:5" ht="19.5">
      <c r="B1" s="1"/>
      <c r="C1" s="1"/>
      <c r="E1" s="641" t="str">
        <f>HYPERLINK("#シート目次"&amp;"!A1","シート目次へ")</f>
        <v>シート目次へ</v>
      </c>
    </row>
    <row r="2" spans="1:5" ht="24.75" customHeight="1">
      <c r="B2" s="1"/>
      <c r="C2" s="299" t="s">
        <v>180</v>
      </c>
    </row>
    <row r="3" spans="1:5">
      <c r="B3" s="1"/>
      <c r="C3" s="299"/>
    </row>
    <row r="4" spans="1:5" ht="24.75" customHeight="1">
      <c r="B4" s="300" t="s">
        <v>595</v>
      </c>
      <c r="C4" s="300"/>
    </row>
    <row r="5" spans="1:5" ht="14.25">
      <c r="B5" s="135"/>
      <c r="C5" s="135"/>
    </row>
    <row r="6" spans="1:5" ht="29.25" customHeight="1">
      <c r="B6" s="719" t="s">
        <v>181</v>
      </c>
      <c r="C6" s="719"/>
    </row>
    <row r="7" spans="1:5" ht="14.25">
      <c r="B7" s="135"/>
      <c r="C7" s="135"/>
    </row>
    <row r="8" spans="1:5" ht="26.25" customHeight="1">
      <c r="B8" s="1"/>
      <c r="C8" s="1"/>
    </row>
    <row r="9" spans="1:5" ht="13.5" customHeight="1">
      <c r="A9" s="714" t="s">
        <v>66</v>
      </c>
      <c r="B9" s="720" t="s">
        <v>507</v>
      </c>
      <c r="C9" s="720"/>
    </row>
    <row r="10" spans="1:5">
      <c r="A10" s="714"/>
      <c r="B10" s="720"/>
      <c r="C10" s="720"/>
    </row>
    <row r="11" spans="1:5" ht="24.95" customHeight="1">
      <c r="A11" s="301">
        <v>1</v>
      </c>
      <c r="B11" s="721" t="s">
        <v>182</v>
      </c>
      <c r="C11" s="721"/>
    </row>
    <row r="12" spans="1:5" ht="24.95" customHeight="1">
      <c r="A12" s="301">
        <v>2</v>
      </c>
      <c r="B12" s="721" t="s">
        <v>183</v>
      </c>
      <c r="C12" s="721"/>
    </row>
    <row r="13" spans="1:5" ht="24.95" customHeight="1">
      <c r="A13" s="301">
        <v>3</v>
      </c>
      <c r="B13" s="718" t="s">
        <v>125</v>
      </c>
      <c r="C13" s="128" t="s">
        <v>126</v>
      </c>
    </row>
    <row r="14" spans="1:5" ht="24.95" customHeight="1">
      <c r="A14" s="301">
        <v>4</v>
      </c>
      <c r="B14" s="718"/>
      <c r="C14" s="128" t="s">
        <v>127</v>
      </c>
    </row>
    <row r="15" spans="1:5" ht="24.95" customHeight="1">
      <c r="A15" s="301">
        <v>5</v>
      </c>
      <c r="B15" s="718"/>
      <c r="C15" s="128" t="s">
        <v>128</v>
      </c>
    </row>
    <row r="16" spans="1:5" ht="24.95" customHeight="1">
      <c r="A16" s="301">
        <v>6</v>
      </c>
      <c r="B16" s="718"/>
      <c r="C16" s="128" t="s">
        <v>122</v>
      </c>
    </row>
    <row r="17" spans="1:3" ht="24.95" customHeight="1">
      <c r="A17" s="301">
        <v>7</v>
      </c>
      <c r="B17" s="716" t="s">
        <v>129</v>
      </c>
      <c r="C17" s="716"/>
    </row>
    <row r="18" spans="1:3" ht="24.95" customHeight="1">
      <c r="A18" s="301">
        <v>8</v>
      </c>
      <c r="B18" s="716" t="s">
        <v>130</v>
      </c>
      <c r="C18" s="716"/>
    </row>
    <row r="19" spans="1:3" ht="24.95" customHeight="1">
      <c r="A19" s="301">
        <v>9</v>
      </c>
      <c r="B19" s="717" t="s">
        <v>184</v>
      </c>
      <c r="C19" s="302" t="s">
        <v>131</v>
      </c>
    </row>
    <row r="20" spans="1:3" ht="24.95" customHeight="1">
      <c r="A20" s="301">
        <v>10</v>
      </c>
      <c r="B20" s="717"/>
      <c r="C20" s="128" t="s">
        <v>132</v>
      </c>
    </row>
    <row r="21" spans="1:3" ht="24.95" customHeight="1">
      <c r="A21" s="301">
        <v>11</v>
      </c>
      <c r="B21" s="718" t="s">
        <v>185</v>
      </c>
      <c r="C21" s="128" t="s">
        <v>508</v>
      </c>
    </row>
    <row r="22" spans="1:3" ht="24.95" customHeight="1">
      <c r="A22" s="301">
        <v>12</v>
      </c>
      <c r="B22" s="718"/>
      <c r="C22" s="128" t="s">
        <v>509</v>
      </c>
    </row>
  </sheetData>
  <sheetProtection selectLockedCells="1" selectUnlockedCells="1"/>
  <mergeCells count="10">
    <mergeCell ref="A9:A10"/>
    <mergeCell ref="B9:C10"/>
    <mergeCell ref="B11:C11"/>
    <mergeCell ref="B12:C12"/>
    <mergeCell ref="B13:B16"/>
    <mergeCell ref="B17:C17"/>
    <mergeCell ref="B18:C18"/>
    <mergeCell ref="B19:B20"/>
    <mergeCell ref="B21:B22"/>
    <mergeCell ref="B6:C6"/>
  </mergeCells>
  <phoneticPr fontId="1"/>
  <pageMargins left="1.0097222222222222" right="0.30972222222222223" top="0.98402777777777772" bottom="0.98402777777777772" header="0.51180555555555551" footer="0.51180555555555551"/>
  <pageSetup paperSize="9" scale="86" firstPageNumber="0" fitToHeight="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48AEA-CB9C-40FB-B855-691115BB3FDA}">
  <sheetPr codeName="Sheet21">
    <pageSetUpPr fitToPage="1"/>
  </sheetPr>
  <dimension ref="A1:P22"/>
  <sheetViews>
    <sheetView view="pageBreakPreview" zoomScale="60" zoomScaleNormal="100" workbookViewId="0">
      <selection activeCell="N1" sqref="N1"/>
    </sheetView>
  </sheetViews>
  <sheetFormatPr defaultRowHeight="13.5"/>
  <cols>
    <col min="1" max="1" width="1.875" style="1" customWidth="1"/>
    <col min="2" max="2" width="15.125" style="1" customWidth="1"/>
    <col min="3" max="5" width="8.625" style="1" customWidth="1"/>
    <col min="6" max="6" width="11.75" style="1" customWidth="1"/>
    <col min="7" max="7" width="14.125" style="1" customWidth="1"/>
    <col min="8" max="8" width="11" style="1" customWidth="1"/>
    <col min="9" max="9" width="13.875" style="1" customWidth="1"/>
    <col min="10" max="10" width="15.25" style="1" customWidth="1"/>
    <col min="11" max="11" width="12.875" style="1" customWidth="1"/>
    <col min="12" max="12" width="12.75" style="1" customWidth="1"/>
    <col min="13" max="13" width="1.375" style="1" customWidth="1"/>
    <col min="14" max="14" width="14.875" style="1" customWidth="1"/>
    <col min="15" max="15" width="2.125" style="1" customWidth="1"/>
    <col min="16" max="16" width="13" style="1" customWidth="1"/>
    <col min="17" max="256" width="9" style="1"/>
    <col min="257" max="257" width="1.875" style="1" customWidth="1"/>
    <col min="258" max="258" width="15.125" style="1" customWidth="1"/>
    <col min="259" max="261" width="8.625" style="1" customWidth="1"/>
    <col min="262" max="262" width="11.75" style="1" customWidth="1"/>
    <col min="263" max="263" width="14.125" style="1" customWidth="1"/>
    <col min="264" max="264" width="11" style="1" customWidth="1"/>
    <col min="265" max="265" width="13.875" style="1" customWidth="1"/>
    <col min="266" max="266" width="15.25" style="1" customWidth="1"/>
    <col min="267" max="267" width="12.875" style="1" customWidth="1"/>
    <col min="268" max="268" width="12.75" style="1" customWidth="1"/>
    <col min="269" max="269" width="1.375" style="1" customWidth="1"/>
    <col min="270" max="270" width="14.875" style="1" customWidth="1"/>
    <col min="271" max="271" width="2.125" style="1" customWidth="1"/>
    <col min="272" max="272" width="13" style="1" customWidth="1"/>
    <col min="273" max="512" width="9" style="1"/>
    <col min="513" max="513" width="1.875" style="1" customWidth="1"/>
    <col min="514" max="514" width="15.125" style="1" customWidth="1"/>
    <col min="515" max="517" width="8.625" style="1" customWidth="1"/>
    <col min="518" max="518" width="11.75" style="1" customWidth="1"/>
    <col min="519" max="519" width="14.125" style="1" customWidth="1"/>
    <col min="520" max="520" width="11" style="1" customWidth="1"/>
    <col min="521" max="521" width="13.875" style="1" customWidth="1"/>
    <col min="522" max="522" width="15.25" style="1" customWidth="1"/>
    <col min="523" max="523" width="12.875" style="1" customWidth="1"/>
    <col min="524" max="524" width="12.75" style="1" customWidth="1"/>
    <col min="525" max="525" width="1.375" style="1" customWidth="1"/>
    <col min="526" max="526" width="14.875" style="1" customWidth="1"/>
    <col min="527" max="527" width="2.125" style="1" customWidth="1"/>
    <col min="528" max="528" width="13" style="1" customWidth="1"/>
    <col min="529" max="768" width="9" style="1"/>
    <col min="769" max="769" width="1.875" style="1" customWidth="1"/>
    <col min="770" max="770" width="15.125" style="1" customWidth="1"/>
    <col min="771" max="773" width="8.625" style="1" customWidth="1"/>
    <col min="774" max="774" width="11.75" style="1" customWidth="1"/>
    <col min="775" max="775" width="14.125" style="1" customWidth="1"/>
    <col min="776" max="776" width="11" style="1" customWidth="1"/>
    <col min="777" max="777" width="13.875" style="1" customWidth="1"/>
    <col min="778" max="778" width="15.25" style="1" customWidth="1"/>
    <col min="779" max="779" width="12.875" style="1" customWidth="1"/>
    <col min="780" max="780" width="12.75" style="1" customWidth="1"/>
    <col min="781" max="781" width="1.375" style="1" customWidth="1"/>
    <col min="782" max="782" width="14.875" style="1" customWidth="1"/>
    <col min="783" max="783" width="2.125" style="1" customWidth="1"/>
    <col min="784" max="784" width="13" style="1" customWidth="1"/>
    <col min="785" max="1024" width="9" style="1"/>
    <col min="1025" max="1025" width="1.875" style="1" customWidth="1"/>
    <col min="1026" max="1026" width="15.125" style="1" customWidth="1"/>
    <col min="1027" max="1029" width="8.625" style="1" customWidth="1"/>
    <col min="1030" max="1030" width="11.75" style="1" customWidth="1"/>
    <col min="1031" max="1031" width="14.125" style="1" customWidth="1"/>
    <col min="1032" max="1032" width="11" style="1" customWidth="1"/>
    <col min="1033" max="1033" width="13.875" style="1" customWidth="1"/>
    <col min="1034" max="1034" width="15.25" style="1" customWidth="1"/>
    <col min="1035" max="1035" width="12.875" style="1" customWidth="1"/>
    <col min="1036" max="1036" width="12.75" style="1" customWidth="1"/>
    <col min="1037" max="1037" width="1.375" style="1" customWidth="1"/>
    <col min="1038" max="1038" width="14.875" style="1" customWidth="1"/>
    <col min="1039" max="1039" width="2.125" style="1" customWidth="1"/>
    <col min="1040" max="1040" width="13" style="1" customWidth="1"/>
    <col min="1041" max="1280" width="9" style="1"/>
    <col min="1281" max="1281" width="1.875" style="1" customWidth="1"/>
    <col min="1282" max="1282" width="15.125" style="1" customWidth="1"/>
    <col min="1283" max="1285" width="8.625" style="1" customWidth="1"/>
    <col min="1286" max="1286" width="11.75" style="1" customWidth="1"/>
    <col min="1287" max="1287" width="14.125" style="1" customWidth="1"/>
    <col min="1288" max="1288" width="11" style="1" customWidth="1"/>
    <col min="1289" max="1289" width="13.875" style="1" customWidth="1"/>
    <col min="1290" max="1290" width="15.25" style="1" customWidth="1"/>
    <col min="1291" max="1291" width="12.875" style="1" customWidth="1"/>
    <col min="1292" max="1292" width="12.75" style="1" customWidth="1"/>
    <col min="1293" max="1293" width="1.375" style="1" customWidth="1"/>
    <col min="1294" max="1294" width="14.875" style="1" customWidth="1"/>
    <col min="1295" max="1295" width="2.125" style="1" customWidth="1"/>
    <col min="1296" max="1296" width="13" style="1" customWidth="1"/>
    <col min="1297" max="1536" width="9" style="1"/>
    <col min="1537" max="1537" width="1.875" style="1" customWidth="1"/>
    <col min="1538" max="1538" width="15.125" style="1" customWidth="1"/>
    <col min="1539" max="1541" width="8.625" style="1" customWidth="1"/>
    <col min="1542" max="1542" width="11.75" style="1" customWidth="1"/>
    <col min="1543" max="1543" width="14.125" style="1" customWidth="1"/>
    <col min="1544" max="1544" width="11" style="1" customWidth="1"/>
    <col min="1545" max="1545" width="13.875" style="1" customWidth="1"/>
    <col min="1546" max="1546" width="15.25" style="1" customWidth="1"/>
    <col min="1547" max="1547" width="12.875" style="1" customWidth="1"/>
    <col min="1548" max="1548" width="12.75" style="1" customWidth="1"/>
    <col min="1549" max="1549" width="1.375" style="1" customWidth="1"/>
    <col min="1550" max="1550" width="14.875" style="1" customWidth="1"/>
    <col min="1551" max="1551" width="2.125" style="1" customWidth="1"/>
    <col min="1552" max="1552" width="13" style="1" customWidth="1"/>
    <col min="1553" max="1792" width="9" style="1"/>
    <col min="1793" max="1793" width="1.875" style="1" customWidth="1"/>
    <col min="1794" max="1794" width="15.125" style="1" customWidth="1"/>
    <col min="1795" max="1797" width="8.625" style="1" customWidth="1"/>
    <col min="1798" max="1798" width="11.75" style="1" customWidth="1"/>
    <col min="1799" max="1799" width="14.125" style="1" customWidth="1"/>
    <col min="1800" max="1800" width="11" style="1" customWidth="1"/>
    <col min="1801" max="1801" width="13.875" style="1" customWidth="1"/>
    <col min="1802" max="1802" width="15.25" style="1" customWidth="1"/>
    <col min="1803" max="1803" width="12.875" style="1" customWidth="1"/>
    <col min="1804" max="1804" width="12.75" style="1" customWidth="1"/>
    <col min="1805" max="1805" width="1.375" style="1" customWidth="1"/>
    <col min="1806" max="1806" width="14.875" style="1" customWidth="1"/>
    <col min="1807" max="1807" width="2.125" style="1" customWidth="1"/>
    <col min="1808" max="1808" width="13" style="1" customWidth="1"/>
    <col min="1809" max="2048" width="9" style="1"/>
    <col min="2049" max="2049" width="1.875" style="1" customWidth="1"/>
    <col min="2050" max="2050" width="15.125" style="1" customWidth="1"/>
    <col min="2051" max="2053" width="8.625" style="1" customWidth="1"/>
    <col min="2054" max="2054" width="11.75" style="1" customWidth="1"/>
    <col min="2055" max="2055" width="14.125" style="1" customWidth="1"/>
    <col min="2056" max="2056" width="11" style="1" customWidth="1"/>
    <col min="2057" max="2057" width="13.875" style="1" customWidth="1"/>
    <col min="2058" max="2058" width="15.25" style="1" customWidth="1"/>
    <col min="2059" max="2059" width="12.875" style="1" customWidth="1"/>
    <col min="2060" max="2060" width="12.75" style="1" customWidth="1"/>
    <col min="2061" max="2061" width="1.375" style="1" customWidth="1"/>
    <col min="2062" max="2062" width="14.875" style="1" customWidth="1"/>
    <col min="2063" max="2063" width="2.125" style="1" customWidth="1"/>
    <col min="2064" max="2064" width="13" style="1" customWidth="1"/>
    <col min="2065" max="2304" width="9" style="1"/>
    <col min="2305" max="2305" width="1.875" style="1" customWidth="1"/>
    <col min="2306" max="2306" width="15.125" style="1" customWidth="1"/>
    <col min="2307" max="2309" width="8.625" style="1" customWidth="1"/>
    <col min="2310" max="2310" width="11.75" style="1" customWidth="1"/>
    <col min="2311" max="2311" width="14.125" style="1" customWidth="1"/>
    <col min="2312" max="2312" width="11" style="1" customWidth="1"/>
    <col min="2313" max="2313" width="13.875" style="1" customWidth="1"/>
    <col min="2314" max="2314" width="15.25" style="1" customWidth="1"/>
    <col min="2315" max="2315" width="12.875" style="1" customWidth="1"/>
    <col min="2316" max="2316" width="12.75" style="1" customWidth="1"/>
    <col min="2317" max="2317" width="1.375" style="1" customWidth="1"/>
    <col min="2318" max="2318" width="14.875" style="1" customWidth="1"/>
    <col min="2319" max="2319" width="2.125" style="1" customWidth="1"/>
    <col min="2320" max="2320" width="13" style="1" customWidth="1"/>
    <col min="2321" max="2560" width="9" style="1"/>
    <col min="2561" max="2561" width="1.875" style="1" customWidth="1"/>
    <col min="2562" max="2562" width="15.125" style="1" customWidth="1"/>
    <col min="2563" max="2565" width="8.625" style="1" customWidth="1"/>
    <col min="2566" max="2566" width="11.75" style="1" customWidth="1"/>
    <col min="2567" max="2567" width="14.125" style="1" customWidth="1"/>
    <col min="2568" max="2568" width="11" style="1" customWidth="1"/>
    <col min="2569" max="2569" width="13.875" style="1" customWidth="1"/>
    <col min="2570" max="2570" width="15.25" style="1" customWidth="1"/>
    <col min="2571" max="2571" width="12.875" style="1" customWidth="1"/>
    <col min="2572" max="2572" width="12.75" style="1" customWidth="1"/>
    <col min="2573" max="2573" width="1.375" style="1" customWidth="1"/>
    <col min="2574" max="2574" width="14.875" style="1" customWidth="1"/>
    <col min="2575" max="2575" width="2.125" style="1" customWidth="1"/>
    <col min="2576" max="2576" width="13" style="1" customWidth="1"/>
    <col min="2577" max="2816" width="9" style="1"/>
    <col min="2817" max="2817" width="1.875" style="1" customWidth="1"/>
    <col min="2818" max="2818" width="15.125" style="1" customWidth="1"/>
    <col min="2819" max="2821" width="8.625" style="1" customWidth="1"/>
    <col min="2822" max="2822" width="11.75" style="1" customWidth="1"/>
    <col min="2823" max="2823" width="14.125" style="1" customWidth="1"/>
    <col min="2824" max="2824" width="11" style="1" customWidth="1"/>
    <col min="2825" max="2825" width="13.875" style="1" customWidth="1"/>
    <col min="2826" max="2826" width="15.25" style="1" customWidth="1"/>
    <col min="2827" max="2827" width="12.875" style="1" customWidth="1"/>
    <col min="2828" max="2828" width="12.75" style="1" customWidth="1"/>
    <col min="2829" max="2829" width="1.375" style="1" customWidth="1"/>
    <col min="2830" max="2830" width="14.875" style="1" customWidth="1"/>
    <col min="2831" max="2831" width="2.125" style="1" customWidth="1"/>
    <col min="2832" max="2832" width="13" style="1" customWidth="1"/>
    <col min="2833" max="3072" width="9" style="1"/>
    <col min="3073" max="3073" width="1.875" style="1" customWidth="1"/>
    <col min="3074" max="3074" width="15.125" style="1" customWidth="1"/>
    <col min="3075" max="3077" width="8.625" style="1" customWidth="1"/>
    <col min="3078" max="3078" width="11.75" style="1" customWidth="1"/>
    <col min="3079" max="3079" width="14.125" style="1" customWidth="1"/>
    <col min="3080" max="3080" width="11" style="1" customWidth="1"/>
    <col min="3081" max="3081" width="13.875" style="1" customWidth="1"/>
    <col min="3082" max="3082" width="15.25" style="1" customWidth="1"/>
    <col min="3083" max="3083" width="12.875" style="1" customWidth="1"/>
    <col min="3084" max="3084" width="12.75" style="1" customWidth="1"/>
    <col min="3085" max="3085" width="1.375" style="1" customWidth="1"/>
    <col min="3086" max="3086" width="14.875" style="1" customWidth="1"/>
    <col min="3087" max="3087" width="2.125" style="1" customWidth="1"/>
    <col min="3088" max="3088" width="13" style="1" customWidth="1"/>
    <col min="3089" max="3328" width="9" style="1"/>
    <col min="3329" max="3329" width="1.875" style="1" customWidth="1"/>
    <col min="3330" max="3330" width="15.125" style="1" customWidth="1"/>
    <col min="3331" max="3333" width="8.625" style="1" customWidth="1"/>
    <col min="3334" max="3334" width="11.75" style="1" customWidth="1"/>
    <col min="3335" max="3335" width="14.125" style="1" customWidth="1"/>
    <col min="3336" max="3336" width="11" style="1" customWidth="1"/>
    <col min="3337" max="3337" width="13.875" style="1" customWidth="1"/>
    <col min="3338" max="3338" width="15.25" style="1" customWidth="1"/>
    <col min="3339" max="3339" width="12.875" style="1" customWidth="1"/>
    <col min="3340" max="3340" width="12.75" style="1" customWidth="1"/>
    <col min="3341" max="3341" width="1.375" style="1" customWidth="1"/>
    <col min="3342" max="3342" width="14.875" style="1" customWidth="1"/>
    <col min="3343" max="3343" width="2.125" style="1" customWidth="1"/>
    <col min="3344" max="3344" width="13" style="1" customWidth="1"/>
    <col min="3345" max="3584" width="9" style="1"/>
    <col min="3585" max="3585" width="1.875" style="1" customWidth="1"/>
    <col min="3586" max="3586" width="15.125" style="1" customWidth="1"/>
    <col min="3587" max="3589" width="8.625" style="1" customWidth="1"/>
    <col min="3590" max="3590" width="11.75" style="1" customWidth="1"/>
    <col min="3591" max="3591" width="14.125" style="1" customWidth="1"/>
    <col min="3592" max="3592" width="11" style="1" customWidth="1"/>
    <col min="3593" max="3593" width="13.875" style="1" customWidth="1"/>
    <col min="3594" max="3594" width="15.25" style="1" customWidth="1"/>
    <col min="3595" max="3595" width="12.875" style="1" customWidth="1"/>
    <col min="3596" max="3596" width="12.75" style="1" customWidth="1"/>
    <col min="3597" max="3597" width="1.375" style="1" customWidth="1"/>
    <col min="3598" max="3598" width="14.875" style="1" customWidth="1"/>
    <col min="3599" max="3599" width="2.125" style="1" customWidth="1"/>
    <col min="3600" max="3600" width="13" style="1" customWidth="1"/>
    <col min="3601" max="3840" width="9" style="1"/>
    <col min="3841" max="3841" width="1.875" style="1" customWidth="1"/>
    <col min="3842" max="3842" width="15.125" style="1" customWidth="1"/>
    <col min="3843" max="3845" width="8.625" style="1" customWidth="1"/>
    <col min="3846" max="3846" width="11.75" style="1" customWidth="1"/>
    <col min="3847" max="3847" width="14.125" style="1" customWidth="1"/>
    <col min="3848" max="3848" width="11" style="1" customWidth="1"/>
    <col min="3849" max="3849" width="13.875" style="1" customWidth="1"/>
    <col min="3850" max="3850" width="15.25" style="1" customWidth="1"/>
    <col min="3851" max="3851" width="12.875" style="1" customWidth="1"/>
    <col min="3852" max="3852" width="12.75" style="1" customWidth="1"/>
    <col min="3853" max="3853" width="1.375" style="1" customWidth="1"/>
    <col min="3854" max="3854" width="14.875" style="1" customWidth="1"/>
    <col min="3855" max="3855" width="2.125" style="1" customWidth="1"/>
    <col min="3856" max="3856" width="13" style="1" customWidth="1"/>
    <col min="3857" max="4096" width="9" style="1"/>
    <col min="4097" max="4097" width="1.875" style="1" customWidth="1"/>
    <col min="4098" max="4098" width="15.125" style="1" customWidth="1"/>
    <col min="4099" max="4101" width="8.625" style="1" customWidth="1"/>
    <col min="4102" max="4102" width="11.75" style="1" customWidth="1"/>
    <col min="4103" max="4103" width="14.125" style="1" customWidth="1"/>
    <col min="4104" max="4104" width="11" style="1" customWidth="1"/>
    <col min="4105" max="4105" width="13.875" style="1" customWidth="1"/>
    <col min="4106" max="4106" width="15.25" style="1" customWidth="1"/>
    <col min="4107" max="4107" width="12.875" style="1" customWidth="1"/>
    <col min="4108" max="4108" width="12.75" style="1" customWidth="1"/>
    <col min="4109" max="4109" width="1.375" style="1" customWidth="1"/>
    <col min="4110" max="4110" width="14.875" style="1" customWidth="1"/>
    <col min="4111" max="4111" width="2.125" style="1" customWidth="1"/>
    <col min="4112" max="4112" width="13" style="1" customWidth="1"/>
    <col min="4113" max="4352" width="9" style="1"/>
    <col min="4353" max="4353" width="1.875" style="1" customWidth="1"/>
    <col min="4354" max="4354" width="15.125" style="1" customWidth="1"/>
    <col min="4355" max="4357" width="8.625" style="1" customWidth="1"/>
    <col min="4358" max="4358" width="11.75" style="1" customWidth="1"/>
    <col min="4359" max="4359" width="14.125" style="1" customWidth="1"/>
    <col min="4360" max="4360" width="11" style="1" customWidth="1"/>
    <col min="4361" max="4361" width="13.875" style="1" customWidth="1"/>
    <col min="4362" max="4362" width="15.25" style="1" customWidth="1"/>
    <col min="4363" max="4363" width="12.875" style="1" customWidth="1"/>
    <col min="4364" max="4364" width="12.75" style="1" customWidth="1"/>
    <col min="4365" max="4365" width="1.375" style="1" customWidth="1"/>
    <col min="4366" max="4366" width="14.875" style="1" customWidth="1"/>
    <col min="4367" max="4367" width="2.125" style="1" customWidth="1"/>
    <col min="4368" max="4368" width="13" style="1" customWidth="1"/>
    <col min="4369" max="4608" width="9" style="1"/>
    <col min="4609" max="4609" width="1.875" style="1" customWidth="1"/>
    <col min="4610" max="4610" width="15.125" style="1" customWidth="1"/>
    <col min="4611" max="4613" width="8.625" style="1" customWidth="1"/>
    <col min="4614" max="4614" width="11.75" style="1" customWidth="1"/>
    <col min="4615" max="4615" width="14.125" style="1" customWidth="1"/>
    <col min="4616" max="4616" width="11" style="1" customWidth="1"/>
    <col min="4617" max="4617" width="13.875" style="1" customWidth="1"/>
    <col min="4618" max="4618" width="15.25" style="1" customWidth="1"/>
    <col min="4619" max="4619" width="12.875" style="1" customWidth="1"/>
    <col min="4620" max="4620" width="12.75" style="1" customWidth="1"/>
    <col min="4621" max="4621" width="1.375" style="1" customWidth="1"/>
    <col min="4622" max="4622" width="14.875" style="1" customWidth="1"/>
    <col min="4623" max="4623" width="2.125" style="1" customWidth="1"/>
    <col min="4624" max="4624" width="13" style="1" customWidth="1"/>
    <col min="4625" max="4864" width="9" style="1"/>
    <col min="4865" max="4865" width="1.875" style="1" customWidth="1"/>
    <col min="4866" max="4866" width="15.125" style="1" customWidth="1"/>
    <col min="4867" max="4869" width="8.625" style="1" customWidth="1"/>
    <col min="4870" max="4870" width="11.75" style="1" customWidth="1"/>
    <col min="4871" max="4871" width="14.125" style="1" customWidth="1"/>
    <col min="4872" max="4872" width="11" style="1" customWidth="1"/>
    <col min="4873" max="4873" width="13.875" style="1" customWidth="1"/>
    <col min="4874" max="4874" width="15.25" style="1" customWidth="1"/>
    <col min="4875" max="4875" width="12.875" style="1" customWidth="1"/>
    <col min="4876" max="4876" width="12.75" style="1" customWidth="1"/>
    <col min="4877" max="4877" width="1.375" style="1" customWidth="1"/>
    <col min="4878" max="4878" width="14.875" style="1" customWidth="1"/>
    <col min="4879" max="4879" width="2.125" style="1" customWidth="1"/>
    <col min="4880" max="4880" width="13" style="1" customWidth="1"/>
    <col min="4881" max="5120" width="9" style="1"/>
    <col min="5121" max="5121" width="1.875" style="1" customWidth="1"/>
    <col min="5122" max="5122" width="15.125" style="1" customWidth="1"/>
    <col min="5123" max="5125" width="8.625" style="1" customWidth="1"/>
    <col min="5126" max="5126" width="11.75" style="1" customWidth="1"/>
    <col min="5127" max="5127" width="14.125" style="1" customWidth="1"/>
    <col min="5128" max="5128" width="11" style="1" customWidth="1"/>
    <col min="5129" max="5129" width="13.875" style="1" customWidth="1"/>
    <col min="5130" max="5130" width="15.25" style="1" customWidth="1"/>
    <col min="5131" max="5131" width="12.875" style="1" customWidth="1"/>
    <col min="5132" max="5132" width="12.75" style="1" customWidth="1"/>
    <col min="5133" max="5133" width="1.375" style="1" customWidth="1"/>
    <col min="5134" max="5134" width="14.875" style="1" customWidth="1"/>
    <col min="5135" max="5135" width="2.125" style="1" customWidth="1"/>
    <col min="5136" max="5136" width="13" style="1" customWidth="1"/>
    <col min="5137" max="5376" width="9" style="1"/>
    <col min="5377" max="5377" width="1.875" style="1" customWidth="1"/>
    <col min="5378" max="5378" width="15.125" style="1" customWidth="1"/>
    <col min="5379" max="5381" width="8.625" style="1" customWidth="1"/>
    <col min="5382" max="5382" width="11.75" style="1" customWidth="1"/>
    <col min="5383" max="5383" width="14.125" style="1" customWidth="1"/>
    <col min="5384" max="5384" width="11" style="1" customWidth="1"/>
    <col min="5385" max="5385" width="13.875" style="1" customWidth="1"/>
    <col min="5386" max="5386" width="15.25" style="1" customWidth="1"/>
    <col min="5387" max="5387" width="12.875" style="1" customWidth="1"/>
    <col min="5388" max="5388" width="12.75" style="1" customWidth="1"/>
    <col min="5389" max="5389" width="1.375" style="1" customWidth="1"/>
    <col min="5390" max="5390" width="14.875" style="1" customWidth="1"/>
    <col min="5391" max="5391" width="2.125" style="1" customWidth="1"/>
    <col min="5392" max="5392" width="13" style="1" customWidth="1"/>
    <col min="5393" max="5632" width="9" style="1"/>
    <col min="5633" max="5633" width="1.875" style="1" customWidth="1"/>
    <col min="5634" max="5634" width="15.125" style="1" customWidth="1"/>
    <col min="5635" max="5637" width="8.625" style="1" customWidth="1"/>
    <col min="5638" max="5638" width="11.75" style="1" customWidth="1"/>
    <col min="5639" max="5639" width="14.125" style="1" customWidth="1"/>
    <col min="5640" max="5640" width="11" style="1" customWidth="1"/>
    <col min="5641" max="5641" width="13.875" style="1" customWidth="1"/>
    <col min="5642" max="5642" width="15.25" style="1" customWidth="1"/>
    <col min="5643" max="5643" width="12.875" style="1" customWidth="1"/>
    <col min="5644" max="5644" width="12.75" style="1" customWidth="1"/>
    <col min="5645" max="5645" width="1.375" style="1" customWidth="1"/>
    <col min="5646" max="5646" width="14.875" style="1" customWidth="1"/>
    <col min="5647" max="5647" width="2.125" style="1" customWidth="1"/>
    <col min="5648" max="5648" width="13" style="1" customWidth="1"/>
    <col min="5649" max="5888" width="9" style="1"/>
    <col min="5889" max="5889" width="1.875" style="1" customWidth="1"/>
    <col min="5890" max="5890" width="15.125" style="1" customWidth="1"/>
    <col min="5891" max="5893" width="8.625" style="1" customWidth="1"/>
    <col min="5894" max="5894" width="11.75" style="1" customWidth="1"/>
    <col min="5895" max="5895" width="14.125" style="1" customWidth="1"/>
    <col min="5896" max="5896" width="11" style="1" customWidth="1"/>
    <col min="5897" max="5897" width="13.875" style="1" customWidth="1"/>
    <col min="5898" max="5898" width="15.25" style="1" customWidth="1"/>
    <col min="5899" max="5899" width="12.875" style="1" customWidth="1"/>
    <col min="5900" max="5900" width="12.75" style="1" customWidth="1"/>
    <col min="5901" max="5901" width="1.375" style="1" customWidth="1"/>
    <col min="5902" max="5902" width="14.875" style="1" customWidth="1"/>
    <col min="5903" max="5903" width="2.125" style="1" customWidth="1"/>
    <col min="5904" max="5904" width="13" style="1" customWidth="1"/>
    <col min="5905" max="6144" width="9" style="1"/>
    <col min="6145" max="6145" width="1.875" style="1" customWidth="1"/>
    <col min="6146" max="6146" width="15.125" style="1" customWidth="1"/>
    <col min="6147" max="6149" width="8.625" style="1" customWidth="1"/>
    <col min="6150" max="6150" width="11.75" style="1" customWidth="1"/>
    <col min="6151" max="6151" width="14.125" style="1" customWidth="1"/>
    <col min="6152" max="6152" width="11" style="1" customWidth="1"/>
    <col min="6153" max="6153" width="13.875" style="1" customWidth="1"/>
    <col min="6154" max="6154" width="15.25" style="1" customWidth="1"/>
    <col min="6155" max="6155" width="12.875" style="1" customWidth="1"/>
    <col min="6156" max="6156" width="12.75" style="1" customWidth="1"/>
    <col min="6157" max="6157" width="1.375" style="1" customWidth="1"/>
    <col min="6158" max="6158" width="14.875" style="1" customWidth="1"/>
    <col min="6159" max="6159" width="2.125" style="1" customWidth="1"/>
    <col min="6160" max="6160" width="13" style="1" customWidth="1"/>
    <col min="6161" max="6400" width="9" style="1"/>
    <col min="6401" max="6401" width="1.875" style="1" customWidth="1"/>
    <col min="6402" max="6402" width="15.125" style="1" customWidth="1"/>
    <col min="6403" max="6405" width="8.625" style="1" customWidth="1"/>
    <col min="6406" max="6406" width="11.75" style="1" customWidth="1"/>
    <col min="6407" max="6407" width="14.125" style="1" customWidth="1"/>
    <col min="6408" max="6408" width="11" style="1" customWidth="1"/>
    <col min="6409" max="6409" width="13.875" style="1" customWidth="1"/>
    <col min="6410" max="6410" width="15.25" style="1" customWidth="1"/>
    <col min="6411" max="6411" width="12.875" style="1" customWidth="1"/>
    <col min="6412" max="6412" width="12.75" style="1" customWidth="1"/>
    <col min="6413" max="6413" width="1.375" style="1" customWidth="1"/>
    <col min="6414" max="6414" width="14.875" style="1" customWidth="1"/>
    <col min="6415" max="6415" width="2.125" style="1" customWidth="1"/>
    <col min="6416" max="6416" width="13" style="1" customWidth="1"/>
    <col min="6417" max="6656" width="9" style="1"/>
    <col min="6657" max="6657" width="1.875" style="1" customWidth="1"/>
    <col min="6658" max="6658" width="15.125" style="1" customWidth="1"/>
    <col min="6659" max="6661" width="8.625" style="1" customWidth="1"/>
    <col min="6662" max="6662" width="11.75" style="1" customWidth="1"/>
    <col min="6663" max="6663" width="14.125" style="1" customWidth="1"/>
    <col min="6664" max="6664" width="11" style="1" customWidth="1"/>
    <col min="6665" max="6665" width="13.875" style="1" customWidth="1"/>
    <col min="6666" max="6666" width="15.25" style="1" customWidth="1"/>
    <col min="6667" max="6667" width="12.875" style="1" customWidth="1"/>
    <col min="6668" max="6668" width="12.75" style="1" customWidth="1"/>
    <col min="6669" max="6669" width="1.375" style="1" customWidth="1"/>
    <col min="6670" max="6670" width="14.875" style="1" customWidth="1"/>
    <col min="6671" max="6671" width="2.125" style="1" customWidth="1"/>
    <col min="6672" max="6672" width="13" style="1" customWidth="1"/>
    <col min="6673" max="6912" width="9" style="1"/>
    <col min="6913" max="6913" width="1.875" style="1" customWidth="1"/>
    <col min="6914" max="6914" width="15.125" style="1" customWidth="1"/>
    <col min="6915" max="6917" width="8.625" style="1" customWidth="1"/>
    <col min="6918" max="6918" width="11.75" style="1" customWidth="1"/>
    <col min="6919" max="6919" width="14.125" style="1" customWidth="1"/>
    <col min="6920" max="6920" width="11" style="1" customWidth="1"/>
    <col min="6921" max="6921" width="13.875" style="1" customWidth="1"/>
    <col min="6922" max="6922" width="15.25" style="1" customWidth="1"/>
    <col min="6923" max="6923" width="12.875" style="1" customWidth="1"/>
    <col min="6924" max="6924" width="12.75" style="1" customWidth="1"/>
    <col min="6925" max="6925" width="1.375" style="1" customWidth="1"/>
    <col min="6926" max="6926" width="14.875" style="1" customWidth="1"/>
    <col min="6927" max="6927" width="2.125" style="1" customWidth="1"/>
    <col min="6928" max="6928" width="13" style="1" customWidth="1"/>
    <col min="6929" max="7168" width="9" style="1"/>
    <col min="7169" max="7169" width="1.875" style="1" customWidth="1"/>
    <col min="7170" max="7170" width="15.125" style="1" customWidth="1"/>
    <col min="7171" max="7173" width="8.625" style="1" customWidth="1"/>
    <col min="7174" max="7174" width="11.75" style="1" customWidth="1"/>
    <col min="7175" max="7175" width="14.125" style="1" customWidth="1"/>
    <col min="7176" max="7176" width="11" style="1" customWidth="1"/>
    <col min="7177" max="7177" width="13.875" style="1" customWidth="1"/>
    <col min="7178" max="7178" width="15.25" style="1" customWidth="1"/>
    <col min="7179" max="7179" width="12.875" style="1" customWidth="1"/>
    <col min="7180" max="7180" width="12.75" style="1" customWidth="1"/>
    <col min="7181" max="7181" width="1.375" style="1" customWidth="1"/>
    <col min="7182" max="7182" width="14.875" style="1" customWidth="1"/>
    <col min="7183" max="7183" width="2.125" style="1" customWidth="1"/>
    <col min="7184" max="7184" width="13" style="1" customWidth="1"/>
    <col min="7185" max="7424" width="9" style="1"/>
    <col min="7425" max="7425" width="1.875" style="1" customWidth="1"/>
    <col min="7426" max="7426" width="15.125" style="1" customWidth="1"/>
    <col min="7427" max="7429" width="8.625" style="1" customWidth="1"/>
    <col min="7430" max="7430" width="11.75" style="1" customWidth="1"/>
    <col min="7431" max="7431" width="14.125" style="1" customWidth="1"/>
    <col min="7432" max="7432" width="11" style="1" customWidth="1"/>
    <col min="7433" max="7433" width="13.875" style="1" customWidth="1"/>
    <col min="7434" max="7434" width="15.25" style="1" customWidth="1"/>
    <col min="7435" max="7435" width="12.875" style="1" customWidth="1"/>
    <col min="7436" max="7436" width="12.75" style="1" customWidth="1"/>
    <col min="7437" max="7437" width="1.375" style="1" customWidth="1"/>
    <col min="7438" max="7438" width="14.875" style="1" customWidth="1"/>
    <col min="7439" max="7439" width="2.125" style="1" customWidth="1"/>
    <col min="7440" max="7440" width="13" style="1" customWidth="1"/>
    <col min="7441" max="7680" width="9" style="1"/>
    <col min="7681" max="7681" width="1.875" style="1" customWidth="1"/>
    <col min="7682" max="7682" width="15.125" style="1" customWidth="1"/>
    <col min="7683" max="7685" width="8.625" style="1" customWidth="1"/>
    <col min="7686" max="7686" width="11.75" style="1" customWidth="1"/>
    <col min="7687" max="7687" width="14.125" style="1" customWidth="1"/>
    <col min="7688" max="7688" width="11" style="1" customWidth="1"/>
    <col min="7689" max="7689" width="13.875" style="1" customWidth="1"/>
    <col min="7690" max="7690" width="15.25" style="1" customWidth="1"/>
    <col min="7691" max="7691" width="12.875" style="1" customWidth="1"/>
    <col min="7692" max="7692" width="12.75" style="1" customWidth="1"/>
    <col min="7693" max="7693" width="1.375" style="1" customWidth="1"/>
    <col min="7694" max="7694" width="14.875" style="1" customWidth="1"/>
    <col min="7695" max="7695" width="2.125" style="1" customWidth="1"/>
    <col min="7696" max="7696" width="13" style="1" customWidth="1"/>
    <col min="7697" max="7936" width="9" style="1"/>
    <col min="7937" max="7937" width="1.875" style="1" customWidth="1"/>
    <col min="7938" max="7938" width="15.125" style="1" customWidth="1"/>
    <col min="7939" max="7941" width="8.625" style="1" customWidth="1"/>
    <col min="7942" max="7942" width="11.75" style="1" customWidth="1"/>
    <col min="7943" max="7943" width="14.125" style="1" customWidth="1"/>
    <col min="7944" max="7944" width="11" style="1" customWidth="1"/>
    <col min="7945" max="7945" width="13.875" style="1" customWidth="1"/>
    <col min="7946" max="7946" width="15.25" style="1" customWidth="1"/>
    <col min="7947" max="7947" width="12.875" style="1" customWidth="1"/>
    <col min="7948" max="7948" width="12.75" style="1" customWidth="1"/>
    <col min="7949" max="7949" width="1.375" style="1" customWidth="1"/>
    <col min="7950" max="7950" width="14.875" style="1" customWidth="1"/>
    <col min="7951" max="7951" width="2.125" style="1" customWidth="1"/>
    <col min="7952" max="7952" width="13" style="1" customWidth="1"/>
    <col min="7953" max="8192" width="9" style="1"/>
    <col min="8193" max="8193" width="1.875" style="1" customWidth="1"/>
    <col min="8194" max="8194" width="15.125" style="1" customWidth="1"/>
    <col min="8195" max="8197" width="8.625" style="1" customWidth="1"/>
    <col min="8198" max="8198" width="11.75" style="1" customWidth="1"/>
    <col min="8199" max="8199" width="14.125" style="1" customWidth="1"/>
    <col min="8200" max="8200" width="11" style="1" customWidth="1"/>
    <col min="8201" max="8201" width="13.875" style="1" customWidth="1"/>
    <col min="8202" max="8202" width="15.25" style="1" customWidth="1"/>
    <col min="8203" max="8203" width="12.875" style="1" customWidth="1"/>
    <col min="8204" max="8204" width="12.75" style="1" customWidth="1"/>
    <col min="8205" max="8205" width="1.375" style="1" customWidth="1"/>
    <col min="8206" max="8206" width="14.875" style="1" customWidth="1"/>
    <col min="8207" max="8207" width="2.125" style="1" customWidth="1"/>
    <col min="8208" max="8208" width="13" style="1" customWidth="1"/>
    <col min="8209" max="8448" width="9" style="1"/>
    <col min="8449" max="8449" width="1.875" style="1" customWidth="1"/>
    <col min="8450" max="8450" width="15.125" style="1" customWidth="1"/>
    <col min="8451" max="8453" width="8.625" style="1" customWidth="1"/>
    <col min="8454" max="8454" width="11.75" style="1" customWidth="1"/>
    <col min="8455" max="8455" width="14.125" style="1" customWidth="1"/>
    <col min="8456" max="8456" width="11" style="1" customWidth="1"/>
    <col min="8457" max="8457" width="13.875" style="1" customWidth="1"/>
    <col min="8458" max="8458" width="15.25" style="1" customWidth="1"/>
    <col min="8459" max="8459" width="12.875" style="1" customWidth="1"/>
    <col min="8460" max="8460" width="12.75" style="1" customWidth="1"/>
    <col min="8461" max="8461" width="1.375" style="1" customWidth="1"/>
    <col min="8462" max="8462" width="14.875" style="1" customWidth="1"/>
    <col min="8463" max="8463" width="2.125" style="1" customWidth="1"/>
    <col min="8464" max="8464" width="13" style="1" customWidth="1"/>
    <col min="8465" max="8704" width="9" style="1"/>
    <col min="8705" max="8705" width="1.875" style="1" customWidth="1"/>
    <col min="8706" max="8706" width="15.125" style="1" customWidth="1"/>
    <col min="8707" max="8709" width="8.625" style="1" customWidth="1"/>
    <col min="8710" max="8710" width="11.75" style="1" customWidth="1"/>
    <col min="8711" max="8711" width="14.125" style="1" customWidth="1"/>
    <col min="8712" max="8712" width="11" style="1" customWidth="1"/>
    <col min="8713" max="8713" width="13.875" style="1" customWidth="1"/>
    <col min="8714" max="8714" width="15.25" style="1" customWidth="1"/>
    <col min="8715" max="8715" width="12.875" style="1" customWidth="1"/>
    <col min="8716" max="8716" width="12.75" style="1" customWidth="1"/>
    <col min="8717" max="8717" width="1.375" style="1" customWidth="1"/>
    <col min="8718" max="8718" width="14.875" style="1" customWidth="1"/>
    <col min="8719" max="8719" width="2.125" style="1" customWidth="1"/>
    <col min="8720" max="8720" width="13" style="1" customWidth="1"/>
    <col min="8721" max="8960" width="9" style="1"/>
    <col min="8961" max="8961" width="1.875" style="1" customWidth="1"/>
    <col min="8962" max="8962" width="15.125" style="1" customWidth="1"/>
    <col min="8963" max="8965" width="8.625" style="1" customWidth="1"/>
    <col min="8966" max="8966" width="11.75" style="1" customWidth="1"/>
    <col min="8967" max="8967" width="14.125" style="1" customWidth="1"/>
    <col min="8968" max="8968" width="11" style="1" customWidth="1"/>
    <col min="8969" max="8969" width="13.875" style="1" customWidth="1"/>
    <col min="8970" max="8970" width="15.25" style="1" customWidth="1"/>
    <col min="8971" max="8971" width="12.875" style="1" customWidth="1"/>
    <col min="8972" max="8972" width="12.75" style="1" customWidth="1"/>
    <col min="8973" max="8973" width="1.375" style="1" customWidth="1"/>
    <col min="8974" max="8974" width="14.875" style="1" customWidth="1"/>
    <col min="8975" max="8975" width="2.125" style="1" customWidth="1"/>
    <col min="8976" max="8976" width="13" style="1" customWidth="1"/>
    <col min="8977" max="9216" width="9" style="1"/>
    <col min="9217" max="9217" width="1.875" style="1" customWidth="1"/>
    <col min="9218" max="9218" width="15.125" style="1" customWidth="1"/>
    <col min="9219" max="9221" width="8.625" style="1" customWidth="1"/>
    <col min="9222" max="9222" width="11.75" style="1" customWidth="1"/>
    <col min="9223" max="9223" width="14.125" style="1" customWidth="1"/>
    <col min="9224" max="9224" width="11" style="1" customWidth="1"/>
    <col min="9225" max="9225" width="13.875" style="1" customWidth="1"/>
    <col min="9226" max="9226" width="15.25" style="1" customWidth="1"/>
    <col min="9227" max="9227" width="12.875" style="1" customWidth="1"/>
    <col min="9228" max="9228" width="12.75" style="1" customWidth="1"/>
    <col min="9229" max="9229" width="1.375" style="1" customWidth="1"/>
    <col min="9230" max="9230" width="14.875" style="1" customWidth="1"/>
    <col min="9231" max="9231" width="2.125" style="1" customWidth="1"/>
    <col min="9232" max="9232" width="13" style="1" customWidth="1"/>
    <col min="9233" max="9472" width="9" style="1"/>
    <col min="9473" max="9473" width="1.875" style="1" customWidth="1"/>
    <col min="9474" max="9474" width="15.125" style="1" customWidth="1"/>
    <col min="9475" max="9477" width="8.625" style="1" customWidth="1"/>
    <col min="9478" max="9478" width="11.75" style="1" customWidth="1"/>
    <col min="9479" max="9479" width="14.125" style="1" customWidth="1"/>
    <col min="9480" max="9480" width="11" style="1" customWidth="1"/>
    <col min="9481" max="9481" width="13.875" style="1" customWidth="1"/>
    <col min="9482" max="9482" width="15.25" style="1" customWidth="1"/>
    <col min="9483" max="9483" width="12.875" style="1" customWidth="1"/>
    <col min="9484" max="9484" width="12.75" style="1" customWidth="1"/>
    <col min="9485" max="9485" width="1.375" style="1" customWidth="1"/>
    <col min="9486" max="9486" width="14.875" style="1" customWidth="1"/>
    <col min="9487" max="9487" width="2.125" style="1" customWidth="1"/>
    <col min="9488" max="9488" width="13" style="1" customWidth="1"/>
    <col min="9489" max="9728" width="9" style="1"/>
    <col min="9729" max="9729" width="1.875" style="1" customWidth="1"/>
    <col min="9730" max="9730" width="15.125" style="1" customWidth="1"/>
    <col min="9731" max="9733" width="8.625" style="1" customWidth="1"/>
    <col min="9734" max="9734" width="11.75" style="1" customWidth="1"/>
    <col min="9735" max="9735" width="14.125" style="1" customWidth="1"/>
    <col min="9736" max="9736" width="11" style="1" customWidth="1"/>
    <col min="9737" max="9737" width="13.875" style="1" customWidth="1"/>
    <col min="9738" max="9738" width="15.25" style="1" customWidth="1"/>
    <col min="9739" max="9739" width="12.875" style="1" customWidth="1"/>
    <col min="9740" max="9740" width="12.75" style="1" customWidth="1"/>
    <col min="9741" max="9741" width="1.375" style="1" customWidth="1"/>
    <col min="9742" max="9742" width="14.875" style="1" customWidth="1"/>
    <col min="9743" max="9743" width="2.125" style="1" customWidth="1"/>
    <col min="9744" max="9744" width="13" style="1" customWidth="1"/>
    <col min="9745" max="9984" width="9" style="1"/>
    <col min="9985" max="9985" width="1.875" style="1" customWidth="1"/>
    <col min="9986" max="9986" width="15.125" style="1" customWidth="1"/>
    <col min="9987" max="9989" width="8.625" style="1" customWidth="1"/>
    <col min="9990" max="9990" width="11.75" style="1" customWidth="1"/>
    <col min="9991" max="9991" width="14.125" style="1" customWidth="1"/>
    <col min="9992" max="9992" width="11" style="1" customWidth="1"/>
    <col min="9993" max="9993" width="13.875" style="1" customWidth="1"/>
    <col min="9994" max="9994" width="15.25" style="1" customWidth="1"/>
    <col min="9995" max="9995" width="12.875" style="1" customWidth="1"/>
    <col min="9996" max="9996" width="12.75" style="1" customWidth="1"/>
    <col min="9997" max="9997" width="1.375" style="1" customWidth="1"/>
    <col min="9998" max="9998" width="14.875" style="1" customWidth="1"/>
    <col min="9999" max="9999" width="2.125" style="1" customWidth="1"/>
    <col min="10000" max="10000" width="13" style="1" customWidth="1"/>
    <col min="10001" max="10240" width="9" style="1"/>
    <col min="10241" max="10241" width="1.875" style="1" customWidth="1"/>
    <col min="10242" max="10242" width="15.125" style="1" customWidth="1"/>
    <col min="10243" max="10245" width="8.625" style="1" customWidth="1"/>
    <col min="10246" max="10246" width="11.75" style="1" customWidth="1"/>
    <col min="10247" max="10247" width="14.125" style="1" customWidth="1"/>
    <col min="10248" max="10248" width="11" style="1" customWidth="1"/>
    <col min="10249" max="10249" width="13.875" style="1" customWidth="1"/>
    <col min="10250" max="10250" width="15.25" style="1" customWidth="1"/>
    <col min="10251" max="10251" width="12.875" style="1" customWidth="1"/>
    <col min="10252" max="10252" width="12.75" style="1" customWidth="1"/>
    <col min="10253" max="10253" width="1.375" style="1" customWidth="1"/>
    <col min="10254" max="10254" width="14.875" style="1" customWidth="1"/>
    <col min="10255" max="10255" width="2.125" style="1" customWidth="1"/>
    <col min="10256" max="10256" width="13" style="1" customWidth="1"/>
    <col min="10257" max="10496" width="9" style="1"/>
    <col min="10497" max="10497" width="1.875" style="1" customWidth="1"/>
    <col min="10498" max="10498" width="15.125" style="1" customWidth="1"/>
    <col min="10499" max="10501" width="8.625" style="1" customWidth="1"/>
    <col min="10502" max="10502" width="11.75" style="1" customWidth="1"/>
    <col min="10503" max="10503" width="14.125" style="1" customWidth="1"/>
    <col min="10504" max="10504" width="11" style="1" customWidth="1"/>
    <col min="10505" max="10505" width="13.875" style="1" customWidth="1"/>
    <col min="10506" max="10506" width="15.25" style="1" customWidth="1"/>
    <col min="10507" max="10507" width="12.875" style="1" customWidth="1"/>
    <col min="10508" max="10508" width="12.75" style="1" customWidth="1"/>
    <col min="10509" max="10509" width="1.375" style="1" customWidth="1"/>
    <col min="10510" max="10510" width="14.875" style="1" customWidth="1"/>
    <col min="10511" max="10511" width="2.125" style="1" customWidth="1"/>
    <col min="10512" max="10512" width="13" style="1" customWidth="1"/>
    <col min="10513" max="10752" width="9" style="1"/>
    <col min="10753" max="10753" width="1.875" style="1" customWidth="1"/>
    <col min="10754" max="10754" width="15.125" style="1" customWidth="1"/>
    <col min="10755" max="10757" width="8.625" style="1" customWidth="1"/>
    <col min="10758" max="10758" width="11.75" style="1" customWidth="1"/>
    <col min="10759" max="10759" width="14.125" style="1" customWidth="1"/>
    <col min="10760" max="10760" width="11" style="1" customWidth="1"/>
    <col min="10761" max="10761" width="13.875" style="1" customWidth="1"/>
    <col min="10762" max="10762" width="15.25" style="1" customWidth="1"/>
    <col min="10763" max="10763" width="12.875" style="1" customWidth="1"/>
    <col min="10764" max="10764" width="12.75" style="1" customWidth="1"/>
    <col min="10765" max="10765" width="1.375" style="1" customWidth="1"/>
    <col min="10766" max="10766" width="14.875" style="1" customWidth="1"/>
    <col min="10767" max="10767" width="2.125" style="1" customWidth="1"/>
    <col min="10768" max="10768" width="13" style="1" customWidth="1"/>
    <col min="10769" max="11008" width="9" style="1"/>
    <col min="11009" max="11009" width="1.875" style="1" customWidth="1"/>
    <col min="11010" max="11010" width="15.125" style="1" customWidth="1"/>
    <col min="11011" max="11013" width="8.625" style="1" customWidth="1"/>
    <col min="11014" max="11014" width="11.75" style="1" customWidth="1"/>
    <col min="11015" max="11015" width="14.125" style="1" customWidth="1"/>
    <col min="11016" max="11016" width="11" style="1" customWidth="1"/>
    <col min="11017" max="11017" width="13.875" style="1" customWidth="1"/>
    <col min="11018" max="11018" width="15.25" style="1" customWidth="1"/>
    <col min="11019" max="11019" width="12.875" style="1" customWidth="1"/>
    <col min="11020" max="11020" width="12.75" style="1" customWidth="1"/>
    <col min="11021" max="11021" width="1.375" style="1" customWidth="1"/>
    <col min="11022" max="11022" width="14.875" style="1" customWidth="1"/>
    <col min="11023" max="11023" width="2.125" style="1" customWidth="1"/>
    <col min="11024" max="11024" width="13" style="1" customWidth="1"/>
    <col min="11025" max="11264" width="9" style="1"/>
    <col min="11265" max="11265" width="1.875" style="1" customWidth="1"/>
    <col min="11266" max="11266" width="15.125" style="1" customWidth="1"/>
    <col min="11267" max="11269" width="8.625" style="1" customWidth="1"/>
    <col min="11270" max="11270" width="11.75" style="1" customWidth="1"/>
    <col min="11271" max="11271" width="14.125" style="1" customWidth="1"/>
    <col min="11272" max="11272" width="11" style="1" customWidth="1"/>
    <col min="11273" max="11273" width="13.875" style="1" customWidth="1"/>
    <col min="11274" max="11274" width="15.25" style="1" customWidth="1"/>
    <col min="11275" max="11275" width="12.875" style="1" customWidth="1"/>
    <col min="11276" max="11276" width="12.75" style="1" customWidth="1"/>
    <col min="11277" max="11277" width="1.375" style="1" customWidth="1"/>
    <col min="11278" max="11278" width="14.875" style="1" customWidth="1"/>
    <col min="11279" max="11279" width="2.125" style="1" customWidth="1"/>
    <col min="11280" max="11280" width="13" style="1" customWidth="1"/>
    <col min="11281" max="11520" width="9" style="1"/>
    <col min="11521" max="11521" width="1.875" style="1" customWidth="1"/>
    <col min="11522" max="11522" width="15.125" style="1" customWidth="1"/>
    <col min="11523" max="11525" width="8.625" style="1" customWidth="1"/>
    <col min="11526" max="11526" width="11.75" style="1" customWidth="1"/>
    <col min="11527" max="11527" width="14.125" style="1" customWidth="1"/>
    <col min="11528" max="11528" width="11" style="1" customWidth="1"/>
    <col min="11529" max="11529" width="13.875" style="1" customWidth="1"/>
    <col min="11530" max="11530" width="15.25" style="1" customWidth="1"/>
    <col min="11531" max="11531" width="12.875" style="1" customWidth="1"/>
    <col min="11532" max="11532" width="12.75" style="1" customWidth="1"/>
    <col min="11533" max="11533" width="1.375" style="1" customWidth="1"/>
    <col min="11534" max="11534" width="14.875" style="1" customWidth="1"/>
    <col min="11535" max="11535" width="2.125" style="1" customWidth="1"/>
    <col min="11536" max="11536" width="13" style="1" customWidth="1"/>
    <col min="11537" max="11776" width="9" style="1"/>
    <col min="11777" max="11777" width="1.875" style="1" customWidth="1"/>
    <col min="11778" max="11778" width="15.125" style="1" customWidth="1"/>
    <col min="11779" max="11781" width="8.625" style="1" customWidth="1"/>
    <col min="11782" max="11782" width="11.75" style="1" customWidth="1"/>
    <col min="11783" max="11783" width="14.125" style="1" customWidth="1"/>
    <col min="11784" max="11784" width="11" style="1" customWidth="1"/>
    <col min="11785" max="11785" width="13.875" style="1" customWidth="1"/>
    <col min="11786" max="11786" width="15.25" style="1" customWidth="1"/>
    <col min="11787" max="11787" width="12.875" style="1" customWidth="1"/>
    <col min="11788" max="11788" width="12.75" style="1" customWidth="1"/>
    <col min="11789" max="11789" width="1.375" style="1" customWidth="1"/>
    <col min="11790" max="11790" width="14.875" style="1" customWidth="1"/>
    <col min="11791" max="11791" width="2.125" style="1" customWidth="1"/>
    <col min="11792" max="11792" width="13" style="1" customWidth="1"/>
    <col min="11793" max="12032" width="9" style="1"/>
    <col min="12033" max="12033" width="1.875" style="1" customWidth="1"/>
    <col min="12034" max="12034" width="15.125" style="1" customWidth="1"/>
    <col min="12035" max="12037" width="8.625" style="1" customWidth="1"/>
    <col min="12038" max="12038" width="11.75" style="1" customWidth="1"/>
    <col min="12039" max="12039" width="14.125" style="1" customWidth="1"/>
    <col min="12040" max="12040" width="11" style="1" customWidth="1"/>
    <col min="12041" max="12041" width="13.875" style="1" customWidth="1"/>
    <col min="12042" max="12042" width="15.25" style="1" customWidth="1"/>
    <col min="12043" max="12043" width="12.875" style="1" customWidth="1"/>
    <col min="12044" max="12044" width="12.75" style="1" customWidth="1"/>
    <col min="12045" max="12045" width="1.375" style="1" customWidth="1"/>
    <col min="12046" max="12046" width="14.875" style="1" customWidth="1"/>
    <col min="12047" max="12047" width="2.125" style="1" customWidth="1"/>
    <col min="12048" max="12048" width="13" style="1" customWidth="1"/>
    <col min="12049" max="12288" width="9" style="1"/>
    <col min="12289" max="12289" width="1.875" style="1" customWidth="1"/>
    <col min="12290" max="12290" width="15.125" style="1" customWidth="1"/>
    <col min="12291" max="12293" width="8.625" style="1" customWidth="1"/>
    <col min="12294" max="12294" width="11.75" style="1" customWidth="1"/>
    <col min="12295" max="12295" width="14.125" style="1" customWidth="1"/>
    <col min="12296" max="12296" width="11" style="1" customWidth="1"/>
    <col min="12297" max="12297" width="13.875" style="1" customWidth="1"/>
    <col min="12298" max="12298" width="15.25" style="1" customWidth="1"/>
    <col min="12299" max="12299" width="12.875" style="1" customWidth="1"/>
    <col min="12300" max="12300" width="12.75" style="1" customWidth="1"/>
    <col min="12301" max="12301" width="1.375" style="1" customWidth="1"/>
    <col min="12302" max="12302" width="14.875" style="1" customWidth="1"/>
    <col min="12303" max="12303" width="2.125" style="1" customWidth="1"/>
    <col min="12304" max="12304" width="13" style="1" customWidth="1"/>
    <col min="12305" max="12544" width="9" style="1"/>
    <col min="12545" max="12545" width="1.875" style="1" customWidth="1"/>
    <col min="12546" max="12546" width="15.125" style="1" customWidth="1"/>
    <col min="12547" max="12549" width="8.625" style="1" customWidth="1"/>
    <col min="12550" max="12550" width="11.75" style="1" customWidth="1"/>
    <col min="12551" max="12551" width="14.125" style="1" customWidth="1"/>
    <col min="12552" max="12552" width="11" style="1" customWidth="1"/>
    <col min="12553" max="12553" width="13.875" style="1" customWidth="1"/>
    <col min="12554" max="12554" width="15.25" style="1" customWidth="1"/>
    <col min="12555" max="12555" width="12.875" style="1" customWidth="1"/>
    <col min="12556" max="12556" width="12.75" style="1" customWidth="1"/>
    <col min="12557" max="12557" width="1.375" style="1" customWidth="1"/>
    <col min="12558" max="12558" width="14.875" style="1" customWidth="1"/>
    <col min="12559" max="12559" width="2.125" style="1" customWidth="1"/>
    <col min="12560" max="12560" width="13" style="1" customWidth="1"/>
    <col min="12561" max="12800" width="9" style="1"/>
    <col min="12801" max="12801" width="1.875" style="1" customWidth="1"/>
    <col min="12802" max="12802" width="15.125" style="1" customWidth="1"/>
    <col min="12803" max="12805" width="8.625" style="1" customWidth="1"/>
    <col min="12806" max="12806" width="11.75" style="1" customWidth="1"/>
    <col min="12807" max="12807" width="14.125" style="1" customWidth="1"/>
    <col min="12808" max="12808" width="11" style="1" customWidth="1"/>
    <col min="12809" max="12809" width="13.875" style="1" customWidth="1"/>
    <col min="12810" max="12810" width="15.25" style="1" customWidth="1"/>
    <col min="12811" max="12811" width="12.875" style="1" customWidth="1"/>
    <col min="12812" max="12812" width="12.75" style="1" customWidth="1"/>
    <col min="12813" max="12813" width="1.375" style="1" customWidth="1"/>
    <col min="12814" max="12814" width="14.875" style="1" customWidth="1"/>
    <col min="12815" max="12815" width="2.125" style="1" customWidth="1"/>
    <col min="12816" max="12816" width="13" style="1" customWidth="1"/>
    <col min="12817" max="13056" width="9" style="1"/>
    <col min="13057" max="13057" width="1.875" style="1" customWidth="1"/>
    <col min="13058" max="13058" width="15.125" style="1" customWidth="1"/>
    <col min="13059" max="13061" width="8.625" style="1" customWidth="1"/>
    <col min="13062" max="13062" width="11.75" style="1" customWidth="1"/>
    <col min="13063" max="13063" width="14.125" style="1" customWidth="1"/>
    <col min="13064" max="13064" width="11" style="1" customWidth="1"/>
    <col min="13065" max="13065" width="13.875" style="1" customWidth="1"/>
    <col min="13066" max="13066" width="15.25" style="1" customWidth="1"/>
    <col min="13067" max="13067" width="12.875" style="1" customWidth="1"/>
    <col min="13068" max="13068" width="12.75" style="1" customWidth="1"/>
    <col min="13069" max="13069" width="1.375" style="1" customWidth="1"/>
    <col min="13070" max="13070" width="14.875" style="1" customWidth="1"/>
    <col min="13071" max="13071" width="2.125" style="1" customWidth="1"/>
    <col min="13072" max="13072" width="13" style="1" customWidth="1"/>
    <col min="13073" max="13312" width="9" style="1"/>
    <col min="13313" max="13313" width="1.875" style="1" customWidth="1"/>
    <col min="13314" max="13314" width="15.125" style="1" customWidth="1"/>
    <col min="13315" max="13317" width="8.625" style="1" customWidth="1"/>
    <col min="13318" max="13318" width="11.75" style="1" customWidth="1"/>
    <col min="13319" max="13319" width="14.125" style="1" customWidth="1"/>
    <col min="13320" max="13320" width="11" style="1" customWidth="1"/>
    <col min="13321" max="13321" width="13.875" style="1" customWidth="1"/>
    <col min="13322" max="13322" width="15.25" style="1" customWidth="1"/>
    <col min="13323" max="13323" width="12.875" style="1" customWidth="1"/>
    <col min="13324" max="13324" width="12.75" style="1" customWidth="1"/>
    <col min="13325" max="13325" width="1.375" style="1" customWidth="1"/>
    <col min="13326" max="13326" width="14.875" style="1" customWidth="1"/>
    <col min="13327" max="13327" width="2.125" style="1" customWidth="1"/>
    <col min="13328" max="13328" width="13" style="1" customWidth="1"/>
    <col min="13329" max="13568" width="9" style="1"/>
    <col min="13569" max="13569" width="1.875" style="1" customWidth="1"/>
    <col min="13570" max="13570" width="15.125" style="1" customWidth="1"/>
    <col min="13571" max="13573" width="8.625" style="1" customWidth="1"/>
    <col min="13574" max="13574" width="11.75" style="1" customWidth="1"/>
    <col min="13575" max="13575" width="14.125" style="1" customWidth="1"/>
    <col min="13576" max="13576" width="11" style="1" customWidth="1"/>
    <col min="13577" max="13577" width="13.875" style="1" customWidth="1"/>
    <col min="13578" max="13578" width="15.25" style="1" customWidth="1"/>
    <col min="13579" max="13579" width="12.875" style="1" customWidth="1"/>
    <col min="13580" max="13580" width="12.75" style="1" customWidth="1"/>
    <col min="13581" max="13581" width="1.375" style="1" customWidth="1"/>
    <col min="13582" max="13582" width="14.875" style="1" customWidth="1"/>
    <col min="13583" max="13583" width="2.125" style="1" customWidth="1"/>
    <col min="13584" max="13584" width="13" style="1" customWidth="1"/>
    <col min="13585" max="13824" width="9" style="1"/>
    <col min="13825" max="13825" width="1.875" style="1" customWidth="1"/>
    <col min="13826" max="13826" width="15.125" style="1" customWidth="1"/>
    <col min="13827" max="13829" width="8.625" style="1" customWidth="1"/>
    <col min="13830" max="13830" width="11.75" style="1" customWidth="1"/>
    <col min="13831" max="13831" width="14.125" style="1" customWidth="1"/>
    <col min="13832" max="13832" width="11" style="1" customWidth="1"/>
    <col min="13833" max="13833" width="13.875" style="1" customWidth="1"/>
    <col min="13834" max="13834" width="15.25" style="1" customWidth="1"/>
    <col min="13835" max="13835" width="12.875" style="1" customWidth="1"/>
    <col min="13836" max="13836" width="12.75" style="1" customWidth="1"/>
    <col min="13837" max="13837" width="1.375" style="1" customWidth="1"/>
    <col min="13838" max="13838" width="14.875" style="1" customWidth="1"/>
    <col min="13839" max="13839" width="2.125" style="1" customWidth="1"/>
    <col min="13840" max="13840" width="13" style="1" customWidth="1"/>
    <col min="13841" max="14080" width="9" style="1"/>
    <col min="14081" max="14081" width="1.875" style="1" customWidth="1"/>
    <col min="14082" max="14082" width="15.125" style="1" customWidth="1"/>
    <col min="14083" max="14085" width="8.625" style="1" customWidth="1"/>
    <col min="14086" max="14086" width="11.75" style="1" customWidth="1"/>
    <col min="14087" max="14087" width="14.125" style="1" customWidth="1"/>
    <col min="14088" max="14088" width="11" style="1" customWidth="1"/>
    <col min="14089" max="14089" width="13.875" style="1" customWidth="1"/>
    <col min="14090" max="14090" width="15.25" style="1" customWidth="1"/>
    <col min="14091" max="14091" width="12.875" style="1" customWidth="1"/>
    <col min="14092" max="14092" width="12.75" style="1" customWidth="1"/>
    <col min="14093" max="14093" width="1.375" style="1" customWidth="1"/>
    <col min="14094" max="14094" width="14.875" style="1" customWidth="1"/>
    <col min="14095" max="14095" width="2.125" style="1" customWidth="1"/>
    <col min="14096" max="14096" width="13" style="1" customWidth="1"/>
    <col min="14097" max="14336" width="9" style="1"/>
    <col min="14337" max="14337" width="1.875" style="1" customWidth="1"/>
    <col min="14338" max="14338" width="15.125" style="1" customWidth="1"/>
    <col min="14339" max="14341" width="8.625" style="1" customWidth="1"/>
    <col min="14342" max="14342" width="11.75" style="1" customWidth="1"/>
    <col min="14343" max="14343" width="14.125" style="1" customWidth="1"/>
    <col min="14344" max="14344" width="11" style="1" customWidth="1"/>
    <col min="14345" max="14345" width="13.875" style="1" customWidth="1"/>
    <col min="14346" max="14346" width="15.25" style="1" customWidth="1"/>
    <col min="14347" max="14347" width="12.875" style="1" customWidth="1"/>
    <col min="14348" max="14348" width="12.75" style="1" customWidth="1"/>
    <col min="14349" max="14349" width="1.375" style="1" customWidth="1"/>
    <col min="14350" max="14350" width="14.875" style="1" customWidth="1"/>
    <col min="14351" max="14351" width="2.125" style="1" customWidth="1"/>
    <col min="14352" max="14352" width="13" style="1" customWidth="1"/>
    <col min="14353" max="14592" width="9" style="1"/>
    <col min="14593" max="14593" width="1.875" style="1" customWidth="1"/>
    <col min="14594" max="14594" width="15.125" style="1" customWidth="1"/>
    <col min="14595" max="14597" width="8.625" style="1" customWidth="1"/>
    <col min="14598" max="14598" width="11.75" style="1" customWidth="1"/>
    <col min="14599" max="14599" width="14.125" style="1" customWidth="1"/>
    <col min="14600" max="14600" width="11" style="1" customWidth="1"/>
    <col min="14601" max="14601" width="13.875" style="1" customWidth="1"/>
    <col min="14602" max="14602" width="15.25" style="1" customWidth="1"/>
    <col min="14603" max="14603" width="12.875" style="1" customWidth="1"/>
    <col min="14604" max="14604" width="12.75" style="1" customWidth="1"/>
    <col min="14605" max="14605" width="1.375" style="1" customWidth="1"/>
    <col min="14606" max="14606" width="14.875" style="1" customWidth="1"/>
    <col min="14607" max="14607" width="2.125" style="1" customWidth="1"/>
    <col min="14608" max="14608" width="13" style="1" customWidth="1"/>
    <col min="14609" max="14848" width="9" style="1"/>
    <col min="14849" max="14849" width="1.875" style="1" customWidth="1"/>
    <col min="14850" max="14850" width="15.125" style="1" customWidth="1"/>
    <col min="14851" max="14853" width="8.625" style="1" customWidth="1"/>
    <col min="14854" max="14854" width="11.75" style="1" customWidth="1"/>
    <col min="14855" max="14855" width="14.125" style="1" customWidth="1"/>
    <col min="14856" max="14856" width="11" style="1" customWidth="1"/>
    <col min="14857" max="14857" width="13.875" style="1" customWidth="1"/>
    <col min="14858" max="14858" width="15.25" style="1" customWidth="1"/>
    <col min="14859" max="14859" width="12.875" style="1" customWidth="1"/>
    <col min="14860" max="14860" width="12.75" style="1" customWidth="1"/>
    <col min="14861" max="14861" width="1.375" style="1" customWidth="1"/>
    <col min="14862" max="14862" width="14.875" style="1" customWidth="1"/>
    <col min="14863" max="14863" width="2.125" style="1" customWidth="1"/>
    <col min="14864" max="14864" width="13" style="1" customWidth="1"/>
    <col min="14865" max="15104" width="9" style="1"/>
    <col min="15105" max="15105" width="1.875" style="1" customWidth="1"/>
    <col min="15106" max="15106" width="15.125" style="1" customWidth="1"/>
    <col min="15107" max="15109" width="8.625" style="1" customWidth="1"/>
    <col min="15110" max="15110" width="11.75" style="1" customWidth="1"/>
    <col min="15111" max="15111" width="14.125" style="1" customWidth="1"/>
    <col min="15112" max="15112" width="11" style="1" customWidth="1"/>
    <col min="15113" max="15113" width="13.875" style="1" customWidth="1"/>
    <col min="15114" max="15114" width="15.25" style="1" customWidth="1"/>
    <col min="15115" max="15115" width="12.875" style="1" customWidth="1"/>
    <col min="15116" max="15116" width="12.75" style="1" customWidth="1"/>
    <col min="15117" max="15117" width="1.375" style="1" customWidth="1"/>
    <col min="15118" max="15118" width="14.875" style="1" customWidth="1"/>
    <col min="15119" max="15119" width="2.125" style="1" customWidth="1"/>
    <col min="15120" max="15120" width="13" style="1" customWidth="1"/>
    <col min="15121" max="15360" width="9" style="1"/>
    <col min="15361" max="15361" width="1.875" style="1" customWidth="1"/>
    <col min="15362" max="15362" width="15.125" style="1" customWidth="1"/>
    <col min="15363" max="15365" width="8.625" style="1" customWidth="1"/>
    <col min="15366" max="15366" width="11.75" style="1" customWidth="1"/>
    <col min="15367" max="15367" width="14.125" style="1" customWidth="1"/>
    <col min="15368" max="15368" width="11" style="1" customWidth="1"/>
    <col min="15369" max="15369" width="13.875" style="1" customWidth="1"/>
    <col min="15370" max="15370" width="15.25" style="1" customWidth="1"/>
    <col min="15371" max="15371" width="12.875" style="1" customWidth="1"/>
    <col min="15372" max="15372" width="12.75" style="1" customWidth="1"/>
    <col min="15373" max="15373" width="1.375" style="1" customWidth="1"/>
    <col min="15374" max="15374" width="14.875" style="1" customWidth="1"/>
    <col min="15375" max="15375" width="2.125" style="1" customWidth="1"/>
    <col min="15376" max="15376" width="13" style="1" customWidth="1"/>
    <col min="15377" max="15616" width="9" style="1"/>
    <col min="15617" max="15617" width="1.875" style="1" customWidth="1"/>
    <col min="15618" max="15618" width="15.125" style="1" customWidth="1"/>
    <col min="15619" max="15621" width="8.625" style="1" customWidth="1"/>
    <col min="15622" max="15622" width="11.75" style="1" customWidth="1"/>
    <col min="15623" max="15623" width="14.125" style="1" customWidth="1"/>
    <col min="15624" max="15624" width="11" style="1" customWidth="1"/>
    <col min="15625" max="15625" width="13.875" style="1" customWidth="1"/>
    <col min="15626" max="15626" width="15.25" style="1" customWidth="1"/>
    <col min="15627" max="15627" width="12.875" style="1" customWidth="1"/>
    <col min="15628" max="15628" width="12.75" style="1" customWidth="1"/>
    <col min="15629" max="15629" width="1.375" style="1" customWidth="1"/>
    <col min="15630" max="15630" width="14.875" style="1" customWidth="1"/>
    <col min="15631" max="15631" width="2.125" style="1" customWidth="1"/>
    <col min="15632" max="15632" width="13" style="1" customWidth="1"/>
    <col min="15633" max="15872" width="9" style="1"/>
    <col min="15873" max="15873" width="1.875" style="1" customWidth="1"/>
    <col min="15874" max="15874" width="15.125" style="1" customWidth="1"/>
    <col min="15875" max="15877" width="8.625" style="1" customWidth="1"/>
    <col min="15878" max="15878" width="11.75" style="1" customWidth="1"/>
    <col min="15879" max="15879" width="14.125" style="1" customWidth="1"/>
    <col min="15880" max="15880" width="11" style="1" customWidth="1"/>
    <col min="15881" max="15881" width="13.875" style="1" customWidth="1"/>
    <col min="15882" max="15882" width="15.25" style="1" customWidth="1"/>
    <col min="15883" max="15883" width="12.875" style="1" customWidth="1"/>
    <col min="15884" max="15884" width="12.75" style="1" customWidth="1"/>
    <col min="15885" max="15885" width="1.375" style="1" customWidth="1"/>
    <col min="15886" max="15886" width="14.875" style="1" customWidth="1"/>
    <col min="15887" max="15887" width="2.125" style="1" customWidth="1"/>
    <col min="15888" max="15888" width="13" style="1" customWidth="1"/>
    <col min="15889" max="16128" width="9" style="1"/>
    <col min="16129" max="16129" width="1.875" style="1" customWidth="1"/>
    <col min="16130" max="16130" width="15.125" style="1" customWidth="1"/>
    <col min="16131" max="16133" width="8.625" style="1" customWidth="1"/>
    <col min="16134" max="16134" width="11.75" style="1" customWidth="1"/>
    <col min="16135" max="16135" width="14.125" style="1" customWidth="1"/>
    <col min="16136" max="16136" width="11" style="1" customWidth="1"/>
    <col min="16137" max="16137" width="13.875" style="1" customWidth="1"/>
    <col min="16138" max="16138" width="15.25" style="1" customWidth="1"/>
    <col min="16139" max="16139" width="12.875" style="1" customWidth="1"/>
    <col min="16140" max="16140" width="12.75" style="1" customWidth="1"/>
    <col min="16141" max="16141" width="1.375" style="1" customWidth="1"/>
    <col min="16142" max="16142" width="14.875" style="1" customWidth="1"/>
    <col min="16143" max="16143" width="2.125" style="1" customWidth="1"/>
    <col min="16144" max="16144" width="13" style="1" customWidth="1"/>
    <col min="16145" max="16384" width="9" style="1"/>
  </cols>
  <sheetData>
    <row r="1" spans="1:16" s="35" customFormat="1" ht="15.95" customHeight="1">
      <c r="A1" s="1" t="s">
        <v>324</v>
      </c>
      <c r="K1" s="722" t="s">
        <v>96</v>
      </c>
      <c r="L1" s="722"/>
      <c r="N1" s="641" t="str">
        <f>HYPERLINK("#シート目次"&amp;"!A1","シート目次へ")</f>
        <v>シート目次へ</v>
      </c>
    </row>
    <row r="2" spans="1:16">
      <c r="C2" s="35"/>
      <c r="D2" s="35"/>
      <c r="E2" s="35"/>
      <c r="F2" s="35"/>
      <c r="G2" s="35"/>
      <c r="H2" s="35"/>
      <c r="I2" s="35"/>
      <c r="J2" s="35"/>
      <c r="K2" s="35"/>
      <c r="L2" s="35"/>
      <c r="M2" s="35"/>
      <c r="N2" s="35"/>
      <c r="O2" s="35"/>
      <c r="P2" s="35"/>
    </row>
    <row r="3" spans="1:16" ht="18" customHeight="1">
      <c r="B3" s="300" t="s">
        <v>596</v>
      </c>
      <c r="C3" s="35"/>
      <c r="D3" s="35"/>
      <c r="E3" s="35"/>
      <c r="F3" s="35"/>
      <c r="G3" s="35"/>
      <c r="H3" s="35"/>
      <c r="N3" s="35"/>
      <c r="O3" s="35"/>
      <c r="P3" s="35"/>
    </row>
    <row r="4" spans="1:16" ht="14.25">
      <c r="B4" s="300"/>
      <c r="C4" s="35"/>
      <c r="D4" s="35"/>
      <c r="E4" s="35"/>
      <c r="F4" s="35"/>
      <c r="G4" s="35"/>
      <c r="H4" s="35"/>
      <c r="N4" s="35"/>
      <c r="O4" s="35"/>
      <c r="P4" s="35"/>
    </row>
    <row r="5" spans="1:16" ht="18" customHeight="1">
      <c r="B5" s="300"/>
      <c r="C5" s="35"/>
      <c r="D5" s="35"/>
      <c r="E5" s="35"/>
      <c r="F5" s="35"/>
      <c r="G5" s="35"/>
      <c r="H5" s="35"/>
      <c r="J5" s="463" t="s">
        <v>0</v>
      </c>
      <c r="K5" s="723"/>
      <c r="L5" s="723"/>
      <c r="N5" s="35"/>
      <c r="O5" s="35"/>
      <c r="P5" s="35"/>
    </row>
    <row r="6" spans="1:16" ht="18" customHeight="1">
      <c r="B6" s="300"/>
      <c r="C6" s="35"/>
      <c r="D6" s="35"/>
      <c r="E6" s="35"/>
      <c r="F6" s="35"/>
      <c r="G6" s="35"/>
      <c r="H6" s="35"/>
      <c r="J6" s="463" t="s">
        <v>37</v>
      </c>
      <c r="K6" s="723"/>
      <c r="L6" s="723"/>
      <c r="N6" s="35"/>
      <c r="O6" s="35"/>
      <c r="P6" s="35"/>
    </row>
    <row r="7" spans="1:16" ht="18" customHeight="1">
      <c r="B7" s="300"/>
      <c r="C7" s="35"/>
      <c r="D7" s="35"/>
      <c r="E7" s="35"/>
      <c r="F7" s="35"/>
      <c r="G7" s="35"/>
      <c r="H7" s="35"/>
      <c r="J7" s="463" t="s">
        <v>2</v>
      </c>
      <c r="K7" s="723"/>
      <c r="L7" s="723"/>
      <c r="N7" s="35"/>
      <c r="O7" s="35"/>
      <c r="P7" s="35"/>
    </row>
    <row r="8" spans="1:16" ht="18" customHeight="1">
      <c r="B8" s="35"/>
      <c r="C8" s="35"/>
      <c r="D8" s="35"/>
      <c r="E8" s="35"/>
      <c r="F8" s="35"/>
      <c r="G8" s="35"/>
      <c r="H8" s="35"/>
      <c r="J8" s="463" t="s">
        <v>3</v>
      </c>
      <c r="K8" s="723"/>
      <c r="L8" s="723"/>
      <c r="P8" s="35"/>
    </row>
    <row r="9" spans="1:16">
      <c r="B9" s="35"/>
      <c r="C9" s="35"/>
      <c r="D9" s="35"/>
      <c r="E9" s="35"/>
      <c r="F9" s="35"/>
      <c r="G9" s="35"/>
      <c r="H9" s="35"/>
      <c r="I9" s="35"/>
      <c r="J9" s="35"/>
      <c r="K9" s="35"/>
      <c r="L9" s="35"/>
      <c r="M9" s="35"/>
      <c r="N9" s="35"/>
      <c r="O9" s="35"/>
      <c r="P9" s="35"/>
    </row>
    <row r="10" spans="1:16" ht="4.5" customHeight="1">
      <c r="B10" s="35"/>
      <c r="C10" s="35"/>
      <c r="D10" s="35"/>
      <c r="E10" s="35"/>
      <c r="F10" s="35"/>
      <c r="G10" s="35"/>
      <c r="H10" s="35"/>
      <c r="I10" s="35"/>
      <c r="J10" s="35"/>
      <c r="K10" s="35"/>
      <c r="L10" s="35"/>
      <c r="M10" s="35"/>
      <c r="N10" s="35"/>
      <c r="O10" s="35"/>
      <c r="P10" s="35"/>
    </row>
    <row r="11" spans="1:16" ht="70.5" customHeight="1">
      <c r="B11" s="714" t="s">
        <v>135</v>
      </c>
      <c r="C11" s="58" t="s">
        <v>325</v>
      </c>
      <c r="D11" s="58" t="s">
        <v>326</v>
      </c>
      <c r="E11" s="58" t="s">
        <v>327</v>
      </c>
      <c r="F11" s="303" t="s">
        <v>34</v>
      </c>
      <c r="G11" s="304" t="s">
        <v>510</v>
      </c>
      <c r="H11" s="58" t="s">
        <v>328</v>
      </c>
      <c r="I11" s="58" t="s">
        <v>329</v>
      </c>
      <c r="J11" s="58" t="s">
        <v>186</v>
      </c>
      <c r="K11" s="58" t="s">
        <v>511</v>
      </c>
      <c r="L11" s="58" t="s">
        <v>512</v>
      </c>
      <c r="M11" s="47"/>
    </row>
    <row r="12" spans="1:16" ht="18" customHeight="1">
      <c r="B12" s="714"/>
      <c r="C12" s="32" t="s">
        <v>28</v>
      </c>
      <c r="D12" s="32" t="s">
        <v>29</v>
      </c>
      <c r="E12" s="32" t="s">
        <v>187</v>
      </c>
      <c r="F12" s="48" t="s">
        <v>31</v>
      </c>
      <c r="G12" s="48" t="s">
        <v>32</v>
      </c>
      <c r="H12" s="49" t="s">
        <v>513</v>
      </c>
      <c r="I12" s="49" t="s">
        <v>188</v>
      </c>
      <c r="J12" s="49" t="s">
        <v>189</v>
      </c>
      <c r="K12" s="49" t="s">
        <v>190</v>
      </c>
      <c r="L12" s="49" t="s">
        <v>191</v>
      </c>
      <c r="M12" s="47"/>
    </row>
    <row r="13" spans="1:16" ht="13.5" customHeight="1">
      <c r="B13" s="714" t="s">
        <v>139</v>
      </c>
      <c r="C13" s="305" t="s">
        <v>140</v>
      </c>
      <c r="D13" s="305" t="s">
        <v>13</v>
      </c>
      <c r="E13" s="305" t="s">
        <v>20</v>
      </c>
      <c r="F13" s="306" t="s">
        <v>14</v>
      </c>
      <c r="G13" s="306" t="s">
        <v>14</v>
      </c>
      <c r="H13" s="306" t="s">
        <v>14</v>
      </c>
      <c r="I13" s="306" t="s">
        <v>14</v>
      </c>
      <c r="J13" s="306" t="s">
        <v>14</v>
      </c>
      <c r="K13" s="306" t="s">
        <v>14</v>
      </c>
      <c r="L13" s="307" t="s">
        <v>14</v>
      </c>
      <c r="M13" s="50"/>
    </row>
    <row r="14" spans="1:16" ht="30.75" customHeight="1">
      <c r="B14" s="714"/>
      <c r="C14" s="455"/>
      <c r="D14" s="455"/>
      <c r="E14" s="455"/>
      <c r="F14" s="464"/>
      <c r="G14" s="464"/>
      <c r="H14" s="455">
        <f>F14-G14</f>
        <v>0</v>
      </c>
      <c r="I14" s="455"/>
      <c r="J14" s="455"/>
      <c r="K14" s="455">
        <f>MIN(I14,J14)</f>
        <v>0</v>
      </c>
      <c r="L14" s="455">
        <f>ROUNDDOWN(K14/2,-3)</f>
        <v>0</v>
      </c>
      <c r="M14" s="47"/>
    </row>
    <row r="15" spans="1:16" ht="33" customHeight="1">
      <c r="B15" s="131" t="s">
        <v>141</v>
      </c>
      <c r="C15" s="465"/>
      <c r="D15" s="465"/>
      <c r="E15" s="465"/>
      <c r="F15" s="466"/>
      <c r="G15" s="464"/>
      <c r="H15" s="455">
        <f t="shared" ref="H15:H16" si="0">F15-G15</f>
        <v>0</v>
      </c>
      <c r="I15" s="465"/>
      <c r="J15" s="465"/>
      <c r="K15" s="455">
        <f t="shared" ref="K15" si="1">MIN(I15,J15)</f>
        <v>0</v>
      </c>
      <c r="L15" s="455">
        <f>ROUNDDOWN(K15/2,-3)</f>
        <v>0</v>
      </c>
      <c r="M15" s="47"/>
    </row>
    <row r="16" spans="1:16" ht="33" customHeight="1">
      <c r="B16" s="308" t="s">
        <v>142</v>
      </c>
      <c r="C16" s="465"/>
      <c r="D16" s="465"/>
      <c r="E16" s="465"/>
      <c r="F16" s="466"/>
      <c r="G16" s="464"/>
      <c r="H16" s="455">
        <f t="shared" si="0"/>
        <v>0</v>
      </c>
      <c r="I16" s="465"/>
      <c r="J16" s="465"/>
      <c r="K16" s="455">
        <f>MIN(I16,J16)</f>
        <v>0</v>
      </c>
      <c r="L16" s="455">
        <f t="shared" ref="L16" si="2">ROUNDDOWN(K16/2,-3)</f>
        <v>0</v>
      </c>
      <c r="M16" s="47"/>
    </row>
    <row r="17" spans="1:13" ht="33" customHeight="1">
      <c r="B17" s="308" t="s">
        <v>33</v>
      </c>
      <c r="C17" s="465">
        <f>SUM(C14:C16)</f>
        <v>0</v>
      </c>
      <c r="D17" s="465">
        <f t="shared" ref="D17:J17" si="3">SUM(D14:D16)</f>
        <v>0</v>
      </c>
      <c r="E17" s="465">
        <f t="shared" si="3"/>
        <v>0</v>
      </c>
      <c r="F17" s="465">
        <f t="shared" si="3"/>
        <v>0</v>
      </c>
      <c r="G17" s="465">
        <f t="shared" si="3"/>
        <v>0</v>
      </c>
      <c r="H17" s="465">
        <f t="shared" si="3"/>
        <v>0</v>
      </c>
      <c r="I17" s="465">
        <f t="shared" si="3"/>
        <v>0</v>
      </c>
      <c r="J17" s="465">
        <f t="shared" si="3"/>
        <v>0</v>
      </c>
      <c r="K17" s="465">
        <f>SUM(K14:K16)</f>
        <v>0</v>
      </c>
      <c r="L17" s="455">
        <f>ROUNDDOWN(K17/2,-3)</f>
        <v>0</v>
      </c>
      <c r="M17" s="47"/>
    </row>
    <row r="18" spans="1:13" s="53" customFormat="1" ht="18.75" customHeight="1">
      <c r="A18" s="1"/>
      <c r="B18" s="33" t="s">
        <v>192</v>
      </c>
      <c r="C18" s="9"/>
      <c r="D18" s="9"/>
      <c r="E18" s="9"/>
      <c r="F18" s="9"/>
      <c r="G18" s="9"/>
      <c r="H18" s="9"/>
      <c r="I18" s="9"/>
      <c r="J18" s="52"/>
      <c r="K18" s="52"/>
    </row>
    <row r="19" spans="1:13" ht="13.5" customHeight="1"/>
    <row r="20" spans="1:13" ht="18.75" customHeight="1"/>
    <row r="21" spans="1:13" ht="18.75" customHeight="1"/>
    <row r="22" spans="1:13" ht="18.75" customHeight="1"/>
  </sheetData>
  <sheetProtection selectLockedCells="1" selectUnlockedCells="1"/>
  <mergeCells count="7">
    <mergeCell ref="B13:B14"/>
    <mergeCell ref="K1:L1"/>
    <mergeCell ref="K5:L5"/>
    <mergeCell ref="K6:L6"/>
    <mergeCell ref="K7:L7"/>
    <mergeCell ref="K8:L8"/>
    <mergeCell ref="B11:B12"/>
  </mergeCells>
  <phoneticPr fontId="1"/>
  <pageMargins left="0.8" right="0.39374999999999999" top="0.67986111111111114" bottom="0.59027777777777779" header="0.51180555555555551" footer="0.51180555555555551"/>
  <pageSetup paperSize="9" scale="90"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E8622-5134-4BE6-B9AB-1EDAF0A394CE}">
  <sheetPr codeName="Sheet20"/>
  <dimension ref="A1:P45"/>
  <sheetViews>
    <sheetView view="pageBreakPreview" zoomScaleNormal="100" zoomScaleSheetLayoutView="100" workbookViewId="0">
      <selection activeCell="N1" sqref="N1"/>
    </sheetView>
  </sheetViews>
  <sheetFormatPr defaultRowHeight="13.5"/>
  <cols>
    <col min="1" max="1" width="3.875" style="1" customWidth="1"/>
    <col min="2" max="2" width="19" style="1" customWidth="1"/>
    <col min="3" max="5" width="8.625" style="1" customWidth="1"/>
    <col min="6" max="6" width="10.125" style="1" customWidth="1"/>
    <col min="7" max="7" width="14.125" style="1" customWidth="1"/>
    <col min="8" max="8" width="11" style="1" customWidth="1"/>
    <col min="9" max="9" width="13.875" style="1" customWidth="1"/>
    <col min="10" max="10" width="15.25" style="1" customWidth="1"/>
    <col min="11" max="11" width="12.875" style="1" customWidth="1"/>
    <col min="12" max="12" width="12.75" style="1" customWidth="1"/>
    <col min="13" max="13" width="1.375" style="1" customWidth="1"/>
    <col min="14" max="14" width="14.875" style="1" customWidth="1"/>
    <col min="15" max="15" width="2.125" style="1" customWidth="1"/>
    <col min="16" max="16" width="13" style="1" customWidth="1"/>
    <col min="17" max="256" width="9" style="1"/>
    <col min="257" max="257" width="3.875" style="1" customWidth="1"/>
    <col min="258" max="258" width="19" style="1" customWidth="1"/>
    <col min="259" max="261" width="8.625" style="1" customWidth="1"/>
    <col min="262" max="262" width="10.125" style="1" customWidth="1"/>
    <col min="263" max="263" width="14.125" style="1" customWidth="1"/>
    <col min="264" max="264" width="11" style="1" customWidth="1"/>
    <col min="265" max="265" width="13.875" style="1" customWidth="1"/>
    <col min="266" max="266" width="15.25" style="1" customWidth="1"/>
    <col min="267" max="267" width="12.875" style="1" customWidth="1"/>
    <col min="268" max="268" width="12.75" style="1" customWidth="1"/>
    <col min="269" max="269" width="1.375" style="1" customWidth="1"/>
    <col min="270" max="270" width="14.875" style="1" customWidth="1"/>
    <col min="271" max="271" width="2.125" style="1" customWidth="1"/>
    <col min="272" max="272" width="13" style="1" customWidth="1"/>
    <col min="273" max="512" width="9" style="1"/>
    <col min="513" max="513" width="3.875" style="1" customWidth="1"/>
    <col min="514" max="514" width="19" style="1" customWidth="1"/>
    <col min="515" max="517" width="8.625" style="1" customWidth="1"/>
    <col min="518" max="518" width="10.125" style="1" customWidth="1"/>
    <col min="519" max="519" width="14.125" style="1" customWidth="1"/>
    <col min="520" max="520" width="11" style="1" customWidth="1"/>
    <col min="521" max="521" width="13.875" style="1" customWidth="1"/>
    <col min="522" max="522" width="15.25" style="1" customWidth="1"/>
    <col min="523" max="523" width="12.875" style="1" customWidth="1"/>
    <col min="524" max="524" width="12.75" style="1" customWidth="1"/>
    <col min="525" max="525" width="1.375" style="1" customWidth="1"/>
    <col min="526" max="526" width="14.875" style="1" customWidth="1"/>
    <col min="527" max="527" width="2.125" style="1" customWidth="1"/>
    <col min="528" max="528" width="13" style="1" customWidth="1"/>
    <col min="529" max="768" width="9" style="1"/>
    <col min="769" max="769" width="3.875" style="1" customWidth="1"/>
    <col min="770" max="770" width="19" style="1" customWidth="1"/>
    <col min="771" max="773" width="8.625" style="1" customWidth="1"/>
    <col min="774" max="774" width="10.125" style="1" customWidth="1"/>
    <col min="775" max="775" width="14.125" style="1" customWidth="1"/>
    <col min="776" max="776" width="11" style="1" customWidth="1"/>
    <col min="777" max="777" width="13.875" style="1" customWidth="1"/>
    <col min="778" max="778" width="15.25" style="1" customWidth="1"/>
    <col min="779" max="779" width="12.875" style="1" customWidth="1"/>
    <col min="780" max="780" width="12.75" style="1" customWidth="1"/>
    <col min="781" max="781" width="1.375" style="1" customWidth="1"/>
    <col min="782" max="782" width="14.875" style="1" customWidth="1"/>
    <col min="783" max="783" width="2.125" style="1" customWidth="1"/>
    <col min="784" max="784" width="13" style="1" customWidth="1"/>
    <col min="785" max="1024" width="9" style="1"/>
    <col min="1025" max="1025" width="3.875" style="1" customWidth="1"/>
    <col min="1026" max="1026" width="19" style="1" customWidth="1"/>
    <col min="1027" max="1029" width="8.625" style="1" customWidth="1"/>
    <col min="1030" max="1030" width="10.125" style="1" customWidth="1"/>
    <col min="1031" max="1031" width="14.125" style="1" customWidth="1"/>
    <col min="1032" max="1032" width="11" style="1" customWidth="1"/>
    <col min="1033" max="1033" width="13.875" style="1" customWidth="1"/>
    <col min="1034" max="1034" width="15.25" style="1" customWidth="1"/>
    <col min="1035" max="1035" width="12.875" style="1" customWidth="1"/>
    <col min="1036" max="1036" width="12.75" style="1" customWidth="1"/>
    <col min="1037" max="1037" width="1.375" style="1" customWidth="1"/>
    <col min="1038" max="1038" width="14.875" style="1" customWidth="1"/>
    <col min="1039" max="1039" width="2.125" style="1" customWidth="1"/>
    <col min="1040" max="1040" width="13" style="1" customWidth="1"/>
    <col min="1041" max="1280" width="9" style="1"/>
    <col min="1281" max="1281" width="3.875" style="1" customWidth="1"/>
    <col min="1282" max="1282" width="19" style="1" customWidth="1"/>
    <col min="1283" max="1285" width="8.625" style="1" customWidth="1"/>
    <col min="1286" max="1286" width="10.125" style="1" customWidth="1"/>
    <col min="1287" max="1287" width="14.125" style="1" customWidth="1"/>
    <col min="1288" max="1288" width="11" style="1" customWidth="1"/>
    <col min="1289" max="1289" width="13.875" style="1" customWidth="1"/>
    <col min="1290" max="1290" width="15.25" style="1" customWidth="1"/>
    <col min="1291" max="1291" width="12.875" style="1" customWidth="1"/>
    <col min="1292" max="1292" width="12.75" style="1" customWidth="1"/>
    <col min="1293" max="1293" width="1.375" style="1" customWidth="1"/>
    <col min="1294" max="1294" width="14.875" style="1" customWidth="1"/>
    <col min="1295" max="1295" width="2.125" style="1" customWidth="1"/>
    <col min="1296" max="1296" width="13" style="1" customWidth="1"/>
    <col min="1297" max="1536" width="9" style="1"/>
    <col min="1537" max="1537" width="3.875" style="1" customWidth="1"/>
    <col min="1538" max="1538" width="19" style="1" customWidth="1"/>
    <col min="1539" max="1541" width="8.625" style="1" customWidth="1"/>
    <col min="1542" max="1542" width="10.125" style="1" customWidth="1"/>
    <col min="1543" max="1543" width="14.125" style="1" customWidth="1"/>
    <col min="1544" max="1544" width="11" style="1" customWidth="1"/>
    <col min="1545" max="1545" width="13.875" style="1" customWidth="1"/>
    <col min="1546" max="1546" width="15.25" style="1" customWidth="1"/>
    <col min="1547" max="1547" width="12.875" style="1" customWidth="1"/>
    <col min="1548" max="1548" width="12.75" style="1" customWidth="1"/>
    <col min="1549" max="1549" width="1.375" style="1" customWidth="1"/>
    <col min="1550" max="1550" width="14.875" style="1" customWidth="1"/>
    <col min="1551" max="1551" width="2.125" style="1" customWidth="1"/>
    <col min="1552" max="1552" width="13" style="1" customWidth="1"/>
    <col min="1553" max="1792" width="9" style="1"/>
    <col min="1793" max="1793" width="3.875" style="1" customWidth="1"/>
    <col min="1794" max="1794" width="19" style="1" customWidth="1"/>
    <col min="1795" max="1797" width="8.625" style="1" customWidth="1"/>
    <col min="1798" max="1798" width="10.125" style="1" customWidth="1"/>
    <col min="1799" max="1799" width="14.125" style="1" customWidth="1"/>
    <col min="1800" max="1800" width="11" style="1" customWidth="1"/>
    <col min="1801" max="1801" width="13.875" style="1" customWidth="1"/>
    <col min="1802" max="1802" width="15.25" style="1" customWidth="1"/>
    <col min="1803" max="1803" width="12.875" style="1" customWidth="1"/>
    <col min="1804" max="1804" width="12.75" style="1" customWidth="1"/>
    <col min="1805" max="1805" width="1.375" style="1" customWidth="1"/>
    <col min="1806" max="1806" width="14.875" style="1" customWidth="1"/>
    <col min="1807" max="1807" width="2.125" style="1" customWidth="1"/>
    <col min="1808" max="1808" width="13" style="1" customWidth="1"/>
    <col min="1809" max="2048" width="9" style="1"/>
    <col min="2049" max="2049" width="3.875" style="1" customWidth="1"/>
    <col min="2050" max="2050" width="19" style="1" customWidth="1"/>
    <col min="2051" max="2053" width="8.625" style="1" customWidth="1"/>
    <col min="2054" max="2054" width="10.125" style="1" customWidth="1"/>
    <col min="2055" max="2055" width="14.125" style="1" customWidth="1"/>
    <col min="2056" max="2056" width="11" style="1" customWidth="1"/>
    <col min="2057" max="2057" width="13.875" style="1" customWidth="1"/>
    <col min="2058" max="2058" width="15.25" style="1" customWidth="1"/>
    <col min="2059" max="2059" width="12.875" style="1" customWidth="1"/>
    <col min="2060" max="2060" width="12.75" style="1" customWidth="1"/>
    <col min="2061" max="2061" width="1.375" style="1" customWidth="1"/>
    <col min="2062" max="2062" width="14.875" style="1" customWidth="1"/>
    <col min="2063" max="2063" width="2.125" style="1" customWidth="1"/>
    <col min="2064" max="2064" width="13" style="1" customWidth="1"/>
    <col min="2065" max="2304" width="9" style="1"/>
    <col min="2305" max="2305" width="3.875" style="1" customWidth="1"/>
    <col min="2306" max="2306" width="19" style="1" customWidth="1"/>
    <col min="2307" max="2309" width="8.625" style="1" customWidth="1"/>
    <col min="2310" max="2310" width="10.125" style="1" customWidth="1"/>
    <col min="2311" max="2311" width="14.125" style="1" customWidth="1"/>
    <col min="2312" max="2312" width="11" style="1" customWidth="1"/>
    <col min="2313" max="2313" width="13.875" style="1" customWidth="1"/>
    <col min="2314" max="2314" width="15.25" style="1" customWidth="1"/>
    <col min="2315" max="2315" width="12.875" style="1" customWidth="1"/>
    <col min="2316" max="2316" width="12.75" style="1" customWidth="1"/>
    <col min="2317" max="2317" width="1.375" style="1" customWidth="1"/>
    <col min="2318" max="2318" width="14.875" style="1" customWidth="1"/>
    <col min="2319" max="2319" width="2.125" style="1" customWidth="1"/>
    <col min="2320" max="2320" width="13" style="1" customWidth="1"/>
    <col min="2321" max="2560" width="9" style="1"/>
    <col min="2561" max="2561" width="3.875" style="1" customWidth="1"/>
    <col min="2562" max="2562" width="19" style="1" customWidth="1"/>
    <col min="2563" max="2565" width="8.625" style="1" customWidth="1"/>
    <col min="2566" max="2566" width="10.125" style="1" customWidth="1"/>
    <col min="2567" max="2567" width="14.125" style="1" customWidth="1"/>
    <col min="2568" max="2568" width="11" style="1" customWidth="1"/>
    <col min="2569" max="2569" width="13.875" style="1" customWidth="1"/>
    <col min="2570" max="2570" width="15.25" style="1" customWidth="1"/>
    <col min="2571" max="2571" width="12.875" style="1" customWidth="1"/>
    <col min="2572" max="2572" width="12.75" style="1" customWidth="1"/>
    <col min="2573" max="2573" width="1.375" style="1" customWidth="1"/>
    <col min="2574" max="2574" width="14.875" style="1" customWidth="1"/>
    <col min="2575" max="2575" width="2.125" style="1" customWidth="1"/>
    <col min="2576" max="2576" width="13" style="1" customWidth="1"/>
    <col min="2577" max="2816" width="9" style="1"/>
    <col min="2817" max="2817" width="3.875" style="1" customWidth="1"/>
    <col min="2818" max="2818" width="19" style="1" customWidth="1"/>
    <col min="2819" max="2821" width="8.625" style="1" customWidth="1"/>
    <col min="2822" max="2822" width="10.125" style="1" customWidth="1"/>
    <col min="2823" max="2823" width="14.125" style="1" customWidth="1"/>
    <col min="2824" max="2824" width="11" style="1" customWidth="1"/>
    <col min="2825" max="2825" width="13.875" style="1" customWidth="1"/>
    <col min="2826" max="2826" width="15.25" style="1" customWidth="1"/>
    <col min="2827" max="2827" width="12.875" style="1" customWidth="1"/>
    <col min="2828" max="2828" width="12.75" style="1" customWidth="1"/>
    <col min="2829" max="2829" width="1.375" style="1" customWidth="1"/>
    <col min="2830" max="2830" width="14.875" style="1" customWidth="1"/>
    <col min="2831" max="2831" width="2.125" style="1" customWidth="1"/>
    <col min="2832" max="2832" width="13" style="1" customWidth="1"/>
    <col min="2833" max="3072" width="9" style="1"/>
    <col min="3073" max="3073" width="3.875" style="1" customWidth="1"/>
    <col min="3074" max="3074" width="19" style="1" customWidth="1"/>
    <col min="3075" max="3077" width="8.625" style="1" customWidth="1"/>
    <col min="3078" max="3078" width="10.125" style="1" customWidth="1"/>
    <col min="3079" max="3079" width="14.125" style="1" customWidth="1"/>
    <col min="3080" max="3080" width="11" style="1" customWidth="1"/>
    <col min="3081" max="3081" width="13.875" style="1" customWidth="1"/>
    <col min="3082" max="3082" width="15.25" style="1" customWidth="1"/>
    <col min="3083" max="3083" width="12.875" style="1" customWidth="1"/>
    <col min="3084" max="3084" width="12.75" style="1" customWidth="1"/>
    <col min="3085" max="3085" width="1.375" style="1" customWidth="1"/>
    <col min="3086" max="3086" width="14.875" style="1" customWidth="1"/>
    <col min="3087" max="3087" width="2.125" style="1" customWidth="1"/>
    <col min="3088" max="3088" width="13" style="1" customWidth="1"/>
    <col min="3089" max="3328" width="9" style="1"/>
    <col min="3329" max="3329" width="3.875" style="1" customWidth="1"/>
    <col min="3330" max="3330" width="19" style="1" customWidth="1"/>
    <col min="3331" max="3333" width="8.625" style="1" customWidth="1"/>
    <col min="3334" max="3334" width="10.125" style="1" customWidth="1"/>
    <col min="3335" max="3335" width="14.125" style="1" customWidth="1"/>
    <col min="3336" max="3336" width="11" style="1" customWidth="1"/>
    <col min="3337" max="3337" width="13.875" style="1" customWidth="1"/>
    <col min="3338" max="3338" width="15.25" style="1" customWidth="1"/>
    <col min="3339" max="3339" width="12.875" style="1" customWidth="1"/>
    <col min="3340" max="3340" width="12.75" style="1" customWidth="1"/>
    <col min="3341" max="3341" width="1.375" style="1" customWidth="1"/>
    <col min="3342" max="3342" width="14.875" style="1" customWidth="1"/>
    <col min="3343" max="3343" width="2.125" style="1" customWidth="1"/>
    <col min="3344" max="3344" width="13" style="1" customWidth="1"/>
    <col min="3345" max="3584" width="9" style="1"/>
    <col min="3585" max="3585" width="3.875" style="1" customWidth="1"/>
    <col min="3586" max="3586" width="19" style="1" customWidth="1"/>
    <col min="3587" max="3589" width="8.625" style="1" customWidth="1"/>
    <col min="3590" max="3590" width="10.125" style="1" customWidth="1"/>
    <col min="3591" max="3591" width="14.125" style="1" customWidth="1"/>
    <col min="3592" max="3592" width="11" style="1" customWidth="1"/>
    <col min="3593" max="3593" width="13.875" style="1" customWidth="1"/>
    <col min="3594" max="3594" width="15.25" style="1" customWidth="1"/>
    <col min="3595" max="3595" width="12.875" style="1" customWidth="1"/>
    <col min="3596" max="3596" width="12.75" style="1" customWidth="1"/>
    <col min="3597" max="3597" width="1.375" style="1" customWidth="1"/>
    <col min="3598" max="3598" width="14.875" style="1" customWidth="1"/>
    <col min="3599" max="3599" width="2.125" style="1" customWidth="1"/>
    <col min="3600" max="3600" width="13" style="1" customWidth="1"/>
    <col min="3601" max="3840" width="9" style="1"/>
    <col min="3841" max="3841" width="3.875" style="1" customWidth="1"/>
    <col min="3842" max="3842" width="19" style="1" customWidth="1"/>
    <col min="3843" max="3845" width="8.625" style="1" customWidth="1"/>
    <col min="3846" max="3846" width="10.125" style="1" customWidth="1"/>
    <col min="3847" max="3847" width="14.125" style="1" customWidth="1"/>
    <col min="3848" max="3848" width="11" style="1" customWidth="1"/>
    <col min="3849" max="3849" width="13.875" style="1" customWidth="1"/>
    <col min="3850" max="3850" width="15.25" style="1" customWidth="1"/>
    <col min="3851" max="3851" width="12.875" style="1" customWidth="1"/>
    <col min="3852" max="3852" width="12.75" style="1" customWidth="1"/>
    <col min="3853" max="3853" width="1.375" style="1" customWidth="1"/>
    <col min="3854" max="3854" width="14.875" style="1" customWidth="1"/>
    <col min="3855" max="3855" width="2.125" style="1" customWidth="1"/>
    <col min="3856" max="3856" width="13" style="1" customWidth="1"/>
    <col min="3857" max="4096" width="9" style="1"/>
    <col min="4097" max="4097" width="3.875" style="1" customWidth="1"/>
    <col min="4098" max="4098" width="19" style="1" customWidth="1"/>
    <col min="4099" max="4101" width="8.625" style="1" customWidth="1"/>
    <col min="4102" max="4102" width="10.125" style="1" customWidth="1"/>
    <col min="4103" max="4103" width="14.125" style="1" customWidth="1"/>
    <col min="4104" max="4104" width="11" style="1" customWidth="1"/>
    <col min="4105" max="4105" width="13.875" style="1" customWidth="1"/>
    <col min="4106" max="4106" width="15.25" style="1" customWidth="1"/>
    <col min="4107" max="4107" width="12.875" style="1" customWidth="1"/>
    <col min="4108" max="4108" width="12.75" style="1" customWidth="1"/>
    <col min="4109" max="4109" width="1.375" style="1" customWidth="1"/>
    <col min="4110" max="4110" width="14.875" style="1" customWidth="1"/>
    <col min="4111" max="4111" width="2.125" style="1" customWidth="1"/>
    <col min="4112" max="4112" width="13" style="1" customWidth="1"/>
    <col min="4113" max="4352" width="9" style="1"/>
    <col min="4353" max="4353" width="3.875" style="1" customWidth="1"/>
    <col min="4354" max="4354" width="19" style="1" customWidth="1"/>
    <col min="4355" max="4357" width="8.625" style="1" customWidth="1"/>
    <col min="4358" max="4358" width="10.125" style="1" customWidth="1"/>
    <col min="4359" max="4359" width="14.125" style="1" customWidth="1"/>
    <col min="4360" max="4360" width="11" style="1" customWidth="1"/>
    <col min="4361" max="4361" width="13.875" style="1" customWidth="1"/>
    <col min="4362" max="4362" width="15.25" style="1" customWidth="1"/>
    <col min="4363" max="4363" width="12.875" style="1" customWidth="1"/>
    <col min="4364" max="4364" width="12.75" style="1" customWidth="1"/>
    <col min="4365" max="4365" width="1.375" style="1" customWidth="1"/>
    <col min="4366" max="4366" width="14.875" style="1" customWidth="1"/>
    <col min="4367" max="4367" width="2.125" style="1" customWidth="1"/>
    <col min="4368" max="4368" width="13" style="1" customWidth="1"/>
    <col min="4369" max="4608" width="9" style="1"/>
    <col min="4609" max="4609" width="3.875" style="1" customWidth="1"/>
    <col min="4610" max="4610" width="19" style="1" customWidth="1"/>
    <col min="4611" max="4613" width="8.625" style="1" customWidth="1"/>
    <col min="4614" max="4614" width="10.125" style="1" customWidth="1"/>
    <col min="4615" max="4615" width="14.125" style="1" customWidth="1"/>
    <col min="4616" max="4616" width="11" style="1" customWidth="1"/>
    <col min="4617" max="4617" width="13.875" style="1" customWidth="1"/>
    <col min="4618" max="4618" width="15.25" style="1" customWidth="1"/>
    <col min="4619" max="4619" width="12.875" style="1" customWidth="1"/>
    <col min="4620" max="4620" width="12.75" style="1" customWidth="1"/>
    <col min="4621" max="4621" width="1.375" style="1" customWidth="1"/>
    <col min="4622" max="4622" width="14.875" style="1" customWidth="1"/>
    <col min="4623" max="4623" width="2.125" style="1" customWidth="1"/>
    <col min="4624" max="4624" width="13" style="1" customWidth="1"/>
    <col min="4625" max="4864" width="9" style="1"/>
    <col min="4865" max="4865" width="3.875" style="1" customWidth="1"/>
    <col min="4866" max="4866" width="19" style="1" customWidth="1"/>
    <col min="4867" max="4869" width="8.625" style="1" customWidth="1"/>
    <col min="4870" max="4870" width="10.125" style="1" customWidth="1"/>
    <col min="4871" max="4871" width="14.125" style="1" customWidth="1"/>
    <col min="4872" max="4872" width="11" style="1" customWidth="1"/>
    <col min="4873" max="4873" width="13.875" style="1" customWidth="1"/>
    <col min="4874" max="4874" width="15.25" style="1" customWidth="1"/>
    <col min="4875" max="4875" width="12.875" style="1" customWidth="1"/>
    <col min="4876" max="4876" width="12.75" style="1" customWidth="1"/>
    <col min="4877" max="4877" width="1.375" style="1" customWidth="1"/>
    <col min="4878" max="4878" width="14.875" style="1" customWidth="1"/>
    <col min="4879" max="4879" width="2.125" style="1" customWidth="1"/>
    <col min="4880" max="4880" width="13" style="1" customWidth="1"/>
    <col min="4881" max="5120" width="9" style="1"/>
    <col min="5121" max="5121" width="3.875" style="1" customWidth="1"/>
    <col min="5122" max="5122" width="19" style="1" customWidth="1"/>
    <col min="5123" max="5125" width="8.625" style="1" customWidth="1"/>
    <col min="5126" max="5126" width="10.125" style="1" customWidth="1"/>
    <col min="5127" max="5127" width="14.125" style="1" customWidth="1"/>
    <col min="5128" max="5128" width="11" style="1" customWidth="1"/>
    <col min="5129" max="5129" width="13.875" style="1" customWidth="1"/>
    <col min="5130" max="5130" width="15.25" style="1" customWidth="1"/>
    <col min="5131" max="5131" width="12.875" style="1" customWidth="1"/>
    <col min="5132" max="5132" width="12.75" style="1" customWidth="1"/>
    <col min="5133" max="5133" width="1.375" style="1" customWidth="1"/>
    <col min="5134" max="5134" width="14.875" style="1" customWidth="1"/>
    <col min="5135" max="5135" width="2.125" style="1" customWidth="1"/>
    <col min="5136" max="5136" width="13" style="1" customWidth="1"/>
    <col min="5137" max="5376" width="9" style="1"/>
    <col min="5377" max="5377" width="3.875" style="1" customWidth="1"/>
    <col min="5378" max="5378" width="19" style="1" customWidth="1"/>
    <col min="5379" max="5381" width="8.625" style="1" customWidth="1"/>
    <col min="5382" max="5382" width="10.125" style="1" customWidth="1"/>
    <col min="5383" max="5383" width="14.125" style="1" customWidth="1"/>
    <col min="5384" max="5384" width="11" style="1" customWidth="1"/>
    <col min="5385" max="5385" width="13.875" style="1" customWidth="1"/>
    <col min="5386" max="5386" width="15.25" style="1" customWidth="1"/>
    <col min="5387" max="5387" width="12.875" style="1" customWidth="1"/>
    <col min="5388" max="5388" width="12.75" style="1" customWidth="1"/>
    <col min="5389" max="5389" width="1.375" style="1" customWidth="1"/>
    <col min="5390" max="5390" width="14.875" style="1" customWidth="1"/>
    <col min="5391" max="5391" width="2.125" style="1" customWidth="1"/>
    <col min="5392" max="5392" width="13" style="1" customWidth="1"/>
    <col min="5393" max="5632" width="9" style="1"/>
    <col min="5633" max="5633" width="3.875" style="1" customWidth="1"/>
    <col min="5634" max="5634" width="19" style="1" customWidth="1"/>
    <col min="5635" max="5637" width="8.625" style="1" customWidth="1"/>
    <col min="5638" max="5638" width="10.125" style="1" customWidth="1"/>
    <col min="5639" max="5639" width="14.125" style="1" customWidth="1"/>
    <col min="5640" max="5640" width="11" style="1" customWidth="1"/>
    <col min="5641" max="5641" width="13.875" style="1" customWidth="1"/>
    <col min="5642" max="5642" width="15.25" style="1" customWidth="1"/>
    <col min="5643" max="5643" width="12.875" style="1" customWidth="1"/>
    <col min="5644" max="5644" width="12.75" style="1" customWidth="1"/>
    <col min="5645" max="5645" width="1.375" style="1" customWidth="1"/>
    <col min="5646" max="5646" width="14.875" style="1" customWidth="1"/>
    <col min="5647" max="5647" width="2.125" style="1" customWidth="1"/>
    <col min="5648" max="5648" width="13" style="1" customWidth="1"/>
    <col min="5649" max="5888" width="9" style="1"/>
    <col min="5889" max="5889" width="3.875" style="1" customWidth="1"/>
    <col min="5890" max="5890" width="19" style="1" customWidth="1"/>
    <col min="5891" max="5893" width="8.625" style="1" customWidth="1"/>
    <col min="5894" max="5894" width="10.125" style="1" customWidth="1"/>
    <col min="5895" max="5895" width="14.125" style="1" customWidth="1"/>
    <col min="5896" max="5896" width="11" style="1" customWidth="1"/>
    <col min="5897" max="5897" width="13.875" style="1" customWidth="1"/>
    <col min="5898" max="5898" width="15.25" style="1" customWidth="1"/>
    <col min="5899" max="5899" width="12.875" style="1" customWidth="1"/>
    <col min="5900" max="5900" width="12.75" style="1" customWidth="1"/>
    <col min="5901" max="5901" width="1.375" style="1" customWidth="1"/>
    <col min="5902" max="5902" width="14.875" style="1" customWidth="1"/>
    <col min="5903" max="5903" width="2.125" style="1" customWidth="1"/>
    <col min="5904" max="5904" width="13" style="1" customWidth="1"/>
    <col min="5905" max="6144" width="9" style="1"/>
    <col min="6145" max="6145" width="3.875" style="1" customWidth="1"/>
    <col min="6146" max="6146" width="19" style="1" customWidth="1"/>
    <col min="6147" max="6149" width="8.625" style="1" customWidth="1"/>
    <col min="6150" max="6150" width="10.125" style="1" customWidth="1"/>
    <col min="6151" max="6151" width="14.125" style="1" customWidth="1"/>
    <col min="6152" max="6152" width="11" style="1" customWidth="1"/>
    <col min="6153" max="6153" width="13.875" style="1" customWidth="1"/>
    <col min="6154" max="6154" width="15.25" style="1" customWidth="1"/>
    <col min="6155" max="6155" width="12.875" style="1" customWidth="1"/>
    <col min="6156" max="6156" width="12.75" style="1" customWidth="1"/>
    <col min="6157" max="6157" width="1.375" style="1" customWidth="1"/>
    <col min="6158" max="6158" width="14.875" style="1" customWidth="1"/>
    <col min="6159" max="6159" width="2.125" style="1" customWidth="1"/>
    <col min="6160" max="6160" width="13" style="1" customWidth="1"/>
    <col min="6161" max="6400" width="9" style="1"/>
    <col min="6401" max="6401" width="3.875" style="1" customWidth="1"/>
    <col min="6402" max="6402" width="19" style="1" customWidth="1"/>
    <col min="6403" max="6405" width="8.625" style="1" customWidth="1"/>
    <col min="6406" max="6406" width="10.125" style="1" customWidth="1"/>
    <col min="6407" max="6407" width="14.125" style="1" customWidth="1"/>
    <col min="6408" max="6408" width="11" style="1" customWidth="1"/>
    <col min="6409" max="6409" width="13.875" style="1" customWidth="1"/>
    <col min="6410" max="6410" width="15.25" style="1" customWidth="1"/>
    <col min="6411" max="6411" width="12.875" style="1" customWidth="1"/>
    <col min="6412" max="6412" width="12.75" style="1" customWidth="1"/>
    <col min="6413" max="6413" width="1.375" style="1" customWidth="1"/>
    <col min="6414" max="6414" width="14.875" style="1" customWidth="1"/>
    <col min="6415" max="6415" width="2.125" style="1" customWidth="1"/>
    <col min="6416" max="6416" width="13" style="1" customWidth="1"/>
    <col min="6417" max="6656" width="9" style="1"/>
    <col min="6657" max="6657" width="3.875" style="1" customWidth="1"/>
    <col min="6658" max="6658" width="19" style="1" customWidth="1"/>
    <col min="6659" max="6661" width="8.625" style="1" customWidth="1"/>
    <col min="6662" max="6662" width="10.125" style="1" customWidth="1"/>
    <col min="6663" max="6663" width="14.125" style="1" customWidth="1"/>
    <col min="6664" max="6664" width="11" style="1" customWidth="1"/>
    <col min="6665" max="6665" width="13.875" style="1" customWidth="1"/>
    <col min="6666" max="6666" width="15.25" style="1" customWidth="1"/>
    <col min="6667" max="6667" width="12.875" style="1" customWidth="1"/>
    <col min="6668" max="6668" width="12.75" style="1" customWidth="1"/>
    <col min="6669" max="6669" width="1.375" style="1" customWidth="1"/>
    <col min="6670" max="6670" width="14.875" style="1" customWidth="1"/>
    <col min="6671" max="6671" width="2.125" style="1" customWidth="1"/>
    <col min="6672" max="6672" width="13" style="1" customWidth="1"/>
    <col min="6673" max="6912" width="9" style="1"/>
    <col min="6913" max="6913" width="3.875" style="1" customWidth="1"/>
    <col min="6914" max="6914" width="19" style="1" customWidth="1"/>
    <col min="6915" max="6917" width="8.625" style="1" customWidth="1"/>
    <col min="6918" max="6918" width="10.125" style="1" customWidth="1"/>
    <col min="6919" max="6919" width="14.125" style="1" customWidth="1"/>
    <col min="6920" max="6920" width="11" style="1" customWidth="1"/>
    <col min="6921" max="6921" width="13.875" style="1" customWidth="1"/>
    <col min="6922" max="6922" width="15.25" style="1" customWidth="1"/>
    <col min="6923" max="6923" width="12.875" style="1" customWidth="1"/>
    <col min="6924" max="6924" width="12.75" style="1" customWidth="1"/>
    <col min="6925" max="6925" width="1.375" style="1" customWidth="1"/>
    <col min="6926" max="6926" width="14.875" style="1" customWidth="1"/>
    <col min="6927" max="6927" width="2.125" style="1" customWidth="1"/>
    <col min="6928" max="6928" width="13" style="1" customWidth="1"/>
    <col min="6929" max="7168" width="9" style="1"/>
    <col min="7169" max="7169" width="3.875" style="1" customWidth="1"/>
    <col min="7170" max="7170" width="19" style="1" customWidth="1"/>
    <col min="7171" max="7173" width="8.625" style="1" customWidth="1"/>
    <col min="7174" max="7174" width="10.125" style="1" customWidth="1"/>
    <col min="7175" max="7175" width="14.125" style="1" customWidth="1"/>
    <col min="7176" max="7176" width="11" style="1" customWidth="1"/>
    <col min="7177" max="7177" width="13.875" style="1" customWidth="1"/>
    <col min="7178" max="7178" width="15.25" style="1" customWidth="1"/>
    <col min="7179" max="7179" width="12.875" style="1" customWidth="1"/>
    <col min="7180" max="7180" width="12.75" style="1" customWidth="1"/>
    <col min="7181" max="7181" width="1.375" style="1" customWidth="1"/>
    <col min="7182" max="7182" width="14.875" style="1" customWidth="1"/>
    <col min="7183" max="7183" width="2.125" style="1" customWidth="1"/>
    <col min="7184" max="7184" width="13" style="1" customWidth="1"/>
    <col min="7185" max="7424" width="9" style="1"/>
    <col min="7425" max="7425" width="3.875" style="1" customWidth="1"/>
    <col min="7426" max="7426" width="19" style="1" customWidth="1"/>
    <col min="7427" max="7429" width="8.625" style="1" customWidth="1"/>
    <col min="7430" max="7430" width="10.125" style="1" customWidth="1"/>
    <col min="7431" max="7431" width="14.125" style="1" customWidth="1"/>
    <col min="7432" max="7432" width="11" style="1" customWidth="1"/>
    <col min="7433" max="7433" width="13.875" style="1" customWidth="1"/>
    <col min="7434" max="7434" width="15.25" style="1" customWidth="1"/>
    <col min="7435" max="7435" width="12.875" style="1" customWidth="1"/>
    <col min="7436" max="7436" width="12.75" style="1" customWidth="1"/>
    <col min="7437" max="7437" width="1.375" style="1" customWidth="1"/>
    <col min="7438" max="7438" width="14.875" style="1" customWidth="1"/>
    <col min="7439" max="7439" width="2.125" style="1" customWidth="1"/>
    <col min="7440" max="7440" width="13" style="1" customWidth="1"/>
    <col min="7441" max="7680" width="9" style="1"/>
    <col min="7681" max="7681" width="3.875" style="1" customWidth="1"/>
    <col min="7682" max="7682" width="19" style="1" customWidth="1"/>
    <col min="7683" max="7685" width="8.625" style="1" customWidth="1"/>
    <col min="7686" max="7686" width="10.125" style="1" customWidth="1"/>
    <col min="7687" max="7687" width="14.125" style="1" customWidth="1"/>
    <col min="7688" max="7688" width="11" style="1" customWidth="1"/>
    <col min="7689" max="7689" width="13.875" style="1" customWidth="1"/>
    <col min="7690" max="7690" width="15.25" style="1" customWidth="1"/>
    <col min="7691" max="7691" width="12.875" style="1" customWidth="1"/>
    <col min="7692" max="7692" width="12.75" style="1" customWidth="1"/>
    <col min="7693" max="7693" width="1.375" style="1" customWidth="1"/>
    <col min="7694" max="7694" width="14.875" style="1" customWidth="1"/>
    <col min="7695" max="7695" width="2.125" style="1" customWidth="1"/>
    <col min="7696" max="7696" width="13" style="1" customWidth="1"/>
    <col min="7697" max="7936" width="9" style="1"/>
    <col min="7937" max="7937" width="3.875" style="1" customWidth="1"/>
    <col min="7938" max="7938" width="19" style="1" customWidth="1"/>
    <col min="7939" max="7941" width="8.625" style="1" customWidth="1"/>
    <col min="7942" max="7942" width="10.125" style="1" customWidth="1"/>
    <col min="7943" max="7943" width="14.125" style="1" customWidth="1"/>
    <col min="7944" max="7944" width="11" style="1" customWidth="1"/>
    <col min="7945" max="7945" width="13.875" style="1" customWidth="1"/>
    <col min="7946" max="7946" width="15.25" style="1" customWidth="1"/>
    <col min="7947" max="7947" width="12.875" style="1" customWidth="1"/>
    <col min="7948" max="7948" width="12.75" style="1" customWidth="1"/>
    <col min="7949" max="7949" width="1.375" style="1" customWidth="1"/>
    <col min="7950" max="7950" width="14.875" style="1" customWidth="1"/>
    <col min="7951" max="7951" width="2.125" style="1" customWidth="1"/>
    <col min="7952" max="7952" width="13" style="1" customWidth="1"/>
    <col min="7953" max="8192" width="9" style="1"/>
    <col min="8193" max="8193" width="3.875" style="1" customWidth="1"/>
    <col min="8194" max="8194" width="19" style="1" customWidth="1"/>
    <col min="8195" max="8197" width="8.625" style="1" customWidth="1"/>
    <col min="8198" max="8198" width="10.125" style="1" customWidth="1"/>
    <col min="8199" max="8199" width="14.125" style="1" customWidth="1"/>
    <col min="8200" max="8200" width="11" style="1" customWidth="1"/>
    <col min="8201" max="8201" width="13.875" style="1" customWidth="1"/>
    <col min="8202" max="8202" width="15.25" style="1" customWidth="1"/>
    <col min="8203" max="8203" width="12.875" style="1" customWidth="1"/>
    <col min="8204" max="8204" width="12.75" style="1" customWidth="1"/>
    <col min="8205" max="8205" width="1.375" style="1" customWidth="1"/>
    <col min="8206" max="8206" width="14.875" style="1" customWidth="1"/>
    <col min="8207" max="8207" width="2.125" style="1" customWidth="1"/>
    <col min="8208" max="8208" width="13" style="1" customWidth="1"/>
    <col min="8209" max="8448" width="9" style="1"/>
    <col min="8449" max="8449" width="3.875" style="1" customWidth="1"/>
    <col min="8450" max="8450" width="19" style="1" customWidth="1"/>
    <col min="8451" max="8453" width="8.625" style="1" customWidth="1"/>
    <col min="8454" max="8454" width="10.125" style="1" customWidth="1"/>
    <col min="8455" max="8455" width="14.125" style="1" customWidth="1"/>
    <col min="8456" max="8456" width="11" style="1" customWidth="1"/>
    <col min="8457" max="8457" width="13.875" style="1" customWidth="1"/>
    <col min="8458" max="8458" width="15.25" style="1" customWidth="1"/>
    <col min="8459" max="8459" width="12.875" style="1" customWidth="1"/>
    <col min="8460" max="8460" width="12.75" style="1" customWidth="1"/>
    <col min="8461" max="8461" width="1.375" style="1" customWidth="1"/>
    <col min="8462" max="8462" width="14.875" style="1" customWidth="1"/>
    <col min="8463" max="8463" width="2.125" style="1" customWidth="1"/>
    <col min="8464" max="8464" width="13" style="1" customWidth="1"/>
    <col min="8465" max="8704" width="9" style="1"/>
    <col min="8705" max="8705" width="3.875" style="1" customWidth="1"/>
    <col min="8706" max="8706" width="19" style="1" customWidth="1"/>
    <col min="8707" max="8709" width="8.625" style="1" customWidth="1"/>
    <col min="8710" max="8710" width="10.125" style="1" customWidth="1"/>
    <col min="8711" max="8711" width="14.125" style="1" customWidth="1"/>
    <col min="8712" max="8712" width="11" style="1" customWidth="1"/>
    <col min="8713" max="8713" width="13.875" style="1" customWidth="1"/>
    <col min="8714" max="8714" width="15.25" style="1" customWidth="1"/>
    <col min="8715" max="8715" width="12.875" style="1" customWidth="1"/>
    <col min="8716" max="8716" width="12.75" style="1" customWidth="1"/>
    <col min="8717" max="8717" width="1.375" style="1" customWidth="1"/>
    <col min="8718" max="8718" width="14.875" style="1" customWidth="1"/>
    <col min="8719" max="8719" width="2.125" style="1" customWidth="1"/>
    <col min="8720" max="8720" width="13" style="1" customWidth="1"/>
    <col min="8721" max="8960" width="9" style="1"/>
    <col min="8961" max="8961" width="3.875" style="1" customWidth="1"/>
    <col min="8962" max="8962" width="19" style="1" customWidth="1"/>
    <col min="8963" max="8965" width="8.625" style="1" customWidth="1"/>
    <col min="8966" max="8966" width="10.125" style="1" customWidth="1"/>
    <col min="8967" max="8967" width="14.125" style="1" customWidth="1"/>
    <col min="8968" max="8968" width="11" style="1" customWidth="1"/>
    <col min="8969" max="8969" width="13.875" style="1" customWidth="1"/>
    <col min="8970" max="8970" width="15.25" style="1" customWidth="1"/>
    <col min="8971" max="8971" width="12.875" style="1" customWidth="1"/>
    <col min="8972" max="8972" width="12.75" style="1" customWidth="1"/>
    <col min="8973" max="8973" width="1.375" style="1" customWidth="1"/>
    <col min="8974" max="8974" width="14.875" style="1" customWidth="1"/>
    <col min="8975" max="8975" width="2.125" style="1" customWidth="1"/>
    <col min="8976" max="8976" width="13" style="1" customWidth="1"/>
    <col min="8977" max="9216" width="9" style="1"/>
    <col min="9217" max="9217" width="3.875" style="1" customWidth="1"/>
    <col min="9218" max="9218" width="19" style="1" customWidth="1"/>
    <col min="9219" max="9221" width="8.625" style="1" customWidth="1"/>
    <col min="9222" max="9222" width="10.125" style="1" customWidth="1"/>
    <col min="9223" max="9223" width="14.125" style="1" customWidth="1"/>
    <col min="9224" max="9224" width="11" style="1" customWidth="1"/>
    <col min="9225" max="9225" width="13.875" style="1" customWidth="1"/>
    <col min="9226" max="9226" width="15.25" style="1" customWidth="1"/>
    <col min="9227" max="9227" width="12.875" style="1" customWidth="1"/>
    <col min="9228" max="9228" width="12.75" style="1" customWidth="1"/>
    <col min="9229" max="9229" width="1.375" style="1" customWidth="1"/>
    <col min="9230" max="9230" width="14.875" style="1" customWidth="1"/>
    <col min="9231" max="9231" width="2.125" style="1" customWidth="1"/>
    <col min="9232" max="9232" width="13" style="1" customWidth="1"/>
    <col min="9233" max="9472" width="9" style="1"/>
    <col min="9473" max="9473" width="3.875" style="1" customWidth="1"/>
    <col min="9474" max="9474" width="19" style="1" customWidth="1"/>
    <col min="9475" max="9477" width="8.625" style="1" customWidth="1"/>
    <col min="9478" max="9478" width="10.125" style="1" customWidth="1"/>
    <col min="9479" max="9479" width="14.125" style="1" customWidth="1"/>
    <col min="9480" max="9480" width="11" style="1" customWidth="1"/>
    <col min="9481" max="9481" width="13.875" style="1" customWidth="1"/>
    <col min="9482" max="9482" width="15.25" style="1" customWidth="1"/>
    <col min="9483" max="9483" width="12.875" style="1" customWidth="1"/>
    <col min="9484" max="9484" width="12.75" style="1" customWidth="1"/>
    <col min="9485" max="9485" width="1.375" style="1" customWidth="1"/>
    <col min="9486" max="9486" width="14.875" style="1" customWidth="1"/>
    <col min="9487" max="9487" width="2.125" style="1" customWidth="1"/>
    <col min="9488" max="9488" width="13" style="1" customWidth="1"/>
    <col min="9489" max="9728" width="9" style="1"/>
    <col min="9729" max="9729" width="3.875" style="1" customWidth="1"/>
    <col min="9730" max="9730" width="19" style="1" customWidth="1"/>
    <col min="9731" max="9733" width="8.625" style="1" customWidth="1"/>
    <col min="9734" max="9734" width="10.125" style="1" customWidth="1"/>
    <col min="9735" max="9735" width="14.125" style="1" customWidth="1"/>
    <col min="9736" max="9736" width="11" style="1" customWidth="1"/>
    <col min="9737" max="9737" width="13.875" style="1" customWidth="1"/>
    <col min="9738" max="9738" width="15.25" style="1" customWidth="1"/>
    <col min="9739" max="9739" width="12.875" style="1" customWidth="1"/>
    <col min="9740" max="9740" width="12.75" style="1" customWidth="1"/>
    <col min="9741" max="9741" width="1.375" style="1" customWidth="1"/>
    <col min="9742" max="9742" width="14.875" style="1" customWidth="1"/>
    <col min="9743" max="9743" width="2.125" style="1" customWidth="1"/>
    <col min="9744" max="9744" width="13" style="1" customWidth="1"/>
    <col min="9745" max="9984" width="9" style="1"/>
    <col min="9985" max="9985" width="3.875" style="1" customWidth="1"/>
    <col min="9986" max="9986" width="19" style="1" customWidth="1"/>
    <col min="9987" max="9989" width="8.625" style="1" customWidth="1"/>
    <col min="9990" max="9990" width="10.125" style="1" customWidth="1"/>
    <col min="9991" max="9991" width="14.125" style="1" customWidth="1"/>
    <col min="9992" max="9992" width="11" style="1" customWidth="1"/>
    <col min="9993" max="9993" width="13.875" style="1" customWidth="1"/>
    <col min="9994" max="9994" width="15.25" style="1" customWidth="1"/>
    <col min="9995" max="9995" width="12.875" style="1" customWidth="1"/>
    <col min="9996" max="9996" width="12.75" style="1" customWidth="1"/>
    <col min="9997" max="9997" width="1.375" style="1" customWidth="1"/>
    <col min="9998" max="9998" width="14.875" style="1" customWidth="1"/>
    <col min="9999" max="9999" width="2.125" style="1" customWidth="1"/>
    <col min="10000" max="10000" width="13" style="1" customWidth="1"/>
    <col min="10001" max="10240" width="9" style="1"/>
    <col min="10241" max="10241" width="3.875" style="1" customWidth="1"/>
    <col min="10242" max="10242" width="19" style="1" customWidth="1"/>
    <col min="10243" max="10245" width="8.625" style="1" customWidth="1"/>
    <col min="10246" max="10246" width="10.125" style="1" customWidth="1"/>
    <col min="10247" max="10247" width="14.125" style="1" customWidth="1"/>
    <col min="10248" max="10248" width="11" style="1" customWidth="1"/>
    <col min="10249" max="10249" width="13.875" style="1" customWidth="1"/>
    <col min="10250" max="10250" width="15.25" style="1" customWidth="1"/>
    <col min="10251" max="10251" width="12.875" style="1" customWidth="1"/>
    <col min="10252" max="10252" width="12.75" style="1" customWidth="1"/>
    <col min="10253" max="10253" width="1.375" style="1" customWidth="1"/>
    <col min="10254" max="10254" width="14.875" style="1" customWidth="1"/>
    <col min="10255" max="10255" width="2.125" style="1" customWidth="1"/>
    <col min="10256" max="10256" width="13" style="1" customWidth="1"/>
    <col min="10257" max="10496" width="9" style="1"/>
    <col min="10497" max="10497" width="3.875" style="1" customWidth="1"/>
    <col min="10498" max="10498" width="19" style="1" customWidth="1"/>
    <col min="10499" max="10501" width="8.625" style="1" customWidth="1"/>
    <col min="10502" max="10502" width="10.125" style="1" customWidth="1"/>
    <col min="10503" max="10503" width="14.125" style="1" customWidth="1"/>
    <col min="10504" max="10504" width="11" style="1" customWidth="1"/>
    <col min="10505" max="10505" width="13.875" style="1" customWidth="1"/>
    <col min="10506" max="10506" width="15.25" style="1" customWidth="1"/>
    <col min="10507" max="10507" width="12.875" style="1" customWidth="1"/>
    <col min="10508" max="10508" width="12.75" style="1" customWidth="1"/>
    <col min="10509" max="10509" width="1.375" style="1" customWidth="1"/>
    <col min="10510" max="10510" width="14.875" style="1" customWidth="1"/>
    <col min="10511" max="10511" width="2.125" style="1" customWidth="1"/>
    <col min="10512" max="10512" width="13" style="1" customWidth="1"/>
    <col min="10513" max="10752" width="9" style="1"/>
    <col min="10753" max="10753" width="3.875" style="1" customWidth="1"/>
    <col min="10754" max="10754" width="19" style="1" customWidth="1"/>
    <col min="10755" max="10757" width="8.625" style="1" customWidth="1"/>
    <col min="10758" max="10758" width="10.125" style="1" customWidth="1"/>
    <col min="10759" max="10759" width="14.125" style="1" customWidth="1"/>
    <col min="10760" max="10760" width="11" style="1" customWidth="1"/>
    <col min="10761" max="10761" width="13.875" style="1" customWidth="1"/>
    <col min="10762" max="10762" width="15.25" style="1" customWidth="1"/>
    <col min="10763" max="10763" width="12.875" style="1" customWidth="1"/>
    <col min="10764" max="10764" width="12.75" style="1" customWidth="1"/>
    <col min="10765" max="10765" width="1.375" style="1" customWidth="1"/>
    <col min="10766" max="10766" width="14.875" style="1" customWidth="1"/>
    <col min="10767" max="10767" width="2.125" style="1" customWidth="1"/>
    <col min="10768" max="10768" width="13" style="1" customWidth="1"/>
    <col min="10769" max="11008" width="9" style="1"/>
    <col min="11009" max="11009" width="3.875" style="1" customWidth="1"/>
    <col min="11010" max="11010" width="19" style="1" customWidth="1"/>
    <col min="11011" max="11013" width="8.625" style="1" customWidth="1"/>
    <col min="11014" max="11014" width="10.125" style="1" customWidth="1"/>
    <col min="11015" max="11015" width="14.125" style="1" customWidth="1"/>
    <col min="11016" max="11016" width="11" style="1" customWidth="1"/>
    <col min="11017" max="11017" width="13.875" style="1" customWidth="1"/>
    <col min="11018" max="11018" width="15.25" style="1" customWidth="1"/>
    <col min="11019" max="11019" width="12.875" style="1" customWidth="1"/>
    <col min="11020" max="11020" width="12.75" style="1" customWidth="1"/>
    <col min="11021" max="11021" width="1.375" style="1" customWidth="1"/>
    <col min="11022" max="11022" width="14.875" style="1" customWidth="1"/>
    <col min="11023" max="11023" width="2.125" style="1" customWidth="1"/>
    <col min="11024" max="11024" width="13" style="1" customWidth="1"/>
    <col min="11025" max="11264" width="9" style="1"/>
    <col min="11265" max="11265" width="3.875" style="1" customWidth="1"/>
    <col min="11266" max="11266" width="19" style="1" customWidth="1"/>
    <col min="11267" max="11269" width="8.625" style="1" customWidth="1"/>
    <col min="11270" max="11270" width="10.125" style="1" customWidth="1"/>
    <col min="11271" max="11271" width="14.125" style="1" customWidth="1"/>
    <col min="11272" max="11272" width="11" style="1" customWidth="1"/>
    <col min="11273" max="11273" width="13.875" style="1" customWidth="1"/>
    <col min="11274" max="11274" width="15.25" style="1" customWidth="1"/>
    <col min="11275" max="11275" width="12.875" style="1" customWidth="1"/>
    <col min="11276" max="11276" width="12.75" style="1" customWidth="1"/>
    <col min="11277" max="11277" width="1.375" style="1" customWidth="1"/>
    <col min="11278" max="11278" width="14.875" style="1" customWidth="1"/>
    <col min="11279" max="11279" width="2.125" style="1" customWidth="1"/>
    <col min="11280" max="11280" width="13" style="1" customWidth="1"/>
    <col min="11281" max="11520" width="9" style="1"/>
    <col min="11521" max="11521" width="3.875" style="1" customWidth="1"/>
    <col min="11522" max="11522" width="19" style="1" customWidth="1"/>
    <col min="11523" max="11525" width="8.625" style="1" customWidth="1"/>
    <col min="11526" max="11526" width="10.125" style="1" customWidth="1"/>
    <col min="11527" max="11527" width="14.125" style="1" customWidth="1"/>
    <col min="11528" max="11528" width="11" style="1" customWidth="1"/>
    <col min="11529" max="11529" width="13.875" style="1" customWidth="1"/>
    <col min="11530" max="11530" width="15.25" style="1" customWidth="1"/>
    <col min="11531" max="11531" width="12.875" style="1" customWidth="1"/>
    <col min="11532" max="11532" width="12.75" style="1" customWidth="1"/>
    <col min="11533" max="11533" width="1.375" style="1" customWidth="1"/>
    <col min="11534" max="11534" width="14.875" style="1" customWidth="1"/>
    <col min="11535" max="11535" width="2.125" style="1" customWidth="1"/>
    <col min="11536" max="11536" width="13" style="1" customWidth="1"/>
    <col min="11537" max="11776" width="9" style="1"/>
    <col min="11777" max="11777" width="3.875" style="1" customWidth="1"/>
    <col min="11778" max="11778" width="19" style="1" customWidth="1"/>
    <col min="11779" max="11781" width="8.625" style="1" customWidth="1"/>
    <col min="11782" max="11782" width="10.125" style="1" customWidth="1"/>
    <col min="11783" max="11783" width="14.125" style="1" customWidth="1"/>
    <col min="11784" max="11784" width="11" style="1" customWidth="1"/>
    <col min="11785" max="11785" width="13.875" style="1" customWidth="1"/>
    <col min="11786" max="11786" width="15.25" style="1" customWidth="1"/>
    <col min="11787" max="11787" width="12.875" style="1" customWidth="1"/>
    <col min="11788" max="11788" width="12.75" style="1" customWidth="1"/>
    <col min="11789" max="11789" width="1.375" style="1" customWidth="1"/>
    <col min="11790" max="11790" width="14.875" style="1" customWidth="1"/>
    <col min="11791" max="11791" width="2.125" style="1" customWidth="1"/>
    <col min="11792" max="11792" width="13" style="1" customWidth="1"/>
    <col min="11793" max="12032" width="9" style="1"/>
    <col min="12033" max="12033" width="3.875" style="1" customWidth="1"/>
    <col min="12034" max="12034" width="19" style="1" customWidth="1"/>
    <col min="12035" max="12037" width="8.625" style="1" customWidth="1"/>
    <col min="12038" max="12038" width="10.125" style="1" customWidth="1"/>
    <col min="12039" max="12039" width="14.125" style="1" customWidth="1"/>
    <col min="12040" max="12040" width="11" style="1" customWidth="1"/>
    <col min="12041" max="12041" width="13.875" style="1" customWidth="1"/>
    <col min="12042" max="12042" width="15.25" style="1" customWidth="1"/>
    <col min="12043" max="12043" width="12.875" style="1" customWidth="1"/>
    <col min="12044" max="12044" width="12.75" style="1" customWidth="1"/>
    <col min="12045" max="12045" width="1.375" style="1" customWidth="1"/>
    <col min="12046" max="12046" width="14.875" style="1" customWidth="1"/>
    <col min="12047" max="12047" width="2.125" style="1" customWidth="1"/>
    <col min="12048" max="12048" width="13" style="1" customWidth="1"/>
    <col min="12049" max="12288" width="9" style="1"/>
    <col min="12289" max="12289" width="3.875" style="1" customWidth="1"/>
    <col min="12290" max="12290" width="19" style="1" customWidth="1"/>
    <col min="12291" max="12293" width="8.625" style="1" customWidth="1"/>
    <col min="12294" max="12294" width="10.125" style="1" customWidth="1"/>
    <col min="12295" max="12295" width="14.125" style="1" customWidth="1"/>
    <col min="12296" max="12296" width="11" style="1" customWidth="1"/>
    <col min="12297" max="12297" width="13.875" style="1" customWidth="1"/>
    <col min="12298" max="12298" width="15.25" style="1" customWidth="1"/>
    <col min="12299" max="12299" width="12.875" style="1" customWidth="1"/>
    <col min="12300" max="12300" width="12.75" style="1" customWidth="1"/>
    <col min="12301" max="12301" width="1.375" style="1" customWidth="1"/>
    <col min="12302" max="12302" width="14.875" style="1" customWidth="1"/>
    <col min="12303" max="12303" width="2.125" style="1" customWidth="1"/>
    <col min="12304" max="12304" width="13" style="1" customWidth="1"/>
    <col min="12305" max="12544" width="9" style="1"/>
    <col min="12545" max="12545" width="3.875" style="1" customWidth="1"/>
    <col min="12546" max="12546" width="19" style="1" customWidth="1"/>
    <col min="12547" max="12549" width="8.625" style="1" customWidth="1"/>
    <col min="12550" max="12550" width="10.125" style="1" customWidth="1"/>
    <col min="12551" max="12551" width="14.125" style="1" customWidth="1"/>
    <col min="12552" max="12552" width="11" style="1" customWidth="1"/>
    <col min="12553" max="12553" width="13.875" style="1" customWidth="1"/>
    <col min="12554" max="12554" width="15.25" style="1" customWidth="1"/>
    <col min="12555" max="12555" width="12.875" style="1" customWidth="1"/>
    <col min="12556" max="12556" width="12.75" style="1" customWidth="1"/>
    <col min="12557" max="12557" width="1.375" style="1" customWidth="1"/>
    <col min="12558" max="12558" width="14.875" style="1" customWidth="1"/>
    <col min="12559" max="12559" width="2.125" style="1" customWidth="1"/>
    <col min="12560" max="12560" width="13" style="1" customWidth="1"/>
    <col min="12561" max="12800" width="9" style="1"/>
    <col min="12801" max="12801" width="3.875" style="1" customWidth="1"/>
    <col min="12802" max="12802" width="19" style="1" customWidth="1"/>
    <col min="12803" max="12805" width="8.625" style="1" customWidth="1"/>
    <col min="12806" max="12806" width="10.125" style="1" customWidth="1"/>
    <col min="12807" max="12807" width="14.125" style="1" customWidth="1"/>
    <col min="12808" max="12808" width="11" style="1" customWidth="1"/>
    <col min="12809" max="12809" width="13.875" style="1" customWidth="1"/>
    <col min="12810" max="12810" width="15.25" style="1" customWidth="1"/>
    <col min="12811" max="12811" width="12.875" style="1" customWidth="1"/>
    <col min="12812" max="12812" width="12.75" style="1" customWidth="1"/>
    <col min="12813" max="12813" width="1.375" style="1" customWidth="1"/>
    <col min="12814" max="12814" width="14.875" style="1" customWidth="1"/>
    <col min="12815" max="12815" width="2.125" style="1" customWidth="1"/>
    <col min="12816" max="12816" width="13" style="1" customWidth="1"/>
    <col min="12817" max="13056" width="9" style="1"/>
    <col min="13057" max="13057" width="3.875" style="1" customWidth="1"/>
    <col min="13058" max="13058" width="19" style="1" customWidth="1"/>
    <col min="13059" max="13061" width="8.625" style="1" customWidth="1"/>
    <col min="13062" max="13062" width="10.125" style="1" customWidth="1"/>
    <col min="13063" max="13063" width="14.125" style="1" customWidth="1"/>
    <col min="13064" max="13064" width="11" style="1" customWidth="1"/>
    <col min="13065" max="13065" width="13.875" style="1" customWidth="1"/>
    <col min="13066" max="13066" width="15.25" style="1" customWidth="1"/>
    <col min="13067" max="13067" width="12.875" style="1" customWidth="1"/>
    <col min="13068" max="13068" width="12.75" style="1" customWidth="1"/>
    <col min="13069" max="13069" width="1.375" style="1" customWidth="1"/>
    <col min="13070" max="13070" width="14.875" style="1" customWidth="1"/>
    <col min="13071" max="13071" width="2.125" style="1" customWidth="1"/>
    <col min="13072" max="13072" width="13" style="1" customWidth="1"/>
    <col min="13073" max="13312" width="9" style="1"/>
    <col min="13313" max="13313" width="3.875" style="1" customWidth="1"/>
    <col min="13314" max="13314" width="19" style="1" customWidth="1"/>
    <col min="13315" max="13317" width="8.625" style="1" customWidth="1"/>
    <col min="13318" max="13318" width="10.125" style="1" customWidth="1"/>
    <col min="13319" max="13319" width="14.125" style="1" customWidth="1"/>
    <col min="13320" max="13320" width="11" style="1" customWidth="1"/>
    <col min="13321" max="13321" width="13.875" style="1" customWidth="1"/>
    <col min="13322" max="13322" width="15.25" style="1" customWidth="1"/>
    <col min="13323" max="13323" width="12.875" style="1" customWidth="1"/>
    <col min="13324" max="13324" width="12.75" style="1" customWidth="1"/>
    <col min="13325" max="13325" width="1.375" style="1" customWidth="1"/>
    <col min="13326" max="13326" width="14.875" style="1" customWidth="1"/>
    <col min="13327" max="13327" width="2.125" style="1" customWidth="1"/>
    <col min="13328" max="13328" width="13" style="1" customWidth="1"/>
    <col min="13329" max="13568" width="9" style="1"/>
    <col min="13569" max="13569" width="3.875" style="1" customWidth="1"/>
    <col min="13570" max="13570" width="19" style="1" customWidth="1"/>
    <col min="13571" max="13573" width="8.625" style="1" customWidth="1"/>
    <col min="13574" max="13574" width="10.125" style="1" customWidth="1"/>
    <col min="13575" max="13575" width="14.125" style="1" customWidth="1"/>
    <col min="13576" max="13576" width="11" style="1" customWidth="1"/>
    <col min="13577" max="13577" width="13.875" style="1" customWidth="1"/>
    <col min="13578" max="13578" width="15.25" style="1" customWidth="1"/>
    <col min="13579" max="13579" width="12.875" style="1" customWidth="1"/>
    <col min="13580" max="13580" width="12.75" style="1" customWidth="1"/>
    <col min="13581" max="13581" width="1.375" style="1" customWidth="1"/>
    <col min="13582" max="13582" width="14.875" style="1" customWidth="1"/>
    <col min="13583" max="13583" width="2.125" style="1" customWidth="1"/>
    <col min="13584" max="13584" width="13" style="1" customWidth="1"/>
    <col min="13585" max="13824" width="9" style="1"/>
    <col min="13825" max="13825" width="3.875" style="1" customWidth="1"/>
    <col min="13826" max="13826" width="19" style="1" customWidth="1"/>
    <col min="13827" max="13829" width="8.625" style="1" customWidth="1"/>
    <col min="13830" max="13830" width="10.125" style="1" customWidth="1"/>
    <col min="13831" max="13831" width="14.125" style="1" customWidth="1"/>
    <col min="13832" max="13832" width="11" style="1" customWidth="1"/>
    <col min="13833" max="13833" width="13.875" style="1" customWidth="1"/>
    <col min="13834" max="13834" width="15.25" style="1" customWidth="1"/>
    <col min="13835" max="13835" width="12.875" style="1" customWidth="1"/>
    <col min="13836" max="13836" width="12.75" style="1" customWidth="1"/>
    <col min="13837" max="13837" width="1.375" style="1" customWidth="1"/>
    <col min="13838" max="13838" width="14.875" style="1" customWidth="1"/>
    <col min="13839" max="13839" width="2.125" style="1" customWidth="1"/>
    <col min="13840" max="13840" width="13" style="1" customWidth="1"/>
    <col min="13841" max="14080" width="9" style="1"/>
    <col min="14081" max="14081" width="3.875" style="1" customWidth="1"/>
    <col min="14082" max="14082" width="19" style="1" customWidth="1"/>
    <col min="14083" max="14085" width="8.625" style="1" customWidth="1"/>
    <col min="14086" max="14086" width="10.125" style="1" customWidth="1"/>
    <col min="14087" max="14087" width="14.125" style="1" customWidth="1"/>
    <col min="14088" max="14088" width="11" style="1" customWidth="1"/>
    <col min="14089" max="14089" width="13.875" style="1" customWidth="1"/>
    <col min="14090" max="14090" width="15.25" style="1" customWidth="1"/>
    <col min="14091" max="14091" width="12.875" style="1" customWidth="1"/>
    <col min="14092" max="14092" width="12.75" style="1" customWidth="1"/>
    <col min="14093" max="14093" width="1.375" style="1" customWidth="1"/>
    <col min="14094" max="14094" width="14.875" style="1" customWidth="1"/>
    <col min="14095" max="14095" width="2.125" style="1" customWidth="1"/>
    <col min="14096" max="14096" width="13" style="1" customWidth="1"/>
    <col min="14097" max="14336" width="9" style="1"/>
    <col min="14337" max="14337" width="3.875" style="1" customWidth="1"/>
    <col min="14338" max="14338" width="19" style="1" customWidth="1"/>
    <col min="14339" max="14341" width="8.625" style="1" customWidth="1"/>
    <col min="14342" max="14342" width="10.125" style="1" customWidth="1"/>
    <col min="14343" max="14343" width="14.125" style="1" customWidth="1"/>
    <col min="14344" max="14344" width="11" style="1" customWidth="1"/>
    <col min="14345" max="14345" width="13.875" style="1" customWidth="1"/>
    <col min="14346" max="14346" width="15.25" style="1" customWidth="1"/>
    <col min="14347" max="14347" width="12.875" style="1" customWidth="1"/>
    <col min="14348" max="14348" width="12.75" style="1" customWidth="1"/>
    <col min="14349" max="14349" width="1.375" style="1" customWidth="1"/>
    <col min="14350" max="14350" width="14.875" style="1" customWidth="1"/>
    <col min="14351" max="14351" width="2.125" style="1" customWidth="1"/>
    <col min="14352" max="14352" width="13" style="1" customWidth="1"/>
    <col min="14353" max="14592" width="9" style="1"/>
    <col min="14593" max="14593" width="3.875" style="1" customWidth="1"/>
    <col min="14594" max="14594" width="19" style="1" customWidth="1"/>
    <col min="14595" max="14597" width="8.625" style="1" customWidth="1"/>
    <col min="14598" max="14598" width="10.125" style="1" customWidth="1"/>
    <col min="14599" max="14599" width="14.125" style="1" customWidth="1"/>
    <col min="14600" max="14600" width="11" style="1" customWidth="1"/>
    <col min="14601" max="14601" width="13.875" style="1" customWidth="1"/>
    <col min="14602" max="14602" width="15.25" style="1" customWidth="1"/>
    <col min="14603" max="14603" width="12.875" style="1" customWidth="1"/>
    <col min="14604" max="14604" width="12.75" style="1" customWidth="1"/>
    <col min="14605" max="14605" width="1.375" style="1" customWidth="1"/>
    <col min="14606" max="14606" width="14.875" style="1" customWidth="1"/>
    <col min="14607" max="14607" width="2.125" style="1" customWidth="1"/>
    <col min="14608" max="14608" width="13" style="1" customWidth="1"/>
    <col min="14609" max="14848" width="9" style="1"/>
    <col min="14849" max="14849" width="3.875" style="1" customWidth="1"/>
    <col min="14850" max="14850" width="19" style="1" customWidth="1"/>
    <col min="14851" max="14853" width="8.625" style="1" customWidth="1"/>
    <col min="14854" max="14854" width="10.125" style="1" customWidth="1"/>
    <col min="14855" max="14855" width="14.125" style="1" customWidth="1"/>
    <col min="14856" max="14856" width="11" style="1" customWidth="1"/>
    <col min="14857" max="14857" width="13.875" style="1" customWidth="1"/>
    <col min="14858" max="14858" width="15.25" style="1" customWidth="1"/>
    <col min="14859" max="14859" width="12.875" style="1" customWidth="1"/>
    <col min="14860" max="14860" width="12.75" style="1" customWidth="1"/>
    <col min="14861" max="14861" width="1.375" style="1" customWidth="1"/>
    <col min="14862" max="14862" width="14.875" style="1" customWidth="1"/>
    <col min="14863" max="14863" width="2.125" style="1" customWidth="1"/>
    <col min="14864" max="14864" width="13" style="1" customWidth="1"/>
    <col min="14865" max="15104" width="9" style="1"/>
    <col min="15105" max="15105" width="3.875" style="1" customWidth="1"/>
    <col min="15106" max="15106" width="19" style="1" customWidth="1"/>
    <col min="15107" max="15109" width="8.625" style="1" customWidth="1"/>
    <col min="15110" max="15110" width="10.125" style="1" customWidth="1"/>
    <col min="15111" max="15111" width="14.125" style="1" customWidth="1"/>
    <col min="15112" max="15112" width="11" style="1" customWidth="1"/>
    <col min="15113" max="15113" width="13.875" style="1" customWidth="1"/>
    <col min="15114" max="15114" width="15.25" style="1" customWidth="1"/>
    <col min="15115" max="15115" width="12.875" style="1" customWidth="1"/>
    <col min="15116" max="15116" width="12.75" style="1" customWidth="1"/>
    <col min="15117" max="15117" width="1.375" style="1" customWidth="1"/>
    <col min="15118" max="15118" width="14.875" style="1" customWidth="1"/>
    <col min="15119" max="15119" width="2.125" style="1" customWidth="1"/>
    <col min="15120" max="15120" width="13" style="1" customWidth="1"/>
    <col min="15121" max="15360" width="9" style="1"/>
    <col min="15361" max="15361" width="3.875" style="1" customWidth="1"/>
    <col min="15362" max="15362" width="19" style="1" customWidth="1"/>
    <col min="15363" max="15365" width="8.625" style="1" customWidth="1"/>
    <col min="15366" max="15366" width="10.125" style="1" customWidth="1"/>
    <col min="15367" max="15367" width="14.125" style="1" customWidth="1"/>
    <col min="15368" max="15368" width="11" style="1" customWidth="1"/>
    <col min="15369" max="15369" width="13.875" style="1" customWidth="1"/>
    <col min="15370" max="15370" width="15.25" style="1" customWidth="1"/>
    <col min="15371" max="15371" width="12.875" style="1" customWidth="1"/>
    <col min="15372" max="15372" width="12.75" style="1" customWidth="1"/>
    <col min="15373" max="15373" width="1.375" style="1" customWidth="1"/>
    <col min="15374" max="15374" width="14.875" style="1" customWidth="1"/>
    <col min="15375" max="15375" width="2.125" style="1" customWidth="1"/>
    <col min="15376" max="15376" width="13" style="1" customWidth="1"/>
    <col min="15377" max="15616" width="9" style="1"/>
    <col min="15617" max="15617" width="3.875" style="1" customWidth="1"/>
    <col min="15618" max="15618" width="19" style="1" customWidth="1"/>
    <col min="15619" max="15621" width="8.625" style="1" customWidth="1"/>
    <col min="15622" max="15622" width="10.125" style="1" customWidth="1"/>
    <col min="15623" max="15623" width="14.125" style="1" customWidth="1"/>
    <col min="15624" max="15624" width="11" style="1" customWidth="1"/>
    <col min="15625" max="15625" width="13.875" style="1" customWidth="1"/>
    <col min="15626" max="15626" width="15.25" style="1" customWidth="1"/>
    <col min="15627" max="15627" width="12.875" style="1" customWidth="1"/>
    <col min="15628" max="15628" width="12.75" style="1" customWidth="1"/>
    <col min="15629" max="15629" width="1.375" style="1" customWidth="1"/>
    <col min="15630" max="15630" width="14.875" style="1" customWidth="1"/>
    <col min="15631" max="15631" width="2.125" style="1" customWidth="1"/>
    <col min="15632" max="15632" width="13" style="1" customWidth="1"/>
    <col min="15633" max="15872" width="9" style="1"/>
    <col min="15873" max="15873" width="3.875" style="1" customWidth="1"/>
    <col min="15874" max="15874" width="19" style="1" customWidth="1"/>
    <col min="15875" max="15877" width="8.625" style="1" customWidth="1"/>
    <col min="15878" max="15878" width="10.125" style="1" customWidth="1"/>
    <col min="15879" max="15879" width="14.125" style="1" customWidth="1"/>
    <col min="15880" max="15880" width="11" style="1" customWidth="1"/>
    <col min="15881" max="15881" width="13.875" style="1" customWidth="1"/>
    <col min="15882" max="15882" width="15.25" style="1" customWidth="1"/>
    <col min="15883" max="15883" width="12.875" style="1" customWidth="1"/>
    <col min="15884" max="15884" width="12.75" style="1" customWidth="1"/>
    <col min="15885" max="15885" width="1.375" style="1" customWidth="1"/>
    <col min="15886" max="15886" width="14.875" style="1" customWidth="1"/>
    <col min="15887" max="15887" width="2.125" style="1" customWidth="1"/>
    <col min="15888" max="15888" width="13" style="1" customWidth="1"/>
    <col min="15889" max="16128" width="9" style="1"/>
    <col min="16129" max="16129" width="3.875" style="1" customWidth="1"/>
    <col min="16130" max="16130" width="19" style="1" customWidth="1"/>
    <col min="16131" max="16133" width="8.625" style="1" customWidth="1"/>
    <col min="16134" max="16134" width="10.125" style="1" customWidth="1"/>
    <col min="16135" max="16135" width="14.125" style="1" customWidth="1"/>
    <col min="16136" max="16136" width="11" style="1" customWidth="1"/>
    <col min="16137" max="16137" width="13.875" style="1" customWidth="1"/>
    <col min="16138" max="16138" width="15.25" style="1" customWidth="1"/>
    <col min="16139" max="16139" width="12.875" style="1" customWidth="1"/>
    <col min="16140" max="16140" width="12.75" style="1" customWidth="1"/>
    <col min="16141" max="16141" width="1.375" style="1" customWidth="1"/>
    <col min="16142" max="16142" width="14.875" style="1" customWidth="1"/>
    <col min="16143" max="16143" width="2.125" style="1" customWidth="1"/>
    <col min="16144" max="16144" width="13" style="1" customWidth="1"/>
    <col min="16145" max="16384" width="9" style="1"/>
  </cols>
  <sheetData>
    <row r="1" spans="1:16" s="35" customFormat="1" ht="15.95" customHeight="1">
      <c r="A1" s="1" t="s">
        <v>330</v>
      </c>
      <c r="K1" s="722" t="s">
        <v>96</v>
      </c>
      <c r="L1" s="722"/>
      <c r="N1" s="641" t="str">
        <f>HYPERLINK("#シート目次"&amp;"!A1","シート目次へ")</f>
        <v>シート目次へ</v>
      </c>
    </row>
    <row r="2" spans="1:16">
      <c r="C2" s="35"/>
      <c r="D2" s="35"/>
      <c r="E2" s="35"/>
      <c r="F2" s="35"/>
      <c r="G2" s="35"/>
      <c r="H2" s="35"/>
      <c r="I2" s="35"/>
      <c r="J2" s="35"/>
      <c r="K2" s="35"/>
      <c r="L2" s="35"/>
      <c r="M2" s="35"/>
      <c r="N2" s="35"/>
      <c r="O2" s="35"/>
      <c r="P2" s="35"/>
    </row>
    <row r="3" spans="1:16" ht="14.25">
      <c r="B3" s="300" t="s">
        <v>597</v>
      </c>
      <c r="C3" s="35"/>
      <c r="D3" s="35"/>
      <c r="E3" s="35"/>
      <c r="F3" s="35"/>
      <c r="G3" s="35"/>
      <c r="H3" s="35"/>
      <c r="N3" s="35"/>
      <c r="O3" s="35"/>
      <c r="P3" s="35"/>
    </row>
    <row r="4" spans="1:16" ht="14.25">
      <c r="B4" s="300"/>
      <c r="C4" s="35"/>
      <c r="D4" s="35"/>
      <c r="E4" s="35"/>
      <c r="F4" s="35"/>
      <c r="G4" s="35"/>
      <c r="H4" s="35"/>
      <c r="J4" s="463" t="s">
        <v>0</v>
      </c>
      <c r="K4" s="725"/>
      <c r="L4" s="725"/>
      <c r="N4" s="35"/>
      <c r="O4" s="35"/>
      <c r="P4" s="35"/>
    </row>
    <row r="5" spans="1:16">
      <c r="A5" s="35" t="s">
        <v>193</v>
      </c>
      <c r="B5" s="35"/>
      <c r="C5" s="35"/>
      <c r="D5" s="35"/>
      <c r="E5" s="35"/>
      <c r="F5" s="35"/>
      <c r="G5" s="35"/>
      <c r="H5" s="35"/>
      <c r="I5" s="35"/>
      <c r="J5" s="35"/>
      <c r="K5" s="35"/>
      <c r="L5" s="35"/>
      <c r="M5" s="35"/>
      <c r="N5" s="35"/>
      <c r="O5" s="35"/>
      <c r="P5" s="35"/>
    </row>
    <row r="6" spans="1:16" ht="4.5" customHeight="1">
      <c r="B6" s="35"/>
      <c r="C6" s="35"/>
      <c r="D6" s="35"/>
      <c r="E6" s="35"/>
      <c r="F6" s="35"/>
      <c r="G6" s="35"/>
      <c r="H6" s="35"/>
      <c r="I6" s="35"/>
      <c r="J6" s="35"/>
      <c r="K6" s="35"/>
      <c r="L6" s="35"/>
      <c r="M6" s="35"/>
      <c r="N6" s="35"/>
      <c r="O6" s="35"/>
      <c r="P6" s="35"/>
    </row>
    <row r="7" spans="1:16" ht="54.75" customHeight="1">
      <c r="A7" s="724" t="s">
        <v>66</v>
      </c>
      <c r="B7" s="714" t="s">
        <v>194</v>
      </c>
      <c r="C7" s="58" t="s">
        <v>325</v>
      </c>
      <c r="D7" s="58" t="s">
        <v>326</v>
      </c>
      <c r="E7" s="58" t="s">
        <v>327</v>
      </c>
      <c r="F7" s="303" t="s">
        <v>34</v>
      </c>
      <c r="G7" s="304" t="s">
        <v>510</v>
      </c>
      <c r="H7" s="58" t="s">
        <v>331</v>
      </c>
      <c r="I7" s="58" t="s">
        <v>329</v>
      </c>
      <c r="J7" s="58" t="s">
        <v>514</v>
      </c>
      <c r="K7" s="58" t="s">
        <v>511</v>
      </c>
      <c r="L7" s="58" t="s">
        <v>512</v>
      </c>
      <c r="M7" s="47"/>
    </row>
    <row r="8" spans="1:16">
      <c r="A8" s="724"/>
      <c r="B8" s="714"/>
      <c r="C8" s="32" t="s">
        <v>28</v>
      </c>
      <c r="D8" s="32" t="s">
        <v>29</v>
      </c>
      <c r="E8" s="32" t="s">
        <v>187</v>
      </c>
      <c r="F8" s="48" t="s">
        <v>31</v>
      </c>
      <c r="G8" s="48" t="s">
        <v>32</v>
      </c>
      <c r="H8" s="49" t="s">
        <v>513</v>
      </c>
      <c r="I8" s="49" t="s">
        <v>188</v>
      </c>
      <c r="J8" s="49" t="s">
        <v>189</v>
      </c>
      <c r="K8" s="49" t="s">
        <v>190</v>
      </c>
      <c r="L8" s="49" t="s">
        <v>191</v>
      </c>
      <c r="M8" s="47"/>
    </row>
    <row r="9" spans="1:16" s="56" customFormat="1" ht="13.5" customHeight="1">
      <c r="A9" s="714">
        <v>1</v>
      </c>
      <c r="B9" s="54"/>
      <c r="C9" s="309" t="s">
        <v>140</v>
      </c>
      <c r="D9" s="309" t="s">
        <v>13</v>
      </c>
      <c r="E9" s="309" t="s">
        <v>20</v>
      </c>
      <c r="F9" s="310" t="s">
        <v>14</v>
      </c>
      <c r="G9" s="310" t="s">
        <v>14</v>
      </c>
      <c r="H9" s="310" t="s">
        <v>14</v>
      </c>
      <c r="I9" s="310" t="s">
        <v>14</v>
      </c>
      <c r="J9" s="310" t="s">
        <v>14</v>
      </c>
      <c r="K9" s="310" t="s">
        <v>14</v>
      </c>
      <c r="L9" s="311" t="s">
        <v>14</v>
      </c>
      <c r="M9" s="55"/>
    </row>
    <row r="10" spans="1:16" ht="21.75" customHeight="1">
      <c r="A10" s="714"/>
      <c r="B10" s="51"/>
      <c r="C10" s="455"/>
      <c r="D10" s="455"/>
      <c r="E10" s="455"/>
      <c r="F10" s="464"/>
      <c r="G10" s="464"/>
      <c r="H10" s="455">
        <f>F10-G10</f>
        <v>0</v>
      </c>
      <c r="I10" s="455"/>
      <c r="J10" s="455"/>
      <c r="K10" s="455">
        <f>MIN(I10,J10)</f>
        <v>0</v>
      </c>
      <c r="L10" s="455">
        <f>ROUNDDOWN(K10/2,-3)</f>
        <v>0</v>
      </c>
      <c r="M10" s="47"/>
    </row>
    <row r="11" spans="1:16" ht="30" customHeight="1">
      <c r="A11" s="131">
        <v>2</v>
      </c>
      <c r="B11" s="51"/>
      <c r="C11" s="455"/>
      <c r="D11" s="455"/>
      <c r="E11" s="455"/>
      <c r="F11" s="464"/>
      <c r="G11" s="464"/>
      <c r="H11" s="455">
        <f t="shared" ref="H11:H12" si="0">F11-G11</f>
        <v>0</v>
      </c>
      <c r="I11" s="455"/>
      <c r="J11" s="455"/>
      <c r="K11" s="455">
        <f>MIN(I11,J11)</f>
        <v>0</v>
      </c>
      <c r="L11" s="455">
        <f t="shared" ref="L11:L12" si="1">ROUNDDOWN(K11/2,-3)</f>
        <v>0</v>
      </c>
      <c r="M11" s="47"/>
    </row>
    <row r="12" spans="1:16" ht="30" customHeight="1">
      <c r="A12" s="131">
        <v>3</v>
      </c>
      <c r="B12" s="51"/>
      <c r="C12" s="455"/>
      <c r="D12" s="455"/>
      <c r="E12" s="455"/>
      <c r="F12" s="464"/>
      <c r="G12" s="464"/>
      <c r="H12" s="455">
        <f t="shared" si="0"/>
        <v>0</v>
      </c>
      <c r="I12" s="455"/>
      <c r="J12" s="455"/>
      <c r="K12" s="455">
        <f t="shared" ref="K12:K13" si="2">MIN(I12,J12)</f>
        <v>0</v>
      </c>
      <c r="L12" s="455">
        <f t="shared" si="1"/>
        <v>0</v>
      </c>
      <c r="M12" s="47"/>
    </row>
    <row r="13" spans="1:16" ht="30" customHeight="1">
      <c r="A13" s="131">
        <v>4</v>
      </c>
      <c r="B13" s="308"/>
      <c r="C13" s="455"/>
      <c r="D13" s="455"/>
      <c r="E13" s="455"/>
      <c r="F13" s="464"/>
      <c r="G13" s="464"/>
      <c r="H13" s="455">
        <f>F13-G13</f>
        <v>0</v>
      </c>
      <c r="I13" s="455"/>
      <c r="J13" s="455"/>
      <c r="K13" s="455">
        <f t="shared" si="2"/>
        <v>0</v>
      </c>
      <c r="L13" s="455">
        <f>ROUNDDOWN(K13/2,-3)</f>
        <v>0</v>
      </c>
      <c r="M13" s="47"/>
    </row>
    <row r="14" spans="1:16" ht="30" customHeight="1">
      <c r="A14" s="714" t="s">
        <v>195</v>
      </c>
      <c r="B14" s="714"/>
      <c r="C14" s="465">
        <f>SUM(C10:C13)</f>
        <v>0</v>
      </c>
      <c r="D14" s="465">
        <f t="shared" ref="D14:J14" si="3">SUM(D10:D13)</f>
        <v>0</v>
      </c>
      <c r="E14" s="465">
        <f t="shared" si="3"/>
        <v>0</v>
      </c>
      <c r="F14" s="465">
        <f t="shared" si="3"/>
        <v>0</v>
      </c>
      <c r="G14" s="465">
        <f t="shared" si="3"/>
        <v>0</v>
      </c>
      <c r="H14" s="465">
        <f>SUM(H10:H13)</f>
        <v>0</v>
      </c>
      <c r="I14" s="465">
        <f t="shared" si="3"/>
        <v>0</v>
      </c>
      <c r="J14" s="465">
        <f t="shared" si="3"/>
        <v>0</v>
      </c>
      <c r="K14" s="465">
        <f>SUM(K10:K13)</f>
        <v>0</v>
      </c>
      <c r="L14" s="455">
        <f>ROUNDDOWN(K14/2,-3)</f>
        <v>0</v>
      </c>
      <c r="M14" s="47"/>
    </row>
    <row r="15" spans="1:16" s="53" customFormat="1" ht="18.75" customHeight="1">
      <c r="A15" s="1"/>
      <c r="B15" s="57"/>
      <c r="C15" s="9"/>
      <c r="D15" s="9"/>
      <c r="E15" s="9"/>
      <c r="F15" s="9"/>
      <c r="G15" s="9"/>
      <c r="H15" s="9"/>
      <c r="I15" s="9"/>
      <c r="J15" s="52"/>
      <c r="K15" s="52"/>
    </row>
    <row r="16" spans="1:16" s="35" customFormat="1" ht="12.75">
      <c r="A16" s="35" t="s">
        <v>515</v>
      </c>
    </row>
    <row r="17" spans="1:13" s="35" customFormat="1" ht="4.5" customHeight="1">
      <c r="A17" s="1"/>
    </row>
    <row r="18" spans="1:13" ht="54.75" customHeight="1">
      <c r="A18" s="724" t="s">
        <v>66</v>
      </c>
      <c r="B18" s="714" t="s">
        <v>194</v>
      </c>
      <c r="C18" s="58" t="s">
        <v>325</v>
      </c>
      <c r="D18" s="58" t="s">
        <v>326</v>
      </c>
      <c r="E18" s="58" t="s">
        <v>327</v>
      </c>
      <c r="F18" s="303" t="s">
        <v>34</v>
      </c>
      <c r="G18" s="304" t="s">
        <v>510</v>
      </c>
      <c r="H18" s="58" t="s">
        <v>331</v>
      </c>
      <c r="I18" s="58" t="s">
        <v>329</v>
      </c>
      <c r="J18" s="58" t="s">
        <v>514</v>
      </c>
      <c r="K18" s="58" t="s">
        <v>511</v>
      </c>
      <c r="L18" s="58" t="s">
        <v>512</v>
      </c>
      <c r="M18" s="47"/>
    </row>
    <row r="19" spans="1:13">
      <c r="A19" s="724"/>
      <c r="B19" s="714"/>
      <c r="C19" s="32" t="s">
        <v>28</v>
      </c>
      <c r="D19" s="32" t="s">
        <v>29</v>
      </c>
      <c r="E19" s="32" t="s">
        <v>187</v>
      </c>
      <c r="F19" s="48" t="s">
        <v>31</v>
      </c>
      <c r="G19" s="48" t="s">
        <v>32</v>
      </c>
      <c r="H19" s="49" t="s">
        <v>513</v>
      </c>
      <c r="I19" s="49" t="s">
        <v>188</v>
      </c>
      <c r="J19" s="49" t="s">
        <v>189</v>
      </c>
      <c r="K19" s="49" t="s">
        <v>190</v>
      </c>
      <c r="L19" s="49" t="s">
        <v>191</v>
      </c>
      <c r="M19" s="47"/>
    </row>
    <row r="20" spans="1:13" s="56" customFormat="1" ht="13.5" customHeight="1">
      <c r="A20" s="714">
        <v>5</v>
      </c>
      <c r="B20" s="54"/>
      <c r="C20" s="309" t="s">
        <v>140</v>
      </c>
      <c r="D20" s="309" t="s">
        <v>13</v>
      </c>
      <c r="E20" s="309" t="s">
        <v>20</v>
      </c>
      <c r="F20" s="310" t="s">
        <v>14</v>
      </c>
      <c r="G20" s="310" t="s">
        <v>14</v>
      </c>
      <c r="H20" s="310" t="s">
        <v>14</v>
      </c>
      <c r="I20" s="310" t="s">
        <v>14</v>
      </c>
      <c r="J20" s="310" t="s">
        <v>14</v>
      </c>
      <c r="K20" s="310" t="s">
        <v>14</v>
      </c>
      <c r="L20" s="311" t="s">
        <v>14</v>
      </c>
      <c r="M20" s="55"/>
    </row>
    <row r="21" spans="1:13" ht="21.75" customHeight="1">
      <c r="A21" s="714"/>
      <c r="B21" s="51"/>
      <c r="C21" s="455"/>
      <c r="D21" s="455"/>
      <c r="E21" s="455"/>
      <c r="F21" s="464"/>
      <c r="G21" s="464"/>
      <c r="H21" s="455">
        <f>F21-G21</f>
        <v>0</v>
      </c>
      <c r="I21" s="455"/>
      <c r="J21" s="455"/>
      <c r="K21" s="455">
        <f>MIN(I21,J21)</f>
        <v>0</v>
      </c>
      <c r="L21" s="455">
        <f>ROUNDDOWN(K21/2,-3)</f>
        <v>0</v>
      </c>
      <c r="M21" s="47"/>
    </row>
    <row r="22" spans="1:13" ht="30" customHeight="1">
      <c r="A22" s="131">
        <v>6</v>
      </c>
      <c r="B22" s="51"/>
      <c r="C22" s="455"/>
      <c r="D22" s="455"/>
      <c r="E22" s="455"/>
      <c r="F22" s="464"/>
      <c r="G22" s="464"/>
      <c r="H22" s="455">
        <f t="shared" ref="H22:H23" si="4">F22-G22</f>
        <v>0</v>
      </c>
      <c r="I22" s="455"/>
      <c r="J22" s="455"/>
      <c r="K22" s="455">
        <f>MIN(I22,J22)</f>
        <v>0</v>
      </c>
      <c r="L22" s="455">
        <f t="shared" ref="L22:L23" si="5">ROUNDDOWN(K22/2,-3)</f>
        <v>0</v>
      </c>
      <c r="M22" s="47"/>
    </row>
    <row r="23" spans="1:13" ht="30" customHeight="1">
      <c r="A23" s="131">
        <v>7</v>
      </c>
      <c r="B23" s="51"/>
      <c r="C23" s="455"/>
      <c r="D23" s="455"/>
      <c r="E23" s="455"/>
      <c r="F23" s="464"/>
      <c r="G23" s="464"/>
      <c r="H23" s="455">
        <f t="shared" si="4"/>
        <v>0</v>
      </c>
      <c r="I23" s="455"/>
      <c r="J23" s="455"/>
      <c r="K23" s="455">
        <f t="shared" ref="K23:K24" si="6">MIN(I23,J23)</f>
        <v>0</v>
      </c>
      <c r="L23" s="455">
        <f t="shared" si="5"/>
        <v>0</v>
      </c>
      <c r="M23" s="47"/>
    </row>
    <row r="24" spans="1:13" ht="30" customHeight="1">
      <c r="A24" s="131">
        <v>8</v>
      </c>
      <c r="B24" s="308"/>
      <c r="C24" s="455"/>
      <c r="D24" s="455"/>
      <c r="E24" s="455"/>
      <c r="F24" s="464"/>
      <c r="G24" s="464"/>
      <c r="H24" s="455">
        <f>F24-G24</f>
        <v>0</v>
      </c>
      <c r="I24" s="455"/>
      <c r="J24" s="455"/>
      <c r="K24" s="455">
        <f t="shared" si="6"/>
        <v>0</v>
      </c>
      <c r="L24" s="455">
        <f>ROUNDDOWN(K24/2,-3)</f>
        <v>0</v>
      </c>
      <c r="M24" s="47"/>
    </row>
    <row r="25" spans="1:13" ht="30" customHeight="1">
      <c r="A25" s="714" t="s">
        <v>195</v>
      </c>
      <c r="B25" s="714"/>
      <c r="C25" s="465">
        <f>SUM(C21:C24)</f>
        <v>0</v>
      </c>
      <c r="D25" s="465">
        <f t="shared" ref="D25" si="7">SUM(D21:D24)</f>
        <v>0</v>
      </c>
      <c r="E25" s="465">
        <f t="shared" ref="E25" si="8">SUM(E21:E24)</f>
        <v>0</v>
      </c>
      <c r="F25" s="465">
        <f t="shared" ref="F25" si="9">SUM(F21:F24)</f>
        <v>0</v>
      </c>
      <c r="G25" s="465">
        <f t="shared" ref="G25" si="10">SUM(G21:G24)</f>
        <v>0</v>
      </c>
      <c r="H25" s="465">
        <f>SUM(H21:H24)</f>
        <v>0</v>
      </c>
      <c r="I25" s="465">
        <f t="shared" ref="I25" si="11">SUM(I21:I24)</f>
        <v>0</v>
      </c>
      <c r="J25" s="465">
        <f>SUM(J21:J24)</f>
        <v>0</v>
      </c>
      <c r="K25" s="465">
        <f>SUM(K21:K24)</f>
        <v>0</v>
      </c>
      <c r="L25" s="455">
        <f>ROUNDDOWN(K25/2,-3)</f>
        <v>0</v>
      </c>
      <c r="M25" s="47"/>
    </row>
    <row r="28" spans="1:13" s="35" customFormat="1" ht="12.75">
      <c r="A28" s="35" t="s">
        <v>196</v>
      </c>
    </row>
    <row r="29" spans="1:13" s="35" customFormat="1" ht="4.5" customHeight="1">
      <c r="A29" s="1"/>
    </row>
    <row r="30" spans="1:13" ht="54.75" customHeight="1">
      <c r="A30" s="724" t="s">
        <v>66</v>
      </c>
      <c r="B30" s="714" t="s">
        <v>194</v>
      </c>
      <c r="C30" s="58" t="s">
        <v>325</v>
      </c>
      <c r="D30" s="58" t="s">
        <v>326</v>
      </c>
      <c r="E30" s="58" t="s">
        <v>327</v>
      </c>
      <c r="F30" s="303" t="s">
        <v>34</v>
      </c>
      <c r="G30" s="304" t="s">
        <v>510</v>
      </c>
      <c r="H30" s="58" t="s">
        <v>331</v>
      </c>
      <c r="I30" s="58" t="s">
        <v>329</v>
      </c>
      <c r="J30" s="58" t="s">
        <v>514</v>
      </c>
      <c r="K30" s="58" t="s">
        <v>511</v>
      </c>
      <c r="L30" s="58" t="s">
        <v>512</v>
      </c>
      <c r="M30" s="47"/>
    </row>
    <row r="31" spans="1:13">
      <c r="A31" s="724"/>
      <c r="B31" s="714"/>
      <c r="C31" s="32" t="s">
        <v>28</v>
      </c>
      <c r="D31" s="32" t="s">
        <v>29</v>
      </c>
      <c r="E31" s="32" t="s">
        <v>187</v>
      </c>
      <c r="F31" s="48" t="s">
        <v>31</v>
      </c>
      <c r="G31" s="48" t="s">
        <v>32</v>
      </c>
      <c r="H31" s="49" t="s">
        <v>513</v>
      </c>
      <c r="I31" s="49" t="s">
        <v>188</v>
      </c>
      <c r="J31" s="49" t="s">
        <v>189</v>
      </c>
      <c r="K31" s="49" t="s">
        <v>190</v>
      </c>
      <c r="L31" s="49" t="s">
        <v>191</v>
      </c>
      <c r="M31" s="47"/>
    </row>
    <row r="32" spans="1:13" s="56" customFormat="1" ht="13.5" customHeight="1">
      <c r="A32" s="714">
        <v>9</v>
      </c>
      <c r="B32" s="54"/>
      <c r="C32" s="309" t="s">
        <v>140</v>
      </c>
      <c r="D32" s="309" t="s">
        <v>13</v>
      </c>
      <c r="E32" s="309" t="s">
        <v>20</v>
      </c>
      <c r="F32" s="310" t="s">
        <v>14</v>
      </c>
      <c r="G32" s="310" t="s">
        <v>14</v>
      </c>
      <c r="H32" s="310" t="s">
        <v>14</v>
      </c>
      <c r="I32" s="310" t="s">
        <v>14</v>
      </c>
      <c r="J32" s="310" t="s">
        <v>14</v>
      </c>
      <c r="K32" s="310" t="s">
        <v>14</v>
      </c>
      <c r="L32" s="311" t="s">
        <v>14</v>
      </c>
      <c r="M32" s="55"/>
    </row>
    <row r="33" spans="1:13" ht="21.75" customHeight="1">
      <c r="A33" s="714"/>
      <c r="B33" s="51"/>
      <c r="C33" s="455"/>
      <c r="D33" s="455"/>
      <c r="E33" s="455"/>
      <c r="F33" s="464"/>
      <c r="G33" s="464"/>
      <c r="H33" s="455">
        <f>F33-G33</f>
        <v>0</v>
      </c>
      <c r="I33" s="455"/>
      <c r="J33" s="455"/>
      <c r="K33" s="455">
        <f>MIN(I33,J33)</f>
        <v>0</v>
      </c>
      <c r="L33" s="455">
        <f>ROUNDDOWN(K33/2,-3)</f>
        <v>0</v>
      </c>
      <c r="M33" s="47"/>
    </row>
    <row r="34" spans="1:13" ht="30" customHeight="1">
      <c r="A34" s="131">
        <v>10</v>
      </c>
      <c r="B34" s="51"/>
      <c r="C34" s="455"/>
      <c r="D34" s="455"/>
      <c r="E34" s="455"/>
      <c r="F34" s="464"/>
      <c r="G34" s="464"/>
      <c r="H34" s="455">
        <f t="shared" ref="H34:H35" si="12">F34-G34</f>
        <v>0</v>
      </c>
      <c r="I34" s="455"/>
      <c r="J34" s="455"/>
      <c r="K34" s="455">
        <f>MIN(I34,J34)</f>
        <v>0</v>
      </c>
      <c r="L34" s="455">
        <f t="shared" ref="L34:L35" si="13">ROUNDDOWN(K34/2,-3)</f>
        <v>0</v>
      </c>
      <c r="M34" s="47"/>
    </row>
    <row r="35" spans="1:13" ht="30" customHeight="1">
      <c r="A35" s="131">
        <v>11</v>
      </c>
      <c r="B35" s="51"/>
      <c r="C35" s="455"/>
      <c r="D35" s="455"/>
      <c r="E35" s="455"/>
      <c r="F35" s="464"/>
      <c r="G35" s="464"/>
      <c r="H35" s="455">
        <f t="shared" si="12"/>
        <v>0</v>
      </c>
      <c r="I35" s="455"/>
      <c r="J35" s="455"/>
      <c r="K35" s="455">
        <f t="shared" ref="K35:K36" si="14">MIN(I35,J35)</f>
        <v>0</v>
      </c>
      <c r="L35" s="455">
        <f t="shared" si="13"/>
        <v>0</v>
      </c>
      <c r="M35" s="47"/>
    </row>
    <row r="36" spans="1:13" ht="30" customHeight="1">
      <c r="A36" s="131">
        <v>12</v>
      </c>
      <c r="B36" s="308"/>
      <c r="C36" s="455"/>
      <c r="D36" s="455"/>
      <c r="E36" s="455"/>
      <c r="F36" s="464"/>
      <c r="G36" s="464"/>
      <c r="H36" s="455">
        <f>F36-G36</f>
        <v>0</v>
      </c>
      <c r="I36" s="455"/>
      <c r="J36" s="455"/>
      <c r="K36" s="455">
        <f t="shared" si="14"/>
        <v>0</v>
      </c>
      <c r="L36" s="455">
        <f>ROUNDDOWN(K36/2,-3)</f>
        <v>0</v>
      </c>
      <c r="M36" s="47"/>
    </row>
    <row r="37" spans="1:13" ht="30" customHeight="1">
      <c r="A37" s="714" t="s">
        <v>195</v>
      </c>
      <c r="B37" s="714"/>
      <c r="C37" s="465">
        <f>SUM(C33:C36)</f>
        <v>0</v>
      </c>
      <c r="D37" s="465">
        <f t="shared" ref="D37" si="15">SUM(D33:D36)</f>
        <v>0</v>
      </c>
      <c r="E37" s="465">
        <f t="shared" ref="E37" si="16">SUM(E33:E36)</f>
        <v>0</v>
      </c>
      <c r="F37" s="465">
        <f t="shared" ref="F37" si="17">SUM(F33:F36)</f>
        <v>0</v>
      </c>
      <c r="G37" s="465">
        <f t="shared" ref="G37" si="18">SUM(G33:G36)</f>
        <v>0</v>
      </c>
      <c r="H37" s="465">
        <f>SUM(H33:H36)</f>
        <v>0</v>
      </c>
      <c r="I37" s="465">
        <f t="shared" ref="I37" si="19">SUM(I33:I36)</f>
        <v>0</v>
      </c>
      <c r="J37" s="465">
        <f t="shared" ref="J37" si="20">SUM(J33:J36)</f>
        <v>0</v>
      </c>
      <c r="K37" s="465">
        <f>SUM(K33:K36)</f>
        <v>0</v>
      </c>
      <c r="L37" s="455">
        <f>ROUNDDOWN(K37/2,-3)</f>
        <v>0</v>
      </c>
      <c r="M37" s="47"/>
    </row>
    <row r="39" spans="1:13">
      <c r="A39" s="1" t="s">
        <v>197</v>
      </c>
    </row>
    <row r="40" spans="1:13">
      <c r="A40" s="312" t="s">
        <v>598</v>
      </c>
    </row>
    <row r="41" spans="1:13">
      <c r="A41" s="312" t="s">
        <v>599</v>
      </c>
    </row>
    <row r="42" spans="1:13">
      <c r="A42" s="312" t="s">
        <v>600</v>
      </c>
    </row>
    <row r="43" spans="1:13">
      <c r="A43" s="312" t="s">
        <v>601</v>
      </c>
    </row>
    <row r="44" spans="1:13">
      <c r="A44" s="312" t="s">
        <v>602</v>
      </c>
    </row>
    <row r="45" spans="1:13">
      <c r="A45" s="312" t="s">
        <v>603</v>
      </c>
    </row>
  </sheetData>
  <sheetProtection selectLockedCells="1" selectUnlockedCells="1"/>
  <mergeCells count="14">
    <mergeCell ref="A37:B37"/>
    <mergeCell ref="K1:L1"/>
    <mergeCell ref="A7:A8"/>
    <mergeCell ref="B7:B8"/>
    <mergeCell ref="A9:A10"/>
    <mergeCell ref="A14:B14"/>
    <mergeCell ref="A18:A19"/>
    <mergeCell ref="B18:B19"/>
    <mergeCell ref="A20:A21"/>
    <mergeCell ref="A25:B25"/>
    <mergeCell ref="A30:A31"/>
    <mergeCell ref="B30:B31"/>
    <mergeCell ref="A32:A33"/>
    <mergeCell ref="K4:L4"/>
  </mergeCells>
  <phoneticPr fontId="1"/>
  <pageMargins left="0.52986111111111112" right="0.39374999999999999" top="0.55972222222222223" bottom="0.4" header="0.51180555555555551" footer="0.51180555555555551"/>
  <pageSetup paperSize="9" scale="89" firstPageNumber="0" fitToHeight="2" orientation="landscape" horizontalDpi="300" verticalDpi="300" r:id="rId1"/>
  <headerFooter alignWithMargins="0"/>
  <rowBreaks count="1" manualBreakCount="1">
    <brk id="2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42</vt:i4>
      </vt:variant>
    </vt:vector>
  </HeadingPairs>
  <TitlesOfParts>
    <vt:vector size="69" baseType="lpstr">
      <vt:lpstr>シート目次</vt:lpstr>
      <vt:lpstr>様式第8号</vt:lpstr>
      <vt:lpstr>様式第9号</vt:lpstr>
      <vt:lpstr>別紙1</vt:lpstr>
      <vt:lpstr>別紙2</vt:lpstr>
      <vt:lpstr>別紙3</vt:lpstr>
      <vt:lpstr>別紙3別記</vt:lpstr>
      <vt:lpstr>別紙4</vt:lpstr>
      <vt:lpstr>別紙4-1</vt:lpstr>
      <vt:lpstr>別紙5</vt:lpstr>
      <vt:lpstr>別紙6</vt:lpstr>
      <vt:lpstr>別紙7</vt:lpstr>
      <vt:lpstr>別紙8</vt:lpstr>
      <vt:lpstr>別紙9</vt:lpstr>
      <vt:lpstr>別紙9-1</vt:lpstr>
      <vt:lpstr>別紙9-2</vt:lpstr>
      <vt:lpstr>別紙10</vt:lpstr>
      <vt:lpstr>別紙11-1</vt:lpstr>
      <vt:lpstr>別紙11-2</vt:lpstr>
      <vt:lpstr>別紙11-2の2</vt:lpstr>
      <vt:lpstr>別紙12</vt:lpstr>
      <vt:lpstr>別紙13</vt:lpstr>
      <vt:lpstr>別紙14</vt:lpstr>
      <vt:lpstr>別紙15</vt:lpstr>
      <vt:lpstr>別紙16</vt:lpstr>
      <vt:lpstr>別紙17</vt:lpstr>
      <vt:lpstr>別紙18</vt:lpstr>
      <vt:lpstr>'別紙9-2'!a</vt:lpstr>
      <vt:lpstr>別紙14!d</vt:lpstr>
      <vt:lpstr>'別紙4-1'!e</vt:lpstr>
      <vt:lpstr>別紙15!f</vt:lpstr>
      <vt:lpstr>'別紙11-2の2'!g</vt:lpstr>
      <vt:lpstr>別紙18!h</vt:lpstr>
      <vt:lpstr>別紙8!i</vt:lpstr>
      <vt:lpstr>別紙1!j</vt:lpstr>
      <vt:lpstr>'別紙9-1'!o</vt:lpstr>
      <vt:lpstr>シート目次!Print_Area</vt:lpstr>
      <vt:lpstr>別紙1!Print_Area</vt:lpstr>
      <vt:lpstr>別紙10!Print_Area</vt:lpstr>
      <vt:lpstr>'別紙11-1'!Print_Area</vt:lpstr>
      <vt:lpstr>'別紙11-2'!Print_Area</vt:lpstr>
      <vt:lpstr>'別紙11-2の2'!Print_Area</vt:lpstr>
      <vt:lpstr>別紙12!Print_Area</vt:lpstr>
      <vt:lpstr>別紙13!Print_Area</vt:lpstr>
      <vt:lpstr>別紙14!Print_Area</vt:lpstr>
      <vt:lpstr>別紙15!Print_Area</vt:lpstr>
      <vt:lpstr>別紙16!Print_Area</vt:lpstr>
      <vt:lpstr>別紙17!Print_Area</vt:lpstr>
      <vt:lpstr>別紙18!Print_Area</vt:lpstr>
      <vt:lpstr>別紙2!Print_Area</vt:lpstr>
      <vt:lpstr>別紙3!Print_Area</vt:lpstr>
      <vt:lpstr>別紙3別記!Print_Area</vt:lpstr>
      <vt:lpstr>別紙4!Print_Area</vt:lpstr>
      <vt:lpstr>'別紙4-1'!Print_Area</vt:lpstr>
      <vt:lpstr>別紙5!Print_Area</vt:lpstr>
      <vt:lpstr>別紙6!Print_Area</vt:lpstr>
      <vt:lpstr>別紙7!Print_Area</vt:lpstr>
      <vt:lpstr>別紙8!Print_Area</vt:lpstr>
      <vt:lpstr>別紙9!Print_Area</vt:lpstr>
      <vt:lpstr>'別紙9-1'!Print_Area</vt:lpstr>
      <vt:lpstr>'別紙9-2'!Print_Area</vt:lpstr>
      <vt:lpstr>様式第8号!Print_Area</vt:lpstr>
      <vt:lpstr>様式第9号!Print_Area</vt:lpstr>
      <vt:lpstr>別紙2!q</vt:lpstr>
      <vt:lpstr>別紙13!s</vt:lpstr>
      <vt:lpstr>別紙4!t</vt:lpstr>
      <vt:lpstr>別紙7!u</vt:lpstr>
      <vt:lpstr>別紙3!w</vt:lpstr>
      <vt:lpstr>別紙6!y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2022-06-07T08:25:52Z</dcterms:modified>
</cp:coreProperties>
</file>